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cleaned_by_fortinet-->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28"/>
  <workbookPr/>
  <mc:AlternateContent xmlns:mc="http://schemas.openxmlformats.org/markup-compatibility/2006">
    <mc:Choice Requires="x15">
      <x15ac:absPath xmlns:x15ac="http://schemas.microsoft.com/office/spreadsheetml/2010/11/ac" url="/Users/wwaite/Downloads/"/>
    </mc:Choice>
  </mc:AlternateContent>
  <xr:revisionPtr revIDLastSave="0" documentId="13_ncr:1_{228198F0-F1CC-5F41-8738-F86094248373}" xr6:coauthVersionLast="47" xr6:coauthVersionMax="47" xr10:uidLastSave="{00000000-0000-0000-0000-000000000000}"/>
  <bookViews>
    <workbookView xWindow="44240" yWindow="-8060" windowWidth="34560" windowHeight="20420" xr2:uid="{0A0C89A2-A1E1-C440-95F6-567940FDFF24}"/>
  </bookViews>
  <sheets>
    <sheet name="Overview" sheetId="7" r:id="rId1"/>
    <sheet name="Consolidation" sheetId="1" r:id="rId2"/>
    <sheet name="Permeability" sheetId="3" r:id="rId3"/>
    <sheet name="Grain Size" sheetId="4" r:id="rId4"/>
    <sheet name="HSP Specimen Height Example" sheetId="5" r:id="rId5"/>
    <sheet name="Direct Permeability Example" sheetId="6" r:id="rId6"/>
    <sheet name="Log Time Permeability Example" sheetId="8" r:id="rId7"/>
  </sheets>
  <definedNames>
    <definedName name="_GoBack" localSheetId="3">'Grain Size'!$D$49</definedName>
    <definedName name="_GoBack" localSheetId="2">Permeability!$S$17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0" i="3" l="1"/>
  <c r="AC11" i="3"/>
  <c r="AC12" i="3"/>
  <c r="AC13" i="3"/>
  <c r="AC14" i="3"/>
  <c r="AC9" i="3"/>
  <c r="V11" i="3"/>
  <c r="V12" i="3"/>
  <c r="V13" i="3"/>
  <c r="V14" i="3"/>
  <c r="V15" i="3"/>
  <c r="V9" i="3"/>
  <c r="O10" i="3"/>
  <c r="J11" i="3"/>
  <c r="J12" i="3"/>
  <c r="J13" i="3"/>
  <c r="J14" i="3"/>
  <c r="J15" i="3"/>
  <c r="J16" i="3"/>
  <c r="J17" i="3"/>
  <c r="J10" i="3"/>
  <c r="E12" i="3"/>
  <c r="E13" i="3"/>
  <c r="E14" i="3"/>
  <c r="E15" i="3"/>
  <c r="E16" i="3"/>
  <c r="E17" i="3"/>
  <c r="E18" i="3"/>
  <c r="E19" i="3"/>
  <c r="E20" i="3"/>
  <c r="E21" i="3"/>
  <c r="E11" i="3"/>
  <c r="K29" i="6"/>
  <c r="E41" i="5"/>
  <c r="E31" i="5" l="1"/>
  <c r="D26" i="1" l="1"/>
  <c r="C26" i="1"/>
  <c r="F44" i="1" a="1"/>
  <c r="F44" i="1" s="1"/>
  <c r="W35" i="4" l="1"/>
  <c r="W36" i="4"/>
  <c r="W37" i="4"/>
  <c r="W38" i="4"/>
  <c r="W34" i="4"/>
  <c r="U38" i="4"/>
  <c r="Z38" i="4" s="1"/>
  <c r="U37" i="4"/>
  <c r="Z37" i="4" s="1"/>
  <c r="U36" i="4"/>
  <c r="Z36" i="4" s="1"/>
  <c r="U35" i="4"/>
  <c r="Z35" i="4" s="1"/>
  <c r="U34" i="4"/>
  <c r="Z34" i="4" s="1"/>
  <c r="U32" i="4"/>
  <c r="V32" i="4" s="1"/>
  <c r="W32" i="4" s="1"/>
  <c r="X32" i="4" s="1"/>
  <c r="Y32" i="4" s="1"/>
  <c r="Z32" i="4" s="1"/>
  <c r="AA32" i="4" s="1"/>
  <c r="AB32" i="4" s="1"/>
  <c r="AC32" i="4" s="1"/>
  <c r="AD32" i="4" s="1"/>
  <c r="AE32" i="4" s="1"/>
  <c r="AF32" i="4" s="1"/>
  <c r="AG32" i="4" s="1"/>
  <c r="AH32" i="4" s="1"/>
  <c r="AI32" i="4" s="1"/>
  <c r="AJ32" i="4" s="1"/>
  <c r="AK32" i="4" s="1"/>
  <c r="AL32" i="4" s="1"/>
  <c r="AM32" i="4" s="1"/>
  <c r="AN32" i="4" s="1"/>
  <c r="AO32" i="4" s="1"/>
  <c r="AP32" i="4" s="1"/>
  <c r="AQ32" i="4" s="1"/>
  <c r="AR32" i="4" s="1"/>
  <c r="AS32" i="4" s="1"/>
  <c r="AT32" i="4" s="1"/>
  <c r="AU32" i="4" s="1"/>
  <c r="AV32" i="4" s="1"/>
  <c r="AW32" i="4" s="1"/>
  <c r="AX32" i="4" s="1"/>
  <c r="AY32" i="4" s="1"/>
  <c r="AZ32" i="4" s="1"/>
  <c r="BA32" i="4" s="1"/>
  <c r="BB32" i="4" s="1"/>
  <c r="BC32" i="4" s="1"/>
  <c r="BD32" i="4" s="1"/>
  <c r="BE32" i="4" s="1"/>
  <c r="BF32" i="4" s="1"/>
  <c r="BG32" i="4" s="1"/>
  <c r="BH32" i="4" s="1"/>
  <c r="BI32" i="4" s="1"/>
  <c r="BJ32" i="4" s="1"/>
  <c r="BK32" i="4" s="1"/>
  <c r="BL32" i="4" s="1"/>
  <c r="BM32" i="4" s="1"/>
  <c r="BN32" i="4" s="1"/>
  <c r="BO32" i="4" s="1"/>
  <c r="BP32" i="4" s="1"/>
  <c r="BQ32" i="4" s="1"/>
  <c r="BR32" i="4" s="1"/>
  <c r="BS32" i="4" s="1"/>
  <c r="BT32" i="4" s="1"/>
  <c r="BU32" i="4" s="1"/>
  <c r="BV32" i="4" s="1"/>
  <c r="BW32" i="4" s="1"/>
  <c r="BX32" i="4" s="1"/>
  <c r="BY32" i="4" s="1"/>
  <c r="BZ32" i="4" s="1"/>
  <c r="CA32" i="4" s="1"/>
  <c r="CB32" i="4" s="1"/>
  <c r="CC32" i="4" s="1"/>
  <c r="CD32" i="4" s="1"/>
  <c r="CE32" i="4" s="1"/>
  <c r="CF32" i="4" s="1"/>
  <c r="CG32" i="4" s="1"/>
  <c r="CH32" i="4" s="1"/>
  <c r="CI32" i="4" s="1"/>
  <c r="CJ32" i="4" s="1"/>
  <c r="CK32" i="4" s="1"/>
  <c r="CL32" i="4" s="1"/>
  <c r="CM32" i="4" s="1"/>
  <c r="CN32" i="4" s="1"/>
  <c r="V17" i="4"/>
  <c r="V18" i="4" s="1"/>
  <c r="W17" i="4"/>
  <c r="W18" i="4" s="1"/>
  <c r="X17" i="4"/>
  <c r="X18" i="4" s="1"/>
  <c r="Y17" i="4"/>
  <c r="Y18" i="4" s="1"/>
  <c r="Z17" i="4"/>
  <c r="Z18" i="4" s="1"/>
  <c r="AA17" i="4"/>
  <c r="AA18" i="4" s="1"/>
  <c r="AB17" i="4"/>
  <c r="AB18" i="4" s="1"/>
  <c r="AC17" i="4"/>
  <c r="AC18" i="4" s="1"/>
  <c r="AD17" i="4"/>
  <c r="AD18" i="4" s="1"/>
  <c r="AE17" i="4"/>
  <c r="AE18" i="4" s="1"/>
  <c r="AF17" i="4"/>
  <c r="AF18" i="4" s="1"/>
  <c r="AG17" i="4"/>
  <c r="AG18" i="4" s="1"/>
  <c r="AH17" i="4"/>
  <c r="AH18" i="4" s="1"/>
  <c r="AI17" i="4"/>
  <c r="AI18" i="4" s="1"/>
  <c r="AJ17" i="4"/>
  <c r="AJ18" i="4" s="1"/>
  <c r="AK17" i="4"/>
  <c r="AK18" i="4" s="1"/>
  <c r="AL17" i="4"/>
  <c r="AL18" i="4" s="1"/>
  <c r="AM17" i="4"/>
  <c r="AM18" i="4" s="1"/>
  <c r="AN17" i="4"/>
  <c r="AN18" i="4" s="1"/>
  <c r="AO17" i="4"/>
  <c r="AO18" i="4" s="1"/>
  <c r="AP17" i="4"/>
  <c r="AP18" i="4" s="1"/>
  <c r="AQ17" i="4"/>
  <c r="AQ18" i="4" s="1"/>
  <c r="AR17" i="4"/>
  <c r="AR18" i="4" s="1"/>
  <c r="AS17" i="4"/>
  <c r="AS18" i="4" s="1"/>
  <c r="AT17" i="4"/>
  <c r="AT18" i="4" s="1"/>
  <c r="AU17" i="4"/>
  <c r="AU18" i="4" s="1"/>
  <c r="AV17" i="4"/>
  <c r="AV18" i="4" s="1"/>
  <c r="AW17" i="4"/>
  <c r="AW18" i="4" s="1"/>
  <c r="AX17" i="4"/>
  <c r="AX18" i="4" s="1"/>
  <c r="AY17" i="4"/>
  <c r="AY18" i="4" s="1"/>
  <c r="AZ17" i="4"/>
  <c r="AZ18" i="4" s="1"/>
  <c r="BA17" i="4"/>
  <c r="BA18" i="4" s="1"/>
  <c r="BB17" i="4"/>
  <c r="BB18" i="4" s="1"/>
  <c r="BC17" i="4"/>
  <c r="BC18" i="4" s="1"/>
  <c r="BD17" i="4"/>
  <c r="BD18" i="4" s="1"/>
  <c r="BE17" i="4"/>
  <c r="BE18" i="4" s="1"/>
  <c r="BF17" i="4"/>
  <c r="BF18" i="4" s="1"/>
  <c r="BG17" i="4"/>
  <c r="BG18" i="4" s="1"/>
  <c r="BH17" i="4"/>
  <c r="BH18" i="4" s="1"/>
  <c r="BI17" i="4"/>
  <c r="BI18" i="4" s="1"/>
  <c r="BJ17" i="4"/>
  <c r="BJ18" i="4" s="1"/>
  <c r="BK17" i="4"/>
  <c r="BK18" i="4" s="1"/>
  <c r="BL17" i="4"/>
  <c r="BL18" i="4" s="1"/>
  <c r="BM17" i="4"/>
  <c r="BM18" i="4" s="1"/>
  <c r="BN17" i="4"/>
  <c r="BN18" i="4" s="1"/>
  <c r="BO17" i="4"/>
  <c r="BO18" i="4" s="1"/>
  <c r="BP17" i="4"/>
  <c r="BP18" i="4" s="1"/>
  <c r="BQ17" i="4"/>
  <c r="BQ18" i="4" s="1"/>
  <c r="BR17" i="4"/>
  <c r="BR18" i="4" s="1"/>
  <c r="BS17" i="4"/>
  <c r="BS18" i="4" s="1"/>
  <c r="BT17" i="4"/>
  <c r="BT18" i="4" s="1"/>
  <c r="BU17" i="4"/>
  <c r="BU18" i="4" s="1"/>
  <c r="BV17" i="4"/>
  <c r="BV18" i="4" s="1"/>
  <c r="BW17" i="4"/>
  <c r="BW18" i="4" s="1"/>
  <c r="BX17" i="4"/>
  <c r="BX18" i="4" s="1"/>
  <c r="BY17" i="4"/>
  <c r="BY18" i="4" s="1"/>
  <c r="BZ17" i="4"/>
  <c r="BZ18" i="4" s="1"/>
  <c r="CA17" i="4"/>
  <c r="CA18" i="4" s="1"/>
  <c r="CB17" i="4"/>
  <c r="CB18" i="4" s="1"/>
  <c r="CC17" i="4"/>
  <c r="CC18" i="4" s="1"/>
  <c r="CD17" i="4"/>
  <c r="CD18" i="4" s="1"/>
  <c r="CE17" i="4"/>
  <c r="CE18" i="4" s="1"/>
  <c r="CF17" i="4"/>
  <c r="CF18" i="4" s="1"/>
  <c r="CG17" i="4"/>
  <c r="CG18" i="4" s="1"/>
  <c r="CH17" i="4"/>
  <c r="CH18" i="4" s="1"/>
  <c r="CI17" i="4"/>
  <c r="CI18" i="4" s="1"/>
  <c r="CJ17" i="4"/>
  <c r="CJ18" i="4" s="1"/>
  <c r="CK17" i="4"/>
  <c r="CK18" i="4" s="1"/>
  <c r="CL17" i="4"/>
  <c r="CL18" i="4" s="1"/>
  <c r="CM17" i="4"/>
  <c r="CM18" i="4" s="1"/>
  <c r="CN17" i="4"/>
  <c r="CN18" i="4" s="1"/>
  <c r="U17" i="4"/>
  <c r="U18" i="4" s="1"/>
  <c r="V25" i="4" l="1"/>
  <c r="W20" i="4" l="1"/>
  <c r="AE20" i="4"/>
  <c r="AM20" i="4"/>
  <c r="AU20" i="4"/>
  <c r="BC20" i="4"/>
  <c r="BK20" i="4"/>
  <c r="BS20" i="4"/>
  <c r="CA20" i="4"/>
  <c r="CI20" i="4"/>
  <c r="X21" i="4"/>
  <c r="AF21" i="4"/>
  <c r="AN21" i="4"/>
  <c r="AV21" i="4"/>
  <c r="BD21" i="4"/>
  <c r="BL21" i="4"/>
  <c r="BT21" i="4"/>
  <c r="CB21" i="4"/>
  <c r="CJ21" i="4"/>
  <c r="W19" i="4"/>
  <c r="AE19" i="4"/>
  <c r="AM19" i="4"/>
  <c r="AU19" i="4"/>
  <c r="BC19" i="4"/>
  <c r="BK19" i="4"/>
  <c r="BS19" i="4"/>
  <c r="CA19" i="4"/>
  <c r="CI19" i="4"/>
  <c r="X20" i="4"/>
  <c r="AV20" i="4"/>
  <c r="BL20" i="4"/>
  <c r="CB20" i="4"/>
  <c r="Y21" i="4"/>
  <c r="AW21" i="4"/>
  <c r="BM21" i="4"/>
  <c r="CC21" i="4"/>
  <c r="X19" i="4"/>
  <c r="AN19" i="4"/>
  <c r="BD19" i="4"/>
  <c r="BT19" i="4"/>
  <c r="CB19" i="4"/>
  <c r="BU19" i="4"/>
  <c r="AF20" i="4"/>
  <c r="AN20" i="4"/>
  <c r="BD20" i="4"/>
  <c r="BT20" i="4"/>
  <c r="CJ20" i="4"/>
  <c r="AG21" i="4"/>
  <c r="AO21" i="4"/>
  <c r="BE21" i="4"/>
  <c r="BU21" i="4"/>
  <c r="CK21" i="4"/>
  <c r="AF19" i="4"/>
  <c r="AV19" i="4"/>
  <c r="BL19" i="4"/>
  <c r="CJ19" i="4"/>
  <c r="CC19" i="4"/>
  <c r="AJ20" i="4"/>
  <c r="AR20" i="4"/>
  <c r="BH20" i="4"/>
  <c r="BX20" i="4"/>
  <c r="CN20" i="4"/>
  <c r="AK21" i="4"/>
  <c r="BA21" i="4"/>
  <c r="BQ21" i="4"/>
  <c r="U21" i="4"/>
  <c r="BH19" i="4"/>
  <c r="BX19" i="4"/>
  <c r="AC20" i="4"/>
  <c r="BA20" i="4"/>
  <c r="BI20" i="4"/>
  <c r="BQ20" i="4"/>
  <c r="CG20" i="4"/>
  <c r="AL21" i="4"/>
  <c r="BJ21" i="4"/>
  <c r="U20" i="4"/>
  <c r="BA19" i="4"/>
  <c r="CG19" i="4"/>
  <c r="Y20" i="4"/>
  <c r="AG20" i="4"/>
  <c r="AO20" i="4"/>
  <c r="AW20" i="4"/>
  <c r="BE20" i="4"/>
  <c r="BM20" i="4"/>
  <c r="BU20" i="4"/>
  <c r="CC20" i="4"/>
  <c r="CK20" i="4"/>
  <c r="Z21" i="4"/>
  <c r="AH21" i="4"/>
  <c r="AP21" i="4"/>
  <c r="AX21" i="4"/>
  <c r="BF21" i="4"/>
  <c r="BN21" i="4"/>
  <c r="BV21" i="4"/>
  <c r="CD21" i="4"/>
  <c r="CL21" i="4"/>
  <c r="Y19" i="4"/>
  <c r="AG19" i="4"/>
  <c r="AO19" i="4"/>
  <c r="AW19" i="4"/>
  <c r="BE19" i="4"/>
  <c r="BM19" i="4"/>
  <c r="CK19" i="4"/>
  <c r="BY20" i="4"/>
  <c r="BQ19" i="4"/>
  <c r="Z20" i="4"/>
  <c r="AH20" i="4"/>
  <c r="AP20" i="4"/>
  <c r="AX20" i="4"/>
  <c r="BF20" i="4"/>
  <c r="BN20" i="4"/>
  <c r="BV20" i="4"/>
  <c r="CD20" i="4"/>
  <c r="CL20" i="4"/>
  <c r="AA21" i="4"/>
  <c r="AI21" i="4"/>
  <c r="AQ21" i="4"/>
  <c r="AY21" i="4"/>
  <c r="BG21" i="4"/>
  <c r="BO21" i="4"/>
  <c r="BW21" i="4"/>
  <c r="CE21" i="4"/>
  <c r="CM21" i="4"/>
  <c r="Z19" i="4"/>
  <c r="AH19" i="4"/>
  <c r="AP19" i="4"/>
  <c r="AX19" i="4"/>
  <c r="BF19" i="4"/>
  <c r="BN19" i="4"/>
  <c r="BV19" i="4"/>
  <c r="CD19" i="4"/>
  <c r="CL19" i="4"/>
  <c r="AA20" i="4"/>
  <c r="AI20" i="4"/>
  <c r="AQ20" i="4"/>
  <c r="AY20" i="4"/>
  <c r="BG20" i="4"/>
  <c r="BO20" i="4"/>
  <c r="BW20" i="4"/>
  <c r="CE20" i="4"/>
  <c r="CM20" i="4"/>
  <c r="AB21" i="4"/>
  <c r="AJ21" i="4"/>
  <c r="AR21" i="4"/>
  <c r="AZ21" i="4"/>
  <c r="BH21" i="4"/>
  <c r="BP21" i="4"/>
  <c r="BX21" i="4"/>
  <c r="CF21" i="4"/>
  <c r="CN21" i="4"/>
  <c r="AA19" i="4"/>
  <c r="AI19" i="4"/>
  <c r="AQ19" i="4"/>
  <c r="AY19" i="4"/>
  <c r="BG19" i="4"/>
  <c r="BO19" i="4"/>
  <c r="BW19" i="4"/>
  <c r="CE19" i="4"/>
  <c r="CM19" i="4"/>
  <c r="AB20" i="4"/>
  <c r="AZ20" i="4"/>
  <c r="BP20" i="4"/>
  <c r="CF20" i="4"/>
  <c r="AC21" i="4"/>
  <c r="AS21" i="4"/>
  <c r="BI21" i="4"/>
  <c r="BY21" i="4"/>
  <c r="CG21" i="4"/>
  <c r="AB19" i="4"/>
  <c r="AJ19" i="4"/>
  <c r="AR19" i="4"/>
  <c r="AZ19" i="4"/>
  <c r="BP19" i="4"/>
  <c r="CF19" i="4"/>
  <c r="CN19" i="4"/>
  <c r="AS19" i="4"/>
  <c r="AK20" i="4"/>
  <c r="V21" i="4"/>
  <c r="AT21" i="4"/>
  <c r="CH21" i="4"/>
  <c r="AK19" i="4"/>
  <c r="BY19" i="4"/>
  <c r="BR21" i="4"/>
  <c r="U19" i="4"/>
  <c r="V20" i="4"/>
  <c r="AD20" i="4"/>
  <c r="AL20" i="4"/>
  <c r="AT20" i="4"/>
  <c r="BB20" i="4"/>
  <c r="BJ20" i="4"/>
  <c r="BR20" i="4"/>
  <c r="BZ20" i="4"/>
  <c r="CH20" i="4"/>
  <c r="W21" i="4"/>
  <c r="AE21" i="4"/>
  <c r="AM21" i="4"/>
  <c r="AU21" i="4"/>
  <c r="BC21" i="4"/>
  <c r="BK21" i="4"/>
  <c r="BS21" i="4"/>
  <c r="CA21" i="4"/>
  <c r="CI21" i="4"/>
  <c r="V19" i="4"/>
  <c r="AD19" i="4"/>
  <c r="AL19" i="4"/>
  <c r="AT19" i="4"/>
  <c r="BB19" i="4"/>
  <c r="BJ19" i="4"/>
  <c r="BR19" i="4"/>
  <c r="BZ19" i="4"/>
  <c r="CH19" i="4"/>
  <c r="AS20" i="4"/>
  <c r="AD21" i="4"/>
  <c r="BB21" i="4"/>
  <c r="BZ21" i="4"/>
  <c r="AC19" i="4"/>
  <c r="BI19" i="4"/>
  <c r="V26" i="4" l="1"/>
  <c r="V28" i="4" l="1"/>
  <c r="V27" i="4"/>
  <c r="J13" i="8" l="1"/>
  <c r="A7" i="8"/>
  <c r="A8" i="8" s="1"/>
  <c r="A9" i="8" s="1"/>
  <c r="G5" i="8"/>
  <c r="D7" i="8" a="1"/>
  <c r="J8" i="8" a="1"/>
  <c r="D6" i="8" a="1"/>
  <c r="D8" i="8" a="1"/>
  <c r="K6" i="8" a="1"/>
  <c r="K13" i="8"/>
  <c r="D8" i="8" l="1"/>
  <c r="D6" i="8"/>
  <c r="D7" i="8"/>
  <c r="L13" i="8"/>
  <c r="K6" i="8"/>
  <c r="J8" i="8"/>
  <c r="A10" i="8"/>
  <c r="D9" i="8" a="1"/>
  <c r="D9" i="8" l="1"/>
  <c r="A11" i="8"/>
  <c r="D10" i="8" a="1"/>
  <c r="D10" i="8" l="1"/>
  <c r="A12" i="8"/>
  <c r="Q41" i="6"/>
  <c r="J10" i="8" a="1"/>
  <c r="D11" i="8" a="1"/>
  <c r="D11" i="8" l="1"/>
  <c r="J10" i="8"/>
  <c r="K10" i="8" s="1"/>
  <c r="A13" i="8"/>
  <c r="Q43" i="6"/>
  <c r="Q40" i="6"/>
  <c r="K30" i="6"/>
  <c r="K31" i="6" s="1"/>
  <c r="K32" i="6" s="1"/>
  <c r="Q44" i="6" s="1"/>
  <c r="D12" i="8" a="1"/>
  <c r="D12" i="8" l="1"/>
  <c r="A14" i="8"/>
  <c r="Q46" i="6"/>
  <c r="N11" i="3" s="1"/>
  <c r="O11" i="3" s="1"/>
  <c r="D14" i="8" a="1"/>
  <c r="D13" i="8" a="1"/>
  <c r="D13" i="8" l="1"/>
  <c r="A15" i="8"/>
  <c r="Z5" i="5"/>
  <c r="Y6" i="5"/>
  <c r="Z6" i="5" s="1"/>
  <c r="E35" i="5"/>
  <c r="E32" i="5"/>
  <c r="E33" i="5"/>
  <c r="H22" i="5"/>
  <c r="H23" i="5"/>
  <c r="H24" i="5"/>
  <c r="H25" i="5"/>
  <c r="H26" i="5"/>
  <c r="H21" i="5"/>
  <c r="D22" i="5"/>
  <c r="D23" i="5"/>
  <c r="D24" i="5"/>
  <c r="D25" i="5"/>
  <c r="D21" i="5"/>
  <c r="H14" i="5"/>
  <c r="H15" i="5"/>
  <c r="H13" i="5"/>
  <c r="H12" i="5"/>
  <c r="H11" i="5"/>
  <c r="H10" i="5"/>
  <c r="H9" i="5"/>
  <c r="H8" i="5"/>
  <c r="H7" i="5"/>
  <c r="H16" i="5"/>
  <c r="D8" i="5"/>
  <c r="D9" i="5"/>
  <c r="D10" i="5"/>
  <c r="D11" i="5"/>
  <c r="D12" i="5"/>
  <c r="D13" i="5"/>
  <c r="D14" i="5"/>
  <c r="D7" i="5"/>
  <c r="D14" i="8" l="1"/>
  <c r="A16" i="8"/>
  <c r="Y7" i="5"/>
  <c r="I16" i="5"/>
  <c r="I15" i="5"/>
  <c r="I8" i="5"/>
  <c r="I25" i="5"/>
  <c r="I14" i="5"/>
  <c r="I9" i="5"/>
  <c r="I23" i="5"/>
  <c r="I22" i="5"/>
  <c r="I11" i="5"/>
  <c r="I12" i="5"/>
  <c r="I24" i="5"/>
  <c r="I10" i="5"/>
  <c r="I13" i="5"/>
  <c r="I21" i="5"/>
  <c r="I7" i="5"/>
  <c r="I26" i="5"/>
  <c r="D15" i="8" a="1"/>
  <c r="D15" i="8" l="1"/>
  <c r="A17" i="8"/>
  <c r="Y8" i="5"/>
  <c r="Z7" i="5"/>
  <c r="D16" i="8" a="1"/>
  <c r="D16" i="8" l="1"/>
  <c r="A18" i="8"/>
  <c r="Y9" i="5"/>
  <c r="Z8" i="5"/>
  <c r="D17" i="8" a="1"/>
  <c r="D17" i="8" l="1"/>
  <c r="A19" i="8"/>
  <c r="Y10" i="5"/>
  <c r="Z9" i="5"/>
  <c r="D18" i="8" a="1"/>
  <c r="D19" i="8" a="1"/>
  <c r="D18" i="8" l="1"/>
  <c r="A20" i="8"/>
  <c r="Y11" i="5"/>
  <c r="Z10" i="5"/>
  <c r="D20" i="8" a="1"/>
  <c r="D19" i="8" l="1"/>
  <c r="A21" i="8"/>
  <c r="Y12" i="5"/>
  <c r="Z11" i="5"/>
  <c r="D20" i="8" l="1"/>
  <c r="A22" i="8"/>
  <c r="Y13" i="5"/>
  <c r="Z12" i="5"/>
  <c r="D22" i="8" a="1"/>
  <c r="D21" i="8" a="1"/>
  <c r="D21" i="8" l="1"/>
  <c r="A23" i="8"/>
  <c r="Y14" i="5"/>
  <c r="Z13" i="5"/>
  <c r="D23" i="8" a="1"/>
  <c r="D22" i="8" l="1"/>
  <c r="A24" i="8"/>
  <c r="Y15" i="5"/>
  <c r="Z14" i="5"/>
  <c r="D24" i="8" a="1"/>
  <c r="D23" i="8" l="1"/>
  <c r="A25" i="8"/>
  <c r="Y16" i="5"/>
  <c r="Z15" i="5"/>
  <c r="D25" i="8" a="1"/>
  <c r="D24" i="8" l="1"/>
  <c r="A26" i="8"/>
  <c r="Y17" i="5"/>
  <c r="Z16" i="5"/>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Q11" i="4"/>
  <c r="P11" i="4"/>
  <c r="O11" i="4"/>
  <c r="N11" i="4"/>
  <c r="M11" i="4"/>
  <c r="L11" i="4"/>
  <c r="K11" i="4"/>
  <c r="J11" i="4"/>
  <c r="I11" i="4"/>
  <c r="G9" i="4"/>
  <c r="F9" i="4"/>
  <c r="E9" i="4"/>
  <c r="G8" i="4"/>
  <c r="F8" i="4"/>
  <c r="E8" i="4"/>
  <c r="G7" i="4"/>
  <c r="F7" i="4"/>
  <c r="E7" i="4"/>
  <c r="G6" i="4"/>
  <c r="F6" i="4"/>
  <c r="E6" i="4"/>
  <c r="G5" i="4"/>
  <c r="F5" i="4"/>
  <c r="E5" i="4"/>
  <c r="AA10" i="3"/>
  <c r="AA11" i="3"/>
  <c r="AA12" i="3"/>
  <c r="AA13" i="3"/>
  <c r="AA14" i="3"/>
  <c r="AA9" i="3"/>
  <c r="T10" i="3"/>
  <c r="T11" i="3"/>
  <c r="T12" i="3"/>
  <c r="T13" i="3"/>
  <c r="T14" i="3"/>
  <c r="T15" i="3"/>
  <c r="T9" i="3"/>
  <c r="Z10" i="3"/>
  <c r="Z11" i="3"/>
  <c r="Z12" i="3"/>
  <c r="Z13" i="3"/>
  <c r="Z14" i="3"/>
  <c r="Z9" i="3"/>
  <c r="D25" i="8" l="1"/>
  <c r="A27" i="8"/>
  <c r="Y18" i="5"/>
  <c r="Z17" i="5"/>
  <c r="G11" i="4"/>
  <c r="E11" i="4"/>
  <c r="F11" i="4"/>
  <c r="D26" i="8" a="1"/>
  <c r="D26" i="8" l="1"/>
  <c r="A28" i="8"/>
  <c r="Y19" i="5"/>
  <c r="Z18" i="5"/>
  <c r="S10" i="3"/>
  <c r="S11" i="3"/>
  <c r="S12" i="3"/>
  <c r="S13" i="3"/>
  <c r="S14" i="3"/>
  <c r="S15" i="3"/>
  <c r="S9" i="3"/>
  <c r="D27" i="8" a="1"/>
  <c r="D27" i="8" l="1"/>
  <c r="A29" i="8"/>
  <c r="Y20" i="5"/>
  <c r="Z19" i="5"/>
  <c r="D28" i="8" a="1"/>
  <c r="D29" i="8" a="1"/>
  <c r="D28" i="8" l="1"/>
  <c r="A30" i="8"/>
  <c r="Y21" i="5"/>
  <c r="Z20" i="5"/>
  <c r="F40" i="1"/>
  <c r="E40" i="1"/>
  <c r="F39" i="1"/>
  <c r="E39" i="1"/>
  <c r="E38" i="1"/>
  <c r="F38" i="1"/>
  <c r="F35" i="1"/>
  <c r="E35" i="1"/>
  <c r="F29" i="1"/>
  <c r="F30" i="1"/>
  <c r="F28" i="1"/>
  <c r="F27" i="1"/>
  <c r="F26" i="1"/>
  <c r="E30" i="1"/>
  <c r="F25" i="1"/>
  <c r="E29" i="1"/>
  <c r="E28" i="1"/>
  <c r="E27" i="1"/>
  <c r="E26" i="1"/>
  <c r="E25" i="1"/>
  <c r="D29" i="8" l="1"/>
  <c r="A31" i="8"/>
  <c r="Y22" i="5"/>
  <c r="Z21" i="5"/>
  <c r="D30" i="8" a="1"/>
  <c r="D31" i="8" a="1"/>
  <c r="D30" i="8" l="1"/>
  <c r="A32" i="8"/>
  <c r="Y23" i="5"/>
  <c r="Z22" i="5"/>
  <c r="X9" i="1"/>
  <c r="X10" i="1"/>
  <c r="X11" i="1"/>
  <c r="X12" i="1"/>
  <c r="X13" i="1"/>
  <c r="X14" i="1"/>
  <c r="X15" i="1"/>
  <c r="X16" i="1"/>
  <c r="X17" i="1"/>
  <c r="X18" i="1"/>
  <c r="X19" i="1"/>
  <c r="X20" i="1"/>
  <c r="X8" i="1"/>
  <c r="T9" i="1"/>
  <c r="T10" i="1"/>
  <c r="T11" i="1"/>
  <c r="T12" i="1"/>
  <c r="T13" i="1"/>
  <c r="C39" i="1" s="1"/>
  <c r="T14" i="1"/>
  <c r="T15" i="1"/>
  <c r="T16" i="1"/>
  <c r="T17" i="1"/>
  <c r="T18" i="1"/>
  <c r="T19" i="1"/>
  <c r="T8" i="1"/>
  <c r="P9" i="1"/>
  <c r="P10" i="1"/>
  <c r="P11" i="1"/>
  <c r="P12" i="1"/>
  <c r="P13" i="1"/>
  <c r="C38" i="1" s="1"/>
  <c r="P14" i="1"/>
  <c r="P15" i="1"/>
  <c r="P16" i="1"/>
  <c r="P17" i="1"/>
  <c r="P18" i="1"/>
  <c r="P19" i="1"/>
  <c r="P8" i="1"/>
  <c r="L9" i="1"/>
  <c r="L10" i="1"/>
  <c r="L11" i="1"/>
  <c r="L8" i="1"/>
  <c r="H8" i="1"/>
  <c r="H9" i="1"/>
  <c r="H10" i="1"/>
  <c r="H11" i="1"/>
  <c r="H12" i="1"/>
  <c r="H13" i="1"/>
  <c r="H14" i="1"/>
  <c r="H15" i="1"/>
  <c r="H16" i="1"/>
  <c r="H17" i="1"/>
  <c r="H18" i="1"/>
  <c r="D9" i="1"/>
  <c r="D10" i="1"/>
  <c r="D11" i="1"/>
  <c r="D12" i="1"/>
  <c r="D13" i="1"/>
  <c r="D14" i="1"/>
  <c r="C35" i="1" s="1"/>
  <c r="D15" i="1"/>
  <c r="D16" i="1"/>
  <c r="D17" i="1"/>
  <c r="D18" i="1"/>
  <c r="D19" i="1"/>
  <c r="D20" i="1"/>
  <c r="D21" i="1"/>
  <c r="D8" i="1"/>
  <c r="D31" i="8" l="1"/>
  <c r="A33" i="8"/>
  <c r="Y24" i="5"/>
  <c r="Z23" i="5"/>
  <c r="C40" i="1"/>
  <c r="D32" i="8" a="1"/>
  <c r="D32" i="8" l="1"/>
  <c r="A34" i="8"/>
  <c r="Y25" i="5"/>
  <c r="Z24" i="5"/>
  <c r="D33" i="8" a="1"/>
  <c r="D33" i="8" l="1"/>
  <c r="A35" i="8"/>
  <c r="Y26" i="5"/>
  <c r="Z25" i="5"/>
  <c r="D34" i="8" a="1"/>
  <c r="D34" i="8" l="1"/>
  <c r="A36" i="8"/>
  <c r="Y27" i="5"/>
  <c r="Z26" i="5"/>
  <c r="D35" i="8" a="1"/>
  <c r="D35" i="8" l="1"/>
  <c r="A37" i="8"/>
  <c r="Y28" i="5"/>
  <c r="Z27" i="5"/>
  <c r="D36" i="8" a="1"/>
  <c r="D36" i="8" l="1"/>
  <c r="A38" i="8"/>
  <c r="Y29" i="5"/>
  <c r="Z28" i="5"/>
  <c r="D37" i="8" a="1"/>
  <c r="D37" i="8" l="1"/>
  <c r="A39" i="8"/>
  <c r="Y30" i="5"/>
  <c r="Z29" i="5"/>
  <c r="D38" i="8" a="1"/>
  <c r="D38" i="8" l="1"/>
  <c r="A40" i="8"/>
  <c r="Y31" i="5"/>
  <c r="Z30" i="5"/>
  <c r="D39" i="8" a="1"/>
  <c r="D39" i="8" l="1"/>
  <c r="A41" i="8"/>
  <c r="Y32" i="5"/>
  <c r="Z31" i="5"/>
  <c r="D40" i="8" a="1"/>
  <c r="D40" i="8" l="1"/>
  <c r="A42" i="8"/>
  <c r="Y33" i="5"/>
  <c r="Z32" i="5"/>
  <c r="D41" i="8" a="1"/>
  <c r="D41" i="8" l="1"/>
  <c r="A43" i="8"/>
  <c r="Y34" i="5"/>
  <c r="Z33" i="5"/>
  <c r="D42" i="8" a="1"/>
  <c r="D42" i="8" l="1"/>
  <c r="A44" i="8"/>
  <c r="Y35" i="5"/>
  <c r="Z34" i="5"/>
  <c r="D43" i="8" a="1"/>
  <c r="D43" i="8" l="1"/>
  <c r="A45" i="8"/>
  <c r="Y36" i="5"/>
  <c r="Z35" i="5"/>
  <c r="D44" i="8" a="1"/>
  <c r="D44" i="8" l="1"/>
  <c r="A46" i="8"/>
  <c r="Y37" i="5"/>
  <c r="Z36" i="5"/>
  <c r="D45" i="8" a="1"/>
  <c r="D45" i="8" l="1"/>
  <c r="A47" i="8"/>
  <c r="Y38" i="5"/>
  <c r="Z37" i="5"/>
  <c r="D46" i="8" a="1"/>
  <c r="D46" i="8" l="1"/>
  <c r="A48" i="8"/>
  <c r="Y39" i="5"/>
  <c r="Z38" i="5"/>
  <c r="D47" i="8" a="1"/>
  <c r="D47" i="8" l="1"/>
  <c r="A49" i="8"/>
  <c r="Y40" i="5"/>
  <c r="Z39" i="5"/>
  <c r="D48" i="8" a="1"/>
  <c r="D48" i="8" l="1"/>
  <c r="A50" i="8"/>
  <c r="Y41" i="5"/>
  <c r="Z40" i="5"/>
  <c r="D49" i="8" a="1"/>
  <c r="D49" i="8" l="1"/>
  <c r="A51" i="8"/>
  <c r="Y42" i="5"/>
  <c r="Z41" i="5"/>
  <c r="D50" i="8" a="1"/>
  <c r="D50" i="8" l="1"/>
  <c r="A52" i="8"/>
  <c r="Y43" i="5"/>
  <c r="Z42" i="5"/>
  <c r="D51" i="8" a="1"/>
  <c r="D51" i="8" l="1"/>
  <c r="A53" i="8"/>
  <c r="Y44" i="5"/>
  <c r="Z43" i="5"/>
  <c r="D52" i="8" a="1"/>
  <c r="D52" i="8" l="1"/>
  <c r="A54" i="8"/>
  <c r="Y45" i="5"/>
  <c r="Z44" i="5"/>
  <c r="D53" i="8" a="1"/>
  <c r="D53" i="8" l="1"/>
  <c r="A55" i="8"/>
  <c r="Y46" i="5"/>
  <c r="Z45" i="5"/>
  <c r="D54" i="8" a="1"/>
  <c r="D54" i="8" l="1"/>
  <c r="A56" i="8"/>
  <c r="Y47" i="5"/>
  <c r="Z46" i="5"/>
  <c r="D55" i="8" a="1"/>
  <c r="D55" i="8" l="1"/>
  <c r="A57" i="8"/>
  <c r="Y48" i="5"/>
  <c r="Z47" i="5"/>
  <c r="D56" i="8" a="1"/>
  <c r="D56" i="8" l="1"/>
  <c r="A58" i="8"/>
  <c r="Y49" i="5"/>
  <c r="Z48" i="5"/>
  <c r="D57" i="8" a="1"/>
  <c r="D57" i="8" l="1"/>
  <c r="A59" i="8"/>
  <c r="Y50" i="5"/>
  <c r="Z49" i="5"/>
  <c r="D58" i="8" a="1"/>
  <c r="D58" i="8" l="1"/>
  <c r="A60" i="8"/>
  <c r="Y51" i="5"/>
  <c r="Z50" i="5"/>
  <c r="D59" i="8" a="1"/>
  <c r="D59" i="8" l="1"/>
  <c r="A61" i="8"/>
  <c r="Y52" i="5"/>
  <c r="Z51" i="5"/>
  <c r="D60" i="8" a="1"/>
  <c r="D60" i="8" l="1"/>
  <c r="A62" i="8"/>
  <c r="Y53" i="5"/>
  <c r="Z52" i="5"/>
  <c r="D61" i="8" a="1"/>
  <c r="D61" i="8" l="1"/>
  <c r="A63" i="8"/>
  <c r="Y54" i="5"/>
  <c r="Z53" i="5"/>
  <c r="D62" i="8" a="1"/>
  <c r="D62" i="8" l="1"/>
  <c r="A64" i="8"/>
  <c r="Y55" i="5"/>
  <c r="Z54" i="5"/>
  <c r="D64" i="8" a="1"/>
  <c r="D63" i="8" a="1"/>
  <c r="D63" i="8" l="1"/>
  <c r="A65" i="8"/>
  <c r="Y56" i="5"/>
  <c r="Z55" i="5"/>
  <c r="D64" i="8" l="1"/>
  <c r="A66" i="8"/>
  <c r="Y57" i="5"/>
  <c r="Z56" i="5"/>
  <c r="D66" i="8" a="1"/>
  <c r="D65" i="8" a="1"/>
  <c r="D65" i="8" l="1"/>
  <c r="A67" i="8"/>
  <c r="Y58" i="5"/>
  <c r="Z57" i="5"/>
  <c r="D66" i="8" l="1"/>
  <c r="A68" i="8"/>
  <c r="Y59" i="5"/>
  <c r="Z58" i="5"/>
  <c r="D67" i="8" a="1"/>
  <c r="D67" i="8" l="1"/>
  <c r="A69" i="8"/>
  <c r="Y60" i="5"/>
  <c r="Z59" i="5"/>
  <c r="D69" i="8" a="1"/>
  <c r="D68" i="8" a="1"/>
  <c r="D68" i="8" l="1"/>
  <c r="A70" i="8"/>
  <c r="Y61" i="5"/>
  <c r="Z60" i="5"/>
  <c r="D70" i="8" a="1"/>
  <c r="D69" i="8" l="1"/>
  <c r="A71" i="8"/>
  <c r="Y62" i="5"/>
  <c r="Z61" i="5"/>
  <c r="D71" i="8" a="1"/>
  <c r="D70" i="8" l="1"/>
  <c r="A72" i="8"/>
  <c r="Y63" i="5"/>
  <c r="Z62" i="5"/>
  <c r="D72" i="8" a="1"/>
  <c r="D71" i="8" l="1"/>
  <c r="A73" i="8"/>
  <c r="Y64" i="5"/>
  <c r="Z63" i="5"/>
  <c r="D73" i="8" a="1"/>
  <c r="D72" i="8" l="1"/>
  <c r="A74" i="8"/>
  <c r="Y65" i="5"/>
  <c r="Z64" i="5"/>
  <c r="D73" i="8" l="1"/>
  <c r="A75" i="8"/>
  <c r="Y66" i="5"/>
  <c r="Z65" i="5"/>
  <c r="D74" i="8" a="1"/>
  <c r="D74" i="8" l="1"/>
  <c r="A76" i="8"/>
  <c r="Y67" i="5"/>
  <c r="Z66" i="5"/>
  <c r="D76" i="8" a="1"/>
  <c r="D75" i="8" a="1"/>
  <c r="D75" i="8" l="1"/>
  <c r="A77" i="8"/>
  <c r="Y68" i="5"/>
  <c r="Z67" i="5"/>
  <c r="D76" i="8" l="1"/>
  <c r="A78" i="8"/>
  <c r="Y69" i="5"/>
  <c r="Z68" i="5"/>
  <c r="D78" i="8" a="1"/>
  <c r="D77" i="8" a="1"/>
  <c r="D77" i="8" l="1"/>
  <c r="A79" i="8"/>
  <c r="Y70" i="5"/>
  <c r="Z69" i="5"/>
  <c r="D78" i="8" l="1"/>
  <c r="A80" i="8"/>
  <c r="Y71" i="5"/>
  <c r="Z70" i="5"/>
  <c r="D80" i="8" a="1"/>
  <c r="D79" i="8" a="1"/>
  <c r="D79" i="8" l="1"/>
  <c r="A81" i="8"/>
  <c r="Y72" i="5"/>
  <c r="Z71" i="5"/>
  <c r="D81" i="8" a="1"/>
  <c r="D80" i="8" l="1"/>
  <c r="A82" i="8"/>
  <c r="Y73" i="5"/>
  <c r="Z72" i="5"/>
  <c r="D82" i="8" a="1"/>
  <c r="D81" i="8" l="1"/>
  <c r="A83" i="8"/>
  <c r="Y74" i="5"/>
  <c r="Z73" i="5"/>
  <c r="D83" i="8" a="1"/>
  <c r="D82" i="8" l="1"/>
  <c r="A84" i="8"/>
  <c r="Y75" i="5"/>
  <c r="Z74" i="5"/>
  <c r="D83" i="8" l="1"/>
  <c r="A85" i="8"/>
  <c r="Y76" i="5"/>
  <c r="Z75" i="5"/>
  <c r="D84" i="8" a="1"/>
  <c r="D85" i="8" a="1"/>
  <c r="D84" i="8" l="1"/>
  <c r="A86" i="8"/>
  <c r="Y77" i="5"/>
  <c r="Z76" i="5"/>
  <c r="D86" i="8" a="1"/>
  <c r="D85" i="8" l="1"/>
  <c r="A87" i="8"/>
  <c r="Y78" i="5"/>
  <c r="Z77" i="5"/>
  <c r="D87" i="8" a="1"/>
  <c r="D86" i="8" l="1"/>
  <c r="A88" i="8"/>
  <c r="Y79" i="5"/>
  <c r="Z78" i="5"/>
  <c r="D88" i="8" a="1"/>
  <c r="D87" i="8" l="1"/>
  <c r="A89" i="8"/>
  <c r="Y80" i="5"/>
  <c r="Z79" i="5"/>
  <c r="D89" i="8" a="1"/>
  <c r="D88" i="8" l="1"/>
  <c r="A90" i="8"/>
  <c r="Y81" i="5"/>
  <c r="Z80" i="5"/>
  <c r="D90" i="8" a="1"/>
  <c r="D89" i="8" l="1"/>
  <c r="A91" i="8"/>
  <c r="Y82" i="5"/>
  <c r="Z81" i="5"/>
  <c r="D91" i="8" a="1"/>
  <c r="D90" i="8" l="1"/>
  <c r="A92" i="8"/>
  <c r="Y83" i="5"/>
  <c r="Z82" i="5"/>
  <c r="D92" i="8" a="1"/>
  <c r="D91" i="8" l="1"/>
  <c r="A93" i="8"/>
  <c r="Y84" i="5"/>
  <c r="Z83" i="5"/>
  <c r="D93" i="8" a="1"/>
  <c r="D92" i="8" l="1"/>
  <c r="A94" i="8"/>
  <c r="Y85" i="5"/>
  <c r="Z84" i="5"/>
  <c r="D94" i="8" a="1"/>
  <c r="D93" i="8" l="1"/>
  <c r="A95" i="8"/>
  <c r="Y86" i="5"/>
  <c r="Z85" i="5"/>
  <c r="D95" i="8" a="1"/>
  <c r="D94" i="8" l="1"/>
  <c r="A96" i="8"/>
  <c r="Y87" i="5"/>
  <c r="Z86" i="5"/>
  <c r="D95" i="8" l="1"/>
  <c r="A97" i="8"/>
  <c r="Y88" i="5"/>
  <c r="Z87" i="5"/>
  <c r="D97" i="8" a="1"/>
  <c r="D96" i="8" a="1"/>
  <c r="D96" i="8" l="1"/>
  <c r="A98" i="8"/>
  <c r="Y89" i="5"/>
  <c r="Z88" i="5"/>
  <c r="D97" i="8" l="1"/>
  <c r="A99" i="8"/>
  <c r="Y90" i="5"/>
  <c r="Z89" i="5"/>
  <c r="D98" i="8" a="1"/>
  <c r="D99" i="8" a="1"/>
  <c r="D98" i="8" l="1"/>
  <c r="A100" i="8"/>
  <c r="Y91" i="5"/>
  <c r="Z90" i="5"/>
  <c r="D100" i="8" a="1"/>
  <c r="D99" i="8" l="1"/>
  <c r="A101" i="8"/>
  <c r="Y92" i="5"/>
  <c r="Z91" i="5"/>
  <c r="D101" i="8" a="1"/>
  <c r="D100" i="8" l="1"/>
  <c r="A102" i="8"/>
  <c r="Y93" i="5"/>
  <c r="Z92" i="5"/>
  <c r="D102" i="8" a="1"/>
  <c r="D101" i="8" l="1"/>
  <c r="A103" i="8"/>
  <c r="Y94" i="5"/>
  <c r="Z93" i="5"/>
  <c r="D103" i="8" a="1"/>
  <c r="D102" i="8" l="1"/>
  <c r="A104" i="8"/>
  <c r="Y95" i="5"/>
  <c r="Z94" i="5"/>
  <c r="D104" i="8" a="1"/>
  <c r="D103" i="8" l="1"/>
  <c r="A105" i="8"/>
  <c r="Y96" i="5"/>
  <c r="Z95" i="5"/>
  <c r="D105" i="8" a="1"/>
  <c r="D104" i="8" l="1"/>
  <c r="A106" i="8"/>
  <c r="Y97" i="5"/>
  <c r="Z96" i="5"/>
  <c r="D106" i="8" a="1"/>
  <c r="D105" i="8" l="1"/>
  <c r="A107" i="8"/>
  <c r="Y98" i="5"/>
  <c r="Z97" i="5"/>
  <c r="D107" i="8" a="1"/>
  <c r="D106" i="8" l="1"/>
  <c r="A108" i="8"/>
  <c r="Y99" i="5"/>
  <c r="Z98" i="5"/>
  <c r="D107" i="8" l="1"/>
  <c r="A109" i="8"/>
  <c r="Y100" i="5"/>
  <c r="Z99" i="5"/>
  <c r="D108" i="8" a="1"/>
  <c r="D109" i="8" a="1"/>
  <c r="D108" i="8" l="1"/>
  <c r="A110" i="8"/>
  <c r="Y101" i="5"/>
  <c r="Z100" i="5"/>
  <c r="D109" i="8" l="1"/>
  <c r="A111" i="8"/>
  <c r="Y102" i="5"/>
  <c r="Z101" i="5"/>
  <c r="D111" i="8" a="1"/>
  <c r="D110" i="8" a="1"/>
  <c r="D110" i="8" l="1"/>
  <c r="A112" i="8"/>
  <c r="Y103" i="5"/>
  <c r="Z102" i="5"/>
  <c r="D112" i="8" a="1"/>
  <c r="D111" i="8" l="1"/>
  <c r="A113" i="8"/>
  <c r="Y104" i="5"/>
  <c r="Z103" i="5"/>
  <c r="D113" i="8" a="1"/>
  <c r="D112" i="8" l="1"/>
  <c r="A114" i="8"/>
  <c r="Y105" i="5"/>
  <c r="Z104" i="5"/>
  <c r="D114" i="8" a="1"/>
  <c r="D113" i="8" l="1"/>
  <c r="A115" i="8"/>
  <c r="Y106" i="5"/>
  <c r="Z105" i="5"/>
  <c r="D115" i="8" a="1"/>
  <c r="D114" i="8" l="1"/>
  <c r="A116" i="8"/>
  <c r="Y107" i="5"/>
  <c r="Z106" i="5"/>
  <c r="D116" i="8" a="1"/>
  <c r="D115" i="8" l="1"/>
  <c r="A117" i="8"/>
  <c r="Y108" i="5"/>
  <c r="Z107" i="5"/>
  <c r="D117" i="8" a="1"/>
  <c r="D116" i="8" l="1"/>
  <c r="A118" i="8"/>
  <c r="Y109" i="5"/>
  <c r="Z108" i="5"/>
  <c r="D118" i="8" a="1"/>
  <c r="D117" i="8" l="1"/>
  <c r="A119" i="8"/>
  <c r="Y110" i="5"/>
  <c r="Z109" i="5"/>
  <c r="D119" i="8" a="1"/>
  <c r="D118" i="8" l="1"/>
  <c r="A120" i="8"/>
  <c r="Y111" i="5"/>
  <c r="Z110" i="5"/>
  <c r="D120" i="8" a="1"/>
  <c r="D119" i="8" l="1"/>
  <c r="A121" i="8"/>
  <c r="Y112" i="5"/>
  <c r="Z111" i="5"/>
  <c r="D120" i="8" l="1"/>
  <c r="A122" i="8"/>
  <c r="Y113" i="5"/>
  <c r="Z112" i="5"/>
  <c r="D121" i="8" a="1"/>
  <c r="D122" i="8" a="1"/>
  <c r="D121" i="8" l="1"/>
  <c r="A123" i="8"/>
  <c r="Y114" i="5"/>
  <c r="Z113" i="5"/>
  <c r="D123" i="8" a="1"/>
  <c r="D122" i="8" l="1"/>
  <c r="A124" i="8"/>
  <c r="Y115" i="5"/>
  <c r="Z114" i="5"/>
  <c r="D124" i="8" a="1"/>
  <c r="D123" i="8" l="1"/>
  <c r="A125" i="8"/>
  <c r="Y116" i="5"/>
  <c r="Z115" i="5"/>
  <c r="D125" i="8" a="1"/>
  <c r="D124" i="8" l="1"/>
  <c r="A126" i="8"/>
  <c r="Y117" i="5"/>
  <c r="Z116" i="5"/>
  <c r="D126" i="8" a="1"/>
  <c r="D125" i="8" l="1"/>
  <c r="A127" i="8"/>
  <c r="Y118" i="5"/>
  <c r="Z117" i="5"/>
  <c r="D127" i="8" a="1"/>
  <c r="D126" i="8" l="1"/>
  <c r="A128" i="8"/>
  <c r="Y119" i="5"/>
  <c r="Z118" i="5"/>
  <c r="D127" i="8" l="1"/>
  <c r="A129" i="8"/>
  <c r="Y120" i="5"/>
  <c r="Z119" i="5"/>
  <c r="D128" i="8" a="1"/>
  <c r="D128" i="8" l="1"/>
  <c r="A130" i="8"/>
  <c r="Y121" i="5"/>
  <c r="Z120" i="5"/>
  <c r="D129" i="8" a="1"/>
  <c r="D130" i="8" a="1"/>
  <c r="D129" i="8" l="1"/>
  <c r="A131" i="8"/>
  <c r="Y122" i="5"/>
  <c r="Z121" i="5"/>
  <c r="D131" i="8" a="1"/>
  <c r="D130" i="8" l="1"/>
  <c r="A132" i="8"/>
  <c r="Y123" i="5"/>
  <c r="Z122" i="5"/>
  <c r="D132" i="8" a="1"/>
  <c r="D131" i="8" l="1"/>
  <c r="A133" i="8"/>
  <c r="Y124" i="5"/>
  <c r="Z123" i="5"/>
  <c r="D133" i="8" a="1"/>
  <c r="D132" i="8" l="1"/>
  <c r="A134" i="8"/>
  <c r="Y125" i="5"/>
  <c r="Z124" i="5"/>
  <c r="D134" i="8" a="1"/>
  <c r="D133" i="8" l="1"/>
  <c r="A135" i="8"/>
  <c r="Y126" i="5"/>
  <c r="Z125" i="5"/>
  <c r="D135" i="8" a="1"/>
  <c r="D134" i="8" l="1"/>
  <c r="A136" i="8"/>
  <c r="Y127" i="5"/>
  <c r="Z126" i="5"/>
  <c r="D135" i="8" l="1"/>
  <c r="A137" i="8"/>
  <c r="Y128" i="5"/>
  <c r="Z127" i="5"/>
  <c r="D136" i="8" a="1"/>
  <c r="D136" i="8" l="1"/>
  <c r="A138" i="8"/>
  <c r="Y129" i="5"/>
  <c r="Z128" i="5"/>
  <c r="D138" i="8" a="1"/>
  <c r="D137" i="8" a="1"/>
  <c r="D137" i="8" l="1"/>
  <c r="A139" i="8"/>
  <c r="Y130" i="5"/>
  <c r="Z129" i="5"/>
  <c r="D138" i="8" l="1"/>
  <c r="A140" i="8"/>
  <c r="Y131" i="5"/>
  <c r="Z130" i="5"/>
  <c r="D139" i="8" a="1"/>
  <c r="D140" i="8" a="1"/>
  <c r="D139" i="8" l="1"/>
  <c r="A141" i="8"/>
  <c r="Y132" i="5"/>
  <c r="Z131" i="5"/>
  <c r="D141" i="8" a="1"/>
  <c r="D140" i="8" l="1"/>
  <c r="A142" i="8"/>
  <c r="Y133" i="5"/>
  <c r="Z132" i="5"/>
  <c r="D142" i="8" a="1"/>
  <c r="D141" i="8" l="1"/>
  <c r="A143" i="8"/>
  <c r="Y134" i="5"/>
  <c r="Z133" i="5"/>
  <c r="D143" i="8" a="1"/>
  <c r="D142" i="8" l="1"/>
  <c r="A144" i="8"/>
  <c r="Y135" i="5"/>
  <c r="Z134" i="5"/>
  <c r="D143" i="8" l="1"/>
  <c r="A145" i="8"/>
  <c r="Y136" i="5"/>
  <c r="Z135" i="5"/>
  <c r="D144" i="8" a="1"/>
  <c r="D145" i="8" a="1"/>
  <c r="D144" i="8" l="1"/>
  <c r="A146" i="8"/>
  <c r="Y137" i="5"/>
  <c r="Z136" i="5"/>
  <c r="D146" i="8" a="1"/>
  <c r="D145" i="8" l="1"/>
  <c r="A147" i="8"/>
  <c r="Y138" i="5"/>
  <c r="Z137" i="5"/>
  <c r="D147" i="8" a="1"/>
  <c r="D146" i="8" l="1"/>
  <c r="A148" i="8"/>
  <c r="Y139" i="5"/>
  <c r="Z138" i="5"/>
  <c r="D148" i="8" a="1"/>
  <c r="D147" i="8" l="1"/>
  <c r="A149" i="8"/>
  <c r="Y140" i="5"/>
  <c r="Z139" i="5"/>
  <c r="D148" i="8" l="1"/>
  <c r="A150" i="8"/>
  <c r="Y141" i="5"/>
  <c r="Z140" i="5"/>
  <c r="D149" i="8" a="1"/>
  <c r="D149" i="8" l="1"/>
  <c r="A151" i="8"/>
  <c r="Y142" i="5"/>
  <c r="Z141" i="5"/>
  <c r="D150" i="8" a="1"/>
  <c r="D151" i="8" a="1"/>
  <c r="D150" i="8" l="1"/>
  <c r="A152" i="8"/>
  <c r="Y143" i="5"/>
  <c r="Z142" i="5"/>
  <c r="D151" i="8" l="1"/>
  <c r="A153" i="8"/>
  <c r="Y144" i="5"/>
  <c r="Z143" i="5"/>
  <c r="D152" i="8" a="1"/>
  <c r="D153" i="8" a="1"/>
  <c r="D152" i="8" l="1"/>
  <c r="A154" i="8"/>
  <c r="Y145" i="5"/>
  <c r="Z144" i="5"/>
  <c r="D153" i="8" l="1"/>
  <c r="A155" i="8"/>
  <c r="Y146" i="5"/>
  <c r="Z145" i="5"/>
  <c r="D154" i="8" a="1"/>
  <c r="D155" i="8" a="1"/>
  <c r="D154" i="8" l="1"/>
  <c r="A156" i="8"/>
  <c r="Y147" i="5"/>
  <c r="Z146" i="5"/>
  <c r="D156" i="8" a="1"/>
  <c r="D155" i="8" l="1"/>
  <c r="A157" i="8"/>
  <c r="Y148" i="5"/>
  <c r="Z147" i="5"/>
  <c r="D157" i="8" a="1"/>
  <c r="D156" i="8" l="1"/>
  <c r="A158" i="8"/>
  <c r="Y149" i="5"/>
  <c r="Z148" i="5"/>
  <c r="D157" i="8" l="1"/>
  <c r="A159" i="8"/>
  <c r="Y150" i="5"/>
  <c r="Z149" i="5"/>
  <c r="D159" i="8" a="1"/>
  <c r="D158" i="8" a="1"/>
  <c r="D158" i="8" l="1"/>
  <c r="A160" i="8"/>
  <c r="Y151" i="5"/>
  <c r="Z150" i="5"/>
  <c r="D160" i="8" a="1"/>
  <c r="D159" i="8" l="1"/>
  <c r="A161" i="8"/>
  <c r="Y152" i="5"/>
  <c r="Z151" i="5"/>
  <c r="D161" i="8" a="1"/>
  <c r="D160" i="8" l="1"/>
  <c r="A162" i="8"/>
  <c r="Y153" i="5"/>
  <c r="Z152" i="5"/>
  <c r="D162" i="8" a="1"/>
  <c r="D161" i="8" l="1"/>
  <c r="A163" i="8"/>
  <c r="Y154" i="5"/>
  <c r="Z153" i="5"/>
  <c r="D163" i="8" a="1"/>
  <c r="D162" i="8" l="1"/>
  <c r="A164" i="8"/>
  <c r="Y155" i="5"/>
  <c r="Z154" i="5"/>
  <c r="D164" i="8" a="1"/>
  <c r="D163" i="8" l="1"/>
  <c r="A165" i="8"/>
  <c r="Y156" i="5"/>
  <c r="Z155" i="5"/>
  <c r="D165" i="8" a="1"/>
  <c r="D164" i="8" l="1"/>
  <c r="A166" i="8"/>
  <c r="Y157" i="5"/>
  <c r="Z156" i="5"/>
  <c r="D166" i="8" a="1"/>
  <c r="D165" i="8" l="1"/>
  <c r="A167" i="8"/>
  <c r="Y158" i="5"/>
  <c r="Z157" i="5"/>
  <c r="D167" i="8" a="1"/>
  <c r="D166" i="8" l="1"/>
  <c r="A168" i="8"/>
  <c r="Y159" i="5"/>
  <c r="Z158" i="5"/>
  <c r="D167" i="8" l="1"/>
  <c r="A169" i="8"/>
  <c r="Y160" i="5"/>
  <c r="Z159" i="5"/>
  <c r="D169" i="8" a="1"/>
  <c r="D168" i="8" a="1"/>
  <c r="D168" i="8" l="1"/>
  <c r="A170" i="8"/>
  <c r="Y161" i="5"/>
  <c r="Z160" i="5"/>
  <c r="D170" i="8" a="1"/>
  <c r="D169" i="8" l="1"/>
  <c r="A171" i="8"/>
  <c r="Y162" i="5"/>
  <c r="Z161" i="5"/>
  <c r="D171" i="8" a="1"/>
  <c r="D170" i="8" l="1"/>
  <c r="A172" i="8"/>
  <c r="Y163" i="5"/>
  <c r="Z162" i="5"/>
  <c r="D172" i="8" a="1"/>
  <c r="D171" i="8" l="1"/>
  <c r="A173" i="8"/>
  <c r="Y164" i="5"/>
  <c r="Z164" i="5" s="1"/>
  <c r="Z163" i="5"/>
  <c r="D172" i="8" l="1"/>
  <c r="A174" i="8"/>
  <c r="D173" i="8" a="1"/>
  <c r="D173" i="8" l="1"/>
  <c r="A175" i="8"/>
  <c r="D174" i="8" a="1"/>
  <c r="D174" i="8" l="1"/>
  <c r="A176" i="8"/>
  <c r="D175" i="8" a="1"/>
  <c r="D175" i="8" l="1"/>
  <c r="A177" i="8"/>
  <c r="D176" i="8" a="1"/>
  <c r="D176" i="8" l="1"/>
  <c r="A178" i="8"/>
  <c r="D177" i="8" a="1"/>
  <c r="D177" i="8" l="1"/>
  <c r="A179" i="8"/>
  <c r="D178" i="8" a="1"/>
  <c r="D178" i="8" l="1"/>
  <c r="A180" i="8"/>
  <c r="D179" i="8" a="1"/>
  <c r="D179" i="8" l="1"/>
  <c r="A181" i="8"/>
  <c r="D180" i="8" a="1"/>
  <c r="D180" i="8" l="1"/>
  <c r="A182" i="8"/>
  <c r="D181" i="8" a="1"/>
  <c r="D181" i="8" l="1"/>
  <c r="A183" i="8"/>
  <c r="D182" i="8" a="1"/>
  <c r="D182" i="8" l="1"/>
  <c r="A184" i="8"/>
  <c r="D183" i="8" a="1"/>
  <c r="D183" i="8" l="1"/>
  <c r="A185" i="8"/>
  <c r="D184" i="8" a="1"/>
  <c r="D184" i="8" l="1"/>
  <c r="A186" i="8"/>
  <c r="D185" i="8" a="1"/>
  <c r="D185" i="8" l="1"/>
  <c r="A187" i="8"/>
  <c r="D186" i="8" a="1"/>
  <c r="D186" i="8" l="1"/>
  <c r="A188" i="8"/>
  <c r="D187" i="8" a="1"/>
  <c r="D187" i="8" l="1"/>
  <c r="A189" i="8"/>
  <c r="D188" i="8" a="1"/>
  <c r="D188" i="8" l="1"/>
  <c r="A190" i="8"/>
  <c r="D189" i="8" a="1"/>
  <c r="D189" i="8" l="1"/>
  <c r="A191" i="8"/>
  <c r="D190" i="8" a="1"/>
  <c r="D190" i="8" l="1"/>
  <c r="A192" i="8"/>
  <c r="D191" i="8" a="1"/>
  <c r="D191" i="8" l="1"/>
  <c r="A193" i="8"/>
  <c r="D192" i="8" a="1"/>
  <c r="D192" i="8" l="1"/>
  <c r="A194" i="8"/>
  <c r="D193" i="8" a="1"/>
  <c r="D193" i="8" l="1"/>
  <c r="A195" i="8"/>
  <c r="D194" i="8" a="1"/>
  <c r="D194" i="8" l="1"/>
  <c r="A196" i="8"/>
  <c r="D195" i="8" a="1"/>
  <c r="D195" i="8" l="1"/>
  <c r="A197" i="8"/>
  <c r="D196" i="8" a="1"/>
  <c r="D196" i="8" l="1"/>
  <c r="A198" i="8"/>
  <c r="D197" i="8" a="1"/>
  <c r="D197" i="8" l="1"/>
  <c r="A199" i="8"/>
  <c r="D198" i="8" a="1"/>
  <c r="D198" i="8" l="1"/>
  <c r="A200" i="8"/>
  <c r="D199" i="8" a="1"/>
  <c r="D199" i="8" l="1"/>
  <c r="A201" i="8"/>
  <c r="D200" i="8" a="1"/>
  <c r="D200" i="8" l="1"/>
  <c r="A202" i="8"/>
  <c r="D201" i="8" a="1"/>
  <c r="D201" i="8" l="1"/>
  <c r="A203" i="8"/>
  <c r="D202" i="8" a="1"/>
  <c r="D202" i="8" l="1"/>
  <c r="A204" i="8"/>
  <c r="D203" i="8" a="1"/>
  <c r="D203" i="8" l="1"/>
  <c r="A205" i="8"/>
  <c r="D204" i="8" a="1"/>
  <c r="D204" i="8" l="1"/>
  <c r="A206" i="8"/>
  <c r="D205" i="8" a="1"/>
  <c r="D205" i="8" l="1"/>
  <c r="A207" i="8"/>
  <c r="D206" i="8" a="1"/>
  <c r="D206" i="8" l="1"/>
  <c r="A208" i="8"/>
  <c r="D207" i="8" a="1"/>
  <c r="D207" i="8" l="1"/>
  <c r="A209" i="8"/>
  <c r="D208" i="8" a="1"/>
  <c r="D208" i="8" l="1"/>
  <c r="A210" i="8"/>
  <c r="D209" i="8" a="1"/>
  <c r="D209" i="8" l="1"/>
  <c r="A211" i="8"/>
  <c r="D210" i="8" a="1"/>
  <c r="D210" i="8" l="1"/>
  <c r="A212" i="8"/>
  <c r="D211" i="8" a="1"/>
  <c r="D211" i="8" l="1"/>
  <c r="A213" i="8"/>
  <c r="D212" i="8" a="1"/>
  <c r="D212" i="8" l="1"/>
  <c r="A214" i="8"/>
  <c r="D213" i="8" a="1"/>
  <c r="D213" i="8" l="1"/>
  <c r="A215" i="8"/>
  <c r="D214" i="8" a="1"/>
  <c r="D214" i="8" l="1"/>
  <c r="A216" i="8"/>
  <c r="D215" i="8" a="1"/>
  <c r="D215" i="8" l="1"/>
  <c r="A217" i="8"/>
  <c r="D216" i="8" a="1"/>
  <c r="D216" i="8" l="1"/>
  <c r="A218" i="8"/>
  <c r="D217" i="8" a="1"/>
  <c r="D217" i="8" l="1"/>
  <c r="A219" i="8"/>
  <c r="D218" i="8" a="1"/>
  <c r="D218" i="8" l="1"/>
  <c r="A220" i="8"/>
  <c r="D219" i="8" a="1"/>
  <c r="D219" i="8" l="1"/>
  <c r="A221" i="8"/>
  <c r="D220" i="8" a="1"/>
  <c r="D220" i="8" l="1"/>
  <c r="A222" i="8"/>
  <c r="D221" i="8" a="1"/>
  <c r="D221" i="8" l="1"/>
  <c r="A223" i="8"/>
  <c r="D222" i="8" a="1"/>
  <c r="D222" i="8" l="1"/>
  <c r="A224" i="8"/>
  <c r="D223" i="8" a="1"/>
  <c r="D223" i="8" l="1"/>
  <c r="A225" i="8"/>
  <c r="D224" i="8" a="1"/>
  <c r="D224" i="8" l="1"/>
  <c r="A226" i="8"/>
  <c r="D225" i="8" a="1"/>
  <c r="D225" i="8" l="1"/>
  <c r="A227" i="8"/>
  <c r="D226" i="8" a="1"/>
  <c r="D226" i="8" l="1"/>
  <c r="A228" i="8"/>
  <c r="D227" i="8" a="1"/>
  <c r="D227" i="8" l="1"/>
  <c r="A229" i="8"/>
  <c r="D228" i="8" a="1"/>
  <c r="D228" i="8" l="1"/>
  <c r="A230" i="8"/>
  <c r="D229" i="8" a="1"/>
  <c r="D229" i="8" l="1"/>
  <c r="A231" i="8"/>
  <c r="D230" i="8" a="1"/>
  <c r="D230" i="8" l="1"/>
  <c r="A232" i="8"/>
  <c r="D231" i="8" a="1"/>
  <c r="D231" i="8" l="1"/>
  <c r="A233" i="8"/>
  <c r="D232" i="8" a="1"/>
  <c r="D232" i="8" l="1"/>
  <c r="A234" i="8"/>
  <c r="D233" i="8" a="1"/>
  <c r="D233" i="8" l="1"/>
  <c r="A235" i="8"/>
  <c r="D234" i="8" a="1"/>
  <c r="D234" i="8" l="1"/>
  <c r="A236" i="8"/>
  <c r="D235" i="8" a="1"/>
  <c r="D235" i="8" l="1"/>
  <c r="A237" i="8"/>
  <c r="D236" i="8" a="1"/>
  <c r="D236" i="8" l="1"/>
  <c r="A238" i="8"/>
  <c r="D237" i="8" a="1"/>
  <c r="D237" i="8" l="1"/>
  <c r="A239" i="8"/>
  <c r="D238" i="8" a="1"/>
  <c r="D238" i="8" l="1"/>
  <c r="A240" i="8"/>
  <c r="D239" i="8" a="1"/>
  <c r="D239" i="8" l="1"/>
  <c r="A241" i="8"/>
  <c r="D240" i="8" a="1"/>
  <c r="D240" i="8" l="1"/>
  <c r="A242" i="8"/>
  <c r="D241" i="8" a="1"/>
  <c r="D241" i="8" l="1"/>
  <c r="A243" i="8"/>
  <c r="D242" i="8" a="1"/>
  <c r="D242" i="8" l="1"/>
  <c r="A244" i="8"/>
  <c r="D243" i="8" a="1"/>
  <c r="D243" i="8" l="1"/>
  <c r="A245" i="8"/>
  <c r="D244" i="8" a="1"/>
  <c r="D244" i="8" l="1"/>
  <c r="A246" i="8"/>
  <c r="D245" i="8" a="1"/>
  <c r="D245" i="8" l="1"/>
  <c r="A247" i="8"/>
  <c r="D246" i="8" a="1"/>
  <c r="D246" i="8" l="1"/>
  <c r="A248" i="8"/>
  <c r="D247" i="8" a="1"/>
  <c r="D247" i="8" l="1"/>
  <c r="A249" i="8"/>
  <c r="D248" i="8" a="1"/>
  <c r="D248" i="8" l="1"/>
  <c r="A250" i="8"/>
  <c r="D249" i="8" a="1"/>
  <c r="D249" i="8" l="1"/>
  <c r="A251" i="8"/>
  <c r="D250" i="8" a="1"/>
  <c r="D250" i="8" l="1"/>
  <c r="A252" i="8"/>
  <c r="D251" i="8" a="1"/>
  <c r="D251" i="8" l="1"/>
  <c r="A253" i="8"/>
  <c r="D252" i="8" a="1"/>
  <c r="D252" i="8" l="1"/>
  <c r="A254" i="8"/>
  <c r="D253" i="8" a="1"/>
  <c r="D253" i="8" l="1"/>
  <c r="A255" i="8"/>
  <c r="D254" i="8" a="1"/>
  <c r="D254" i="8" l="1"/>
  <c r="A256" i="8"/>
  <c r="D255" i="8" a="1"/>
  <c r="D255" i="8" l="1"/>
  <c r="A257" i="8"/>
  <c r="D256" i="8" a="1"/>
  <c r="D256" i="8" l="1"/>
  <c r="A258" i="8"/>
  <c r="D257" i="8" a="1"/>
  <c r="D257" i="8" l="1"/>
  <c r="A259" i="8"/>
  <c r="D258" i="8" a="1"/>
  <c r="D258" i="8" l="1"/>
  <c r="A260" i="8"/>
  <c r="D259" i="8" a="1"/>
  <c r="D259" i="8" l="1"/>
  <c r="A261" i="8"/>
  <c r="D260" i="8" a="1"/>
  <c r="D260" i="8" l="1"/>
  <c r="A262" i="8"/>
  <c r="D261" i="8" a="1"/>
  <c r="D261" i="8" l="1"/>
  <c r="A263" i="8"/>
  <c r="D262" i="8" a="1"/>
  <c r="D262" i="8" l="1"/>
  <c r="A264" i="8"/>
  <c r="D263" i="8" a="1"/>
  <c r="D263" i="8" l="1"/>
  <c r="A265" i="8"/>
  <c r="D264" i="8" a="1"/>
  <c r="D264" i="8" l="1"/>
  <c r="A266" i="8"/>
  <c r="D265" i="8" a="1"/>
  <c r="D265" i="8" l="1"/>
  <c r="A267" i="8"/>
  <c r="D266" i="8" a="1"/>
  <c r="D266" i="8" l="1"/>
  <c r="A268" i="8"/>
  <c r="D267" i="8" a="1"/>
  <c r="D267" i="8" l="1"/>
  <c r="A269" i="8"/>
  <c r="D268" i="8" a="1"/>
  <c r="D268" i="8" l="1"/>
  <c r="A270" i="8"/>
  <c r="D269" i="8" a="1"/>
  <c r="D269" i="8" l="1"/>
  <c r="A271" i="8"/>
  <c r="D270" i="8" a="1"/>
  <c r="D270" i="8" l="1"/>
  <c r="A272" i="8"/>
  <c r="D271" i="8" a="1"/>
  <c r="D271" i="8" l="1"/>
  <c r="A273" i="8"/>
  <c r="D272" i="8" a="1"/>
  <c r="D272" i="8" l="1"/>
  <c r="A274" i="8"/>
  <c r="D273" i="8" a="1"/>
  <c r="D273" i="8" l="1"/>
  <c r="A275" i="8"/>
  <c r="D274" i="8" a="1"/>
  <c r="D274" i="8" l="1"/>
  <c r="A276" i="8"/>
  <c r="D275" i="8" a="1"/>
  <c r="D275" i="8" l="1"/>
  <c r="A277" i="8"/>
  <c r="D276" i="8" a="1"/>
  <c r="D276" i="8" l="1"/>
  <c r="A278" i="8"/>
  <c r="D277" i="8" a="1"/>
  <c r="D277" i="8" l="1"/>
  <c r="A279" i="8"/>
  <c r="D278" i="8" a="1"/>
  <c r="D278" i="8" l="1"/>
  <c r="A280" i="8"/>
  <c r="D279" i="8" a="1"/>
  <c r="D279" i="8" l="1"/>
  <c r="A281" i="8"/>
  <c r="D280" i="8" a="1"/>
  <c r="D280" i="8" l="1"/>
  <c r="A282" i="8"/>
  <c r="D281" i="8" a="1"/>
  <c r="D281" i="8" l="1"/>
  <c r="A283" i="8"/>
  <c r="D282" i="8" a="1"/>
  <c r="D282" i="8" l="1"/>
  <c r="A284" i="8"/>
  <c r="D283" i="8" a="1"/>
  <c r="D283" i="8" l="1"/>
  <c r="A285" i="8"/>
  <c r="D284" i="8" a="1"/>
  <c r="D284" i="8" l="1"/>
  <c r="A286" i="8"/>
  <c r="D285" i="8" a="1"/>
  <c r="D285" i="8" l="1"/>
  <c r="A287" i="8"/>
  <c r="D286" i="8" a="1"/>
  <c r="D286" i="8" l="1"/>
  <c r="A288" i="8"/>
  <c r="D287" i="8" a="1"/>
  <c r="D287" i="8" l="1"/>
  <c r="A289" i="8"/>
  <c r="D288" i="8" a="1"/>
  <c r="D288" i="8" l="1"/>
  <c r="A290" i="8"/>
  <c r="D289" i="8" a="1"/>
  <c r="D289" i="8" l="1"/>
  <c r="A291" i="8"/>
  <c r="D290" i="8" a="1"/>
  <c r="D290" i="8" l="1"/>
  <c r="A292" i="8"/>
  <c r="D291" i="8" a="1"/>
  <c r="D291" i="8" l="1"/>
  <c r="A293" i="8"/>
  <c r="D292" i="8" a="1"/>
  <c r="D292" i="8" l="1"/>
  <c r="A294" i="8"/>
  <c r="D293" i="8" a="1"/>
  <c r="D293" i="8" l="1"/>
  <c r="A295" i="8"/>
  <c r="D294" i="8" a="1"/>
  <c r="D294" i="8" l="1"/>
  <c r="A296" i="8"/>
  <c r="D295" i="8" a="1"/>
  <c r="D295" i="8" l="1"/>
  <c r="A297" i="8"/>
  <c r="D296" i="8" a="1"/>
  <c r="D296" i="8" l="1"/>
  <c r="A298" i="8"/>
  <c r="D297" i="8" a="1"/>
  <c r="D297" i="8" l="1"/>
  <c r="A299" i="8"/>
  <c r="D298" i="8" a="1"/>
  <c r="D298" i="8" l="1"/>
  <c r="A300" i="8"/>
  <c r="D299" i="8" a="1"/>
  <c r="D299" i="8" l="1"/>
  <c r="A301" i="8"/>
  <c r="D300" i="8" a="1"/>
  <c r="D300" i="8" l="1"/>
  <c r="A302" i="8"/>
  <c r="D301" i="8" a="1"/>
  <c r="D301" i="8" l="1"/>
  <c r="A303" i="8"/>
  <c r="D302" i="8" a="1"/>
  <c r="D302" i="8" l="1"/>
  <c r="A304" i="8"/>
  <c r="D303" i="8" a="1"/>
  <c r="D303" i="8" l="1"/>
  <c r="A305" i="8"/>
  <c r="D304" i="8" a="1"/>
  <c r="D304" i="8" l="1"/>
  <c r="A306" i="8"/>
  <c r="D305" i="8" a="1"/>
  <c r="D305" i="8" l="1"/>
  <c r="A307" i="8"/>
  <c r="D306" i="8" a="1"/>
  <c r="D306" i="8" l="1"/>
  <c r="A308" i="8"/>
  <c r="D307" i="8" a="1"/>
  <c r="D307" i="8" l="1"/>
  <c r="A309" i="8"/>
  <c r="D308" i="8" a="1"/>
  <c r="D308" i="8" l="1"/>
  <c r="A310" i="8"/>
  <c r="D309" i="8" a="1"/>
  <c r="D309" i="8" l="1"/>
  <c r="A311" i="8"/>
  <c r="D310" i="8" a="1"/>
  <c r="D310" i="8" l="1"/>
  <c r="A312" i="8"/>
  <c r="D311" i="8" a="1"/>
  <c r="D311" i="8" l="1"/>
  <c r="A313" i="8"/>
  <c r="D312" i="8" a="1"/>
  <c r="D312" i="8" l="1"/>
  <c r="A314" i="8"/>
  <c r="D313" i="8" a="1"/>
  <c r="D313" i="8" l="1"/>
  <c r="A315" i="8"/>
  <c r="D314" i="8" a="1"/>
  <c r="D314" i="8" l="1"/>
  <c r="A316" i="8"/>
  <c r="D315" i="8" a="1"/>
  <c r="D315" i="8" l="1"/>
  <c r="A317" i="8"/>
  <c r="D316" i="8" a="1"/>
  <c r="D316" i="8" l="1"/>
  <c r="A318" i="8"/>
  <c r="D317" i="8" a="1"/>
  <c r="D317" i="8" l="1"/>
  <c r="A319" i="8"/>
  <c r="D318" i="8" a="1"/>
  <c r="D318" i="8" l="1"/>
  <c r="A320" i="8"/>
  <c r="D319" i="8" a="1"/>
  <c r="D319" i="8" l="1"/>
  <c r="A321" i="8"/>
  <c r="D320" i="8" a="1"/>
  <c r="D320" i="8" l="1"/>
  <c r="A322" i="8"/>
  <c r="D321" i="8" a="1"/>
  <c r="D321" i="8" l="1"/>
  <c r="A323" i="8"/>
  <c r="D322" i="8" a="1"/>
  <c r="D322" i="8" l="1"/>
  <c r="A324" i="8"/>
  <c r="D323" i="8" a="1"/>
  <c r="D323" i="8" l="1"/>
  <c r="A325" i="8"/>
  <c r="D324" i="8" a="1"/>
  <c r="D324" i="8" l="1"/>
  <c r="A326" i="8"/>
  <c r="D325" i="8" a="1"/>
  <c r="D325" i="8" l="1"/>
  <c r="A327" i="8"/>
  <c r="D326" i="8" a="1"/>
  <c r="D326" i="8" l="1"/>
  <c r="A328" i="8"/>
  <c r="D327" i="8" a="1"/>
  <c r="D327" i="8" l="1"/>
  <c r="A329" i="8"/>
  <c r="D328" i="8" a="1"/>
  <c r="D328" i="8" l="1"/>
  <c r="A330" i="8"/>
  <c r="D329" i="8" a="1"/>
  <c r="D329" i="8" l="1"/>
  <c r="A331" i="8"/>
  <c r="D330" i="8" a="1"/>
  <c r="D330" i="8" l="1"/>
  <c r="A332" i="8"/>
  <c r="D331" i="8" a="1"/>
  <c r="D331" i="8" l="1"/>
  <c r="A333" i="8"/>
  <c r="D332" i="8" a="1"/>
  <c r="D332" i="8" l="1"/>
  <c r="A334" i="8"/>
  <c r="D333" i="8" a="1"/>
  <c r="D333" i="8" l="1"/>
  <c r="A335" i="8"/>
  <c r="D334" i="8" a="1"/>
  <c r="D334" i="8" l="1"/>
  <c r="A336" i="8"/>
  <c r="D335" i="8" a="1"/>
  <c r="D335" i="8" l="1"/>
  <c r="A337" i="8"/>
  <c r="D336" i="8" a="1"/>
  <c r="D336" i="8" l="1"/>
  <c r="A338" i="8"/>
  <c r="D337" i="8" a="1"/>
  <c r="D337" i="8" l="1"/>
  <c r="A339" i="8"/>
  <c r="D338" i="8" a="1"/>
  <c r="D338" i="8" l="1"/>
  <c r="A340" i="8"/>
  <c r="D339" i="8" a="1"/>
  <c r="D339" i="8" l="1"/>
  <c r="A341" i="8"/>
  <c r="D340" i="8" a="1"/>
  <c r="D340" i="8" l="1"/>
  <c r="A342" i="8"/>
  <c r="D341" i="8" a="1"/>
  <c r="D341" i="8" l="1"/>
  <c r="A343" i="8"/>
  <c r="D342" i="8" a="1"/>
  <c r="D342" i="8" l="1"/>
  <c r="A344" i="8"/>
  <c r="D343" i="8" a="1"/>
  <c r="D343" i="8" l="1"/>
  <c r="A345" i="8"/>
  <c r="D344" i="8" a="1"/>
  <c r="D344" i="8" l="1"/>
  <c r="A346" i="8"/>
  <c r="D345" i="8" a="1"/>
  <c r="D345" i="8" l="1"/>
  <c r="A347" i="8"/>
  <c r="D346" i="8" a="1"/>
  <c r="D346" i="8" l="1"/>
  <c r="A348" i="8"/>
  <c r="D347" i="8" a="1"/>
  <c r="D347" i="8" l="1"/>
  <c r="A349" i="8"/>
  <c r="D348" i="8" a="1"/>
  <c r="D348" i="8" l="1"/>
  <c r="A350" i="8"/>
  <c r="D349" i="8" a="1"/>
  <c r="D349" i="8" l="1"/>
  <c r="A351" i="8"/>
  <c r="D350" i="8" a="1"/>
  <c r="D350" i="8" l="1"/>
  <c r="A352" i="8"/>
  <c r="D351" i="8" a="1"/>
  <c r="D351" i="8" l="1"/>
  <c r="A353" i="8"/>
  <c r="D352" i="8" a="1"/>
  <c r="D352" i="8" l="1"/>
  <c r="A354" i="8"/>
  <c r="D353" i="8" a="1"/>
  <c r="D353" i="8" l="1"/>
  <c r="A355" i="8"/>
  <c r="D354" i="8" a="1"/>
  <c r="D354" i="8" l="1"/>
  <c r="A356" i="8"/>
  <c r="D355" i="8" a="1"/>
  <c r="D355" i="8" l="1"/>
  <c r="A357" i="8"/>
  <c r="D356" i="8" a="1"/>
  <c r="D356" i="8" l="1"/>
  <c r="A358" i="8"/>
  <c r="D357" i="8" a="1"/>
  <c r="D357" i="8" l="1"/>
  <c r="A359" i="8"/>
  <c r="D358" i="8" a="1"/>
  <c r="D358" i="8" l="1"/>
  <c r="A360" i="8"/>
  <c r="D359" i="8" a="1"/>
  <c r="D359" i="8" l="1"/>
  <c r="A361" i="8"/>
  <c r="D360" i="8" a="1"/>
  <c r="D360" i="8" l="1"/>
  <c r="A362" i="8"/>
  <c r="D361" i="8" a="1"/>
  <c r="D361" i="8" l="1"/>
  <c r="A363" i="8"/>
  <c r="D362" i="8" a="1"/>
  <c r="D362" i="8" l="1"/>
  <c r="A364" i="8"/>
  <c r="D363" i="8" a="1"/>
  <c r="D363" i="8" l="1"/>
  <c r="A365" i="8"/>
  <c r="D364" i="8" a="1"/>
  <c r="D364" i="8" l="1"/>
  <c r="A366" i="8"/>
  <c r="D365" i="8" a="1"/>
  <c r="D365" i="8" l="1"/>
  <c r="A367" i="8"/>
  <c r="D366" i="8" a="1"/>
  <c r="D366" i="8" l="1"/>
  <c r="A368" i="8"/>
  <c r="D367" i="8" a="1"/>
  <c r="D367" i="8" l="1"/>
  <c r="A369" i="8"/>
  <c r="D368" i="8" a="1"/>
  <c r="D368" i="8" l="1"/>
  <c r="A370" i="8"/>
  <c r="D370" i="8" a="1"/>
  <c r="D369" i="8" a="1"/>
  <c r="D369" i="8" l="1"/>
  <c r="A371" i="8"/>
  <c r="D370" i="8" l="1"/>
  <c r="A372" i="8"/>
  <c r="D371" i="8" a="1"/>
  <c r="D372" i="8" a="1"/>
  <c r="D371" i="8" l="1"/>
  <c r="A373" i="8"/>
  <c r="D372" i="8" l="1"/>
  <c r="A374" i="8"/>
  <c r="D373" i="8" a="1"/>
  <c r="D373" i="8" l="1"/>
  <c r="A375" i="8"/>
  <c r="D375" i="8" a="1"/>
  <c r="D374" i="8" a="1"/>
  <c r="D374" i="8" l="1"/>
  <c r="A376" i="8"/>
  <c r="D376" i="8" a="1"/>
  <c r="D375" i="8" l="1"/>
  <c r="A377" i="8"/>
  <c r="D377" i="8" a="1"/>
  <c r="D376" i="8" l="1"/>
  <c r="A378" i="8"/>
  <c r="D378" i="8" a="1"/>
  <c r="D377" i="8" l="1"/>
  <c r="A379" i="8"/>
  <c r="D379" i="8" a="1"/>
  <c r="D378" i="8" l="1"/>
  <c r="A380" i="8"/>
  <c r="D380" i="8" a="1"/>
  <c r="D379" i="8" l="1"/>
  <c r="A381" i="8"/>
  <c r="D381" i="8" a="1"/>
  <c r="D380" i="8" l="1"/>
  <c r="A382" i="8"/>
  <c r="D381" i="8" l="1"/>
  <c r="A383" i="8"/>
  <c r="D382" i="8" a="1"/>
  <c r="D383" i="8" a="1"/>
  <c r="D382" i="8" l="1"/>
  <c r="A384" i="8"/>
  <c r="D384" i="8" a="1"/>
  <c r="D383" i="8" l="1"/>
  <c r="A385" i="8"/>
  <c r="D385" i="8" a="1"/>
  <c r="D384" i="8" l="1"/>
  <c r="A386" i="8"/>
  <c r="D386" i="8" a="1"/>
  <c r="D385" i="8" l="1"/>
  <c r="A387" i="8"/>
  <c r="D386" i="8" l="1"/>
  <c r="A388" i="8"/>
  <c r="D387" i="8" a="1"/>
  <c r="D387" i="8" l="1"/>
  <c r="A389" i="8"/>
  <c r="D388" i="8" a="1"/>
  <c r="D388" i="8" l="1"/>
  <c r="A390" i="8"/>
  <c r="D389" i="8" a="1"/>
  <c r="D389" i="8" l="1"/>
  <c r="A391" i="8"/>
  <c r="D390" i="8" a="1"/>
  <c r="D390" i="8" l="1"/>
  <c r="A392" i="8"/>
  <c r="D391" i="8" a="1"/>
  <c r="D391" i="8" l="1"/>
  <c r="A393" i="8"/>
  <c r="D392" i="8" a="1"/>
  <c r="D392" i="8" l="1"/>
  <c r="A394" i="8"/>
  <c r="D393" i="8" a="1"/>
  <c r="D394" i="8" a="1"/>
  <c r="D393" i="8" l="1"/>
  <c r="A395" i="8"/>
  <c r="D395" i="8" a="1"/>
  <c r="D394" i="8" l="1"/>
  <c r="A396" i="8"/>
  <c r="D396" i="8" a="1"/>
  <c r="D395" i="8" l="1"/>
  <c r="A397" i="8"/>
  <c r="D396" i="8" l="1"/>
  <c r="A398" i="8"/>
  <c r="D397" i="8" a="1"/>
  <c r="D398" i="8" a="1"/>
  <c r="D397" i="8" l="1"/>
  <c r="A399" i="8"/>
  <c r="D399" i="8" a="1"/>
  <c r="D398" i="8" l="1"/>
  <c r="A400" i="8"/>
  <c r="D400" i="8" a="1"/>
  <c r="D399" i="8" l="1"/>
  <c r="A401" i="8"/>
  <c r="D401" i="8" a="1"/>
  <c r="D400" i="8" l="1"/>
  <c r="A402" i="8"/>
  <c r="D402" i="8" a="1"/>
  <c r="D401" i="8" l="1"/>
  <c r="A403" i="8"/>
  <c r="D403" i="8" a="1"/>
  <c r="D402" i="8" l="1"/>
  <c r="A404" i="8"/>
  <c r="D404" i="8" a="1"/>
  <c r="D403" i="8" l="1"/>
  <c r="A405" i="8"/>
  <c r="D405" i="8" a="1"/>
  <c r="D404" i="8" l="1"/>
  <c r="A406" i="8"/>
  <c r="D406" i="8" a="1"/>
  <c r="D405" i="8" l="1"/>
  <c r="A407" i="8"/>
  <c r="D406" i="8" l="1"/>
  <c r="A408" i="8"/>
  <c r="D408" i="8" a="1"/>
  <c r="D407" i="8" a="1"/>
  <c r="D407" i="8" l="1"/>
  <c r="A409" i="8"/>
  <c r="D408" i="8" l="1"/>
  <c r="A410" i="8"/>
  <c r="D409" i="8" a="1"/>
  <c r="D409" i="8" l="1"/>
  <c r="A411" i="8"/>
  <c r="D410" i="8" a="1"/>
  <c r="D411" i="8" a="1"/>
  <c r="D410" i="8" l="1"/>
  <c r="A412" i="8"/>
  <c r="D412" i="8" a="1"/>
  <c r="D411" i="8" l="1"/>
  <c r="A413" i="8"/>
  <c r="D412" i="8" l="1"/>
  <c r="A414" i="8"/>
  <c r="D414" i="8" a="1"/>
  <c r="D413" i="8" a="1"/>
  <c r="D413" i="8" l="1"/>
  <c r="A415" i="8"/>
  <c r="D415" i="8" a="1"/>
  <c r="D414" i="8" l="1"/>
  <c r="A416" i="8"/>
  <c r="D416" i="8" a="1"/>
  <c r="D415" i="8" l="1"/>
  <c r="A417" i="8"/>
  <c r="D417" i="8" a="1"/>
  <c r="D416" i="8" l="1"/>
  <c r="A418" i="8"/>
  <c r="D418" i="8" a="1"/>
  <c r="D417" i="8" l="1"/>
  <c r="A419" i="8"/>
  <c r="D419" i="8" a="1"/>
  <c r="D418" i="8" l="1"/>
  <c r="A420" i="8"/>
  <c r="D420" i="8" a="1"/>
  <c r="D419" i="8" l="1"/>
  <c r="A421" i="8"/>
  <c r="D421" i="8" a="1"/>
  <c r="D420" i="8" l="1"/>
  <c r="A422" i="8"/>
  <c r="D422" i="8" a="1"/>
  <c r="D421" i="8" l="1"/>
  <c r="A423" i="8"/>
  <c r="D423" i="8" a="1"/>
  <c r="D422" i="8" l="1"/>
  <c r="A424" i="8"/>
  <c r="D424" i="8" a="1"/>
  <c r="D423" i="8" l="1"/>
  <c r="A425" i="8"/>
  <c r="D424" i="8" l="1"/>
  <c r="A426" i="8"/>
  <c r="D425" i="8" a="1"/>
  <c r="D426" i="8" a="1"/>
  <c r="D425" i="8" l="1"/>
  <c r="A427" i="8"/>
  <c r="D427" i="8" a="1"/>
  <c r="D426" i="8" l="1"/>
  <c r="A428" i="8"/>
  <c r="D427" i="8" l="1"/>
  <c r="A429" i="8"/>
  <c r="D428" i="8" a="1"/>
  <c r="D428" i="8" l="1"/>
  <c r="A430" i="8"/>
  <c r="D430" i="8" a="1"/>
  <c r="D429" i="8" a="1"/>
  <c r="D429" i="8" l="1"/>
  <c r="A431" i="8"/>
  <c r="D431" i="8" a="1"/>
  <c r="D430" i="8" l="1"/>
  <c r="A432" i="8"/>
  <c r="D432" i="8" a="1"/>
  <c r="D431" i="8" l="1"/>
  <c r="A433" i="8"/>
  <c r="D433" i="8" a="1"/>
  <c r="D432" i="8" l="1"/>
  <c r="A434" i="8"/>
  <c r="D434" i="8" a="1"/>
  <c r="D433" i="8" l="1"/>
  <c r="A435" i="8"/>
  <c r="D434" i="8" l="1"/>
  <c r="A436" i="8"/>
  <c r="D435" i="8" a="1"/>
  <c r="D435" i="8" l="1"/>
  <c r="A437" i="8"/>
  <c r="D436" i="8" a="1"/>
  <c r="D437" i="8" a="1"/>
  <c r="D436" i="8" l="1"/>
  <c r="A438" i="8"/>
  <c r="D438" i="8" a="1"/>
  <c r="D437" i="8" l="1"/>
  <c r="A439" i="8"/>
  <c r="D439" i="8" a="1"/>
  <c r="D438" i="8" l="1"/>
  <c r="A440" i="8"/>
  <c r="D439" i="8" l="1"/>
  <c r="A441" i="8"/>
  <c r="D440" i="8" a="1"/>
  <c r="D441" i="8" a="1"/>
  <c r="D440" i="8" l="1"/>
  <c r="A442" i="8"/>
  <c r="D441" i="8" l="1"/>
  <c r="A443" i="8"/>
  <c r="D442" i="8" a="1"/>
  <c r="D442" i="8" l="1"/>
  <c r="A444" i="8"/>
  <c r="D443" i="8" a="1"/>
  <c r="D444" i="8" a="1"/>
  <c r="D443" i="8" l="1"/>
  <c r="A445" i="8"/>
  <c r="D445" i="8" a="1"/>
  <c r="D444" i="8" l="1"/>
  <c r="A446" i="8"/>
  <c r="D446" i="8" a="1"/>
  <c r="D445" i="8" l="1"/>
  <c r="A447" i="8"/>
  <c r="D447" i="8" a="1"/>
  <c r="D446" i="8" l="1"/>
  <c r="A448" i="8"/>
  <c r="D448" i="8" a="1"/>
  <c r="D447" i="8" l="1"/>
  <c r="A449" i="8"/>
  <c r="D449" i="8" a="1"/>
  <c r="D448" i="8" l="1"/>
  <c r="A450" i="8"/>
  <c r="D450" i="8" a="1"/>
  <c r="D449" i="8" l="1"/>
  <c r="A451" i="8"/>
  <c r="D451" i="8" a="1"/>
  <c r="D450" i="8" l="1"/>
  <c r="A452" i="8"/>
  <c r="D452" i="8" a="1"/>
  <c r="D451" i="8" l="1"/>
  <c r="A453" i="8"/>
  <c r="D453" i="8" a="1"/>
  <c r="D452" i="8" l="1"/>
  <c r="A454" i="8"/>
  <c r="D454" i="8" a="1"/>
  <c r="D453" i="8" l="1"/>
  <c r="A455" i="8"/>
  <c r="D454" i="8" l="1"/>
  <c r="A456" i="8"/>
  <c r="D456" i="8" a="1"/>
  <c r="D455" i="8" a="1"/>
  <c r="D455" i="8" l="1"/>
  <c r="A457" i="8"/>
  <c r="D457" i="8" a="1"/>
  <c r="D456" i="8" l="1"/>
  <c r="A458" i="8"/>
  <c r="D457" i="8" l="1"/>
  <c r="A459" i="8"/>
  <c r="D458" i="8" a="1"/>
  <c r="D458" i="8" l="1"/>
  <c r="A460" i="8"/>
  <c r="D459" i="8" a="1"/>
  <c r="D459" i="8" l="1"/>
  <c r="A461" i="8"/>
  <c r="D460" i="8" a="1"/>
  <c r="D460" i="8" l="1"/>
  <c r="A462" i="8"/>
  <c r="D461" i="8" a="1"/>
  <c r="D461" i="8" l="1"/>
  <c r="A463" i="8"/>
  <c r="D462" i="8" a="1"/>
  <c r="D462" i="8" l="1"/>
  <c r="A464" i="8"/>
  <c r="D463" i="8" a="1"/>
  <c r="D463" i="8" l="1"/>
  <c r="A465" i="8"/>
  <c r="D464" i="8" a="1"/>
  <c r="D464" i="8" l="1"/>
  <c r="A466" i="8"/>
  <c r="D465" i="8" a="1"/>
  <c r="D465" i="8" l="1"/>
  <c r="A467" i="8"/>
  <c r="D466" i="8" a="1"/>
  <c r="D466" i="8" l="1"/>
  <c r="A468" i="8"/>
  <c r="D467" i="8" a="1"/>
  <c r="D467" i="8" l="1"/>
  <c r="A469" i="8"/>
  <c r="D468" i="8" a="1"/>
  <c r="D468" i="8" l="1"/>
  <c r="A470" i="8"/>
  <c r="D469" i="8" a="1"/>
  <c r="D469" i="8" l="1"/>
  <c r="A471" i="8"/>
  <c r="D470" i="8" a="1"/>
  <c r="D470" i="8" l="1"/>
  <c r="A472" i="8"/>
  <c r="D471" i="8" a="1"/>
  <c r="D471" i="8" l="1"/>
  <c r="A473" i="8"/>
  <c r="D472" i="8" a="1"/>
  <c r="D472" i="8" l="1"/>
  <c r="A474" i="8"/>
  <c r="D473" i="8" a="1"/>
  <c r="D473" i="8" l="1"/>
  <c r="A475" i="8"/>
  <c r="D474" i="8" a="1"/>
  <c r="D474" i="8" l="1"/>
  <c r="A476" i="8"/>
  <c r="D475" i="8" a="1"/>
  <c r="D475" i="8" l="1"/>
  <c r="A477" i="8"/>
  <c r="D476" i="8" a="1"/>
  <c r="D476" i="8" l="1"/>
  <c r="A478" i="8"/>
  <c r="D477" i="8" a="1"/>
  <c r="D477" i="8" l="1"/>
  <c r="A479" i="8"/>
  <c r="D478" i="8" a="1"/>
  <c r="D478" i="8" l="1"/>
  <c r="A480" i="8"/>
  <c r="D479" i="8" a="1"/>
  <c r="D479" i="8" l="1"/>
  <c r="A481" i="8"/>
  <c r="D480" i="8" a="1"/>
  <c r="D480" i="8" l="1"/>
  <c r="A482" i="8"/>
  <c r="D481" i="8" a="1"/>
  <c r="D481" i="8" l="1"/>
  <c r="A483" i="8"/>
  <c r="D482" i="8" a="1"/>
  <c r="D482" i="8" l="1"/>
  <c r="A484" i="8"/>
  <c r="D483" i="8" a="1"/>
  <c r="D483" i="8" l="1"/>
  <c r="A485" i="8"/>
  <c r="D484" i="8" a="1"/>
  <c r="D484" i="8" l="1"/>
  <c r="A486" i="8"/>
  <c r="D485" i="8" a="1"/>
  <c r="D485" i="8" l="1"/>
  <c r="A487" i="8"/>
  <c r="D486" i="8" a="1"/>
  <c r="D486" i="8" l="1"/>
  <c r="A488" i="8"/>
  <c r="D487" i="8" a="1"/>
  <c r="D487" i="8" l="1"/>
  <c r="A489" i="8"/>
  <c r="D488" i="8" a="1"/>
  <c r="D488" i="8" l="1"/>
  <c r="A490" i="8"/>
  <c r="D489" i="8" a="1"/>
  <c r="D489" i="8" l="1"/>
  <c r="A491" i="8"/>
  <c r="D490" i="8" a="1"/>
  <c r="D490" i="8" l="1"/>
  <c r="A492" i="8"/>
  <c r="D491" i="8" a="1"/>
  <c r="D491" i="8" l="1"/>
  <c r="A493" i="8"/>
  <c r="D492" i="8" a="1"/>
  <c r="D492" i="8" l="1"/>
  <c r="A494" i="8"/>
  <c r="D493" i="8" a="1"/>
  <c r="D493" i="8" l="1"/>
  <c r="A495" i="8"/>
  <c r="D494" i="8" a="1"/>
  <c r="D494" i="8" l="1"/>
  <c r="A496" i="8"/>
  <c r="D495" i="8" a="1"/>
  <c r="D495" i="8" l="1"/>
  <c r="A497" i="8"/>
  <c r="D496" i="8" a="1"/>
  <c r="D496" i="8" l="1"/>
  <c r="A498" i="8"/>
  <c r="D497" i="8" a="1"/>
  <c r="D497" i="8" l="1"/>
  <c r="A499" i="8"/>
  <c r="D498" i="8" a="1"/>
  <c r="D498" i="8" l="1"/>
  <c r="A500" i="8"/>
  <c r="D499" i="8" a="1"/>
  <c r="D499" i="8" l="1"/>
  <c r="A501" i="8"/>
  <c r="D500" i="8" a="1"/>
  <c r="D500" i="8" l="1"/>
  <c r="A502" i="8"/>
  <c r="D501" i="8" a="1"/>
  <c r="D501" i="8" l="1"/>
  <c r="A503" i="8"/>
  <c r="D502" i="8" a="1"/>
  <c r="D502" i="8" l="1"/>
  <c r="A504" i="8"/>
  <c r="D503" i="8" a="1"/>
  <c r="D503" i="8" l="1"/>
  <c r="A505" i="8"/>
  <c r="D504" i="8" a="1"/>
  <c r="D504" i="8" l="1"/>
  <c r="A506" i="8"/>
  <c r="D505" i="8" a="1"/>
  <c r="D505" i="8" l="1"/>
  <c r="A507" i="8"/>
  <c r="D506" i="8" a="1"/>
  <c r="D506" i="8" l="1"/>
  <c r="A508" i="8"/>
  <c r="D507" i="8" a="1"/>
  <c r="D507" i="8" l="1"/>
  <c r="A509" i="8"/>
  <c r="D508" i="8" a="1"/>
  <c r="D508" i="8" l="1"/>
  <c r="A510" i="8"/>
  <c r="D509" i="8" a="1"/>
  <c r="D509" i="8" l="1"/>
  <c r="A511" i="8"/>
  <c r="D510" i="8" a="1"/>
  <c r="D510" i="8" l="1"/>
  <c r="A512" i="8"/>
  <c r="D511" i="8" a="1"/>
  <c r="D511" i="8" l="1"/>
  <c r="A513" i="8"/>
  <c r="D512" i="8" a="1"/>
  <c r="D512" i="8" l="1"/>
  <c r="A514" i="8"/>
  <c r="D513" i="8" a="1"/>
  <c r="D513" i="8" l="1"/>
  <c r="A515" i="8"/>
  <c r="D514" i="8" a="1"/>
  <c r="D514" i="8" l="1"/>
  <c r="A516" i="8"/>
  <c r="D515" i="8" a="1"/>
  <c r="D515" i="8" l="1"/>
  <c r="A517" i="8"/>
  <c r="D516" i="8" a="1"/>
  <c r="D516" i="8" l="1"/>
  <c r="A518" i="8"/>
  <c r="D517" i="8" a="1"/>
  <c r="D517" i="8" l="1"/>
  <c r="A519" i="8"/>
  <c r="D518" i="8" a="1"/>
  <c r="D518" i="8" l="1"/>
  <c r="A520" i="8"/>
  <c r="D519" i="8" a="1"/>
  <c r="D519" i="8" l="1"/>
  <c r="A521" i="8"/>
  <c r="D520" i="8" a="1"/>
  <c r="D520" i="8" l="1"/>
  <c r="A522" i="8"/>
  <c r="D521" i="8" a="1"/>
  <c r="D521" i="8" l="1"/>
  <c r="A523" i="8"/>
  <c r="D522" i="8" a="1"/>
  <c r="D522" i="8" l="1"/>
  <c r="A524" i="8"/>
  <c r="D523" i="8" a="1"/>
  <c r="D523" i="8" l="1"/>
  <c r="A525" i="8"/>
  <c r="D524" i="8" a="1"/>
  <c r="D524" i="8" l="1"/>
  <c r="A526" i="8"/>
  <c r="D525" i="8" a="1"/>
  <c r="D525" i="8" l="1"/>
  <c r="A527" i="8"/>
  <c r="D526" i="8" a="1"/>
  <c r="D526" i="8" l="1"/>
  <c r="A528" i="8"/>
  <c r="D527" i="8" a="1"/>
  <c r="D527" i="8" l="1"/>
  <c r="A529" i="8"/>
  <c r="D528" i="8" a="1"/>
  <c r="D528" i="8" l="1"/>
  <c r="A530" i="8"/>
  <c r="D529" i="8" a="1"/>
  <c r="D529" i="8" l="1"/>
  <c r="A531" i="8"/>
  <c r="D530" i="8" a="1"/>
  <c r="D530" i="8" l="1"/>
  <c r="A532" i="8"/>
  <c r="D531" i="8" a="1"/>
  <c r="D531" i="8" l="1"/>
  <c r="A533" i="8"/>
  <c r="D532" i="8" a="1"/>
  <c r="D532" i="8" l="1"/>
  <c r="A534" i="8"/>
  <c r="D533" i="8" a="1"/>
  <c r="D533" i="8" l="1"/>
  <c r="A535" i="8"/>
  <c r="D534" i="8" a="1"/>
  <c r="D534" i="8" l="1"/>
  <c r="A536" i="8"/>
  <c r="D535" i="8" a="1"/>
  <c r="D535" i="8" l="1"/>
  <c r="A537" i="8"/>
  <c r="D536" i="8" a="1"/>
  <c r="D536" i="8" l="1"/>
  <c r="A538" i="8"/>
  <c r="D537" i="8" a="1"/>
  <c r="D537" i="8" l="1"/>
  <c r="A539" i="8"/>
  <c r="D538" i="8" a="1"/>
  <c r="D538" i="8" l="1"/>
  <c r="A540" i="8"/>
  <c r="D539" i="8" a="1"/>
  <c r="D539" i="8" l="1"/>
  <c r="A541" i="8"/>
  <c r="D540" i="8" a="1"/>
  <c r="D540" i="8" l="1"/>
  <c r="A542" i="8"/>
  <c r="D541" i="8" a="1"/>
  <c r="D541" i="8" l="1"/>
  <c r="A543" i="8"/>
  <c r="D542" i="8" a="1"/>
  <c r="D542" i="8" l="1"/>
  <c r="A544" i="8"/>
  <c r="D543" i="8" a="1"/>
  <c r="D543" i="8" l="1"/>
  <c r="A545" i="8"/>
  <c r="D544" i="8" a="1"/>
  <c r="D544" i="8" l="1"/>
  <c r="A546" i="8"/>
  <c r="D545" i="8" a="1"/>
  <c r="D545" i="8" l="1"/>
  <c r="A547" i="8"/>
  <c r="D546" i="8" a="1"/>
  <c r="D546" i="8" l="1"/>
  <c r="A548" i="8"/>
  <c r="D547" i="8" a="1"/>
  <c r="D547" i="8" l="1"/>
  <c r="A549" i="8"/>
  <c r="D548" i="8" a="1"/>
  <c r="D548" i="8" l="1"/>
  <c r="A550" i="8"/>
  <c r="D549" i="8" a="1"/>
  <c r="D549" i="8" l="1"/>
  <c r="A551" i="8"/>
  <c r="D550" i="8" a="1"/>
  <c r="D550" i="8" l="1"/>
  <c r="A552" i="8"/>
  <c r="D551" i="8" a="1"/>
  <c r="D551" i="8" l="1"/>
  <c r="A553" i="8"/>
  <c r="D552" i="8" a="1"/>
  <c r="D552" i="8" l="1"/>
  <c r="A554" i="8"/>
  <c r="D553" i="8" a="1"/>
  <c r="D553" i="8" l="1"/>
  <c r="A555" i="8"/>
  <c r="D554" i="8" a="1"/>
  <c r="D554" i="8" l="1"/>
  <c r="A556" i="8"/>
  <c r="D555" i="8" a="1"/>
  <c r="D555" i="8" l="1"/>
  <c r="A557" i="8"/>
  <c r="D556" i="8" a="1"/>
  <c r="D556" i="8" l="1"/>
  <c r="A558" i="8"/>
  <c r="D557" i="8" a="1"/>
  <c r="D557" i="8" l="1"/>
  <c r="A559" i="8"/>
  <c r="D558" i="8" a="1"/>
  <c r="D558" i="8" l="1"/>
  <c r="A560" i="8"/>
  <c r="D559" i="8" a="1"/>
  <c r="D559" i="8" l="1"/>
  <c r="A561" i="8"/>
  <c r="D560" i="8" a="1"/>
  <c r="D560" i="8" l="1"/>
  <c r="A562" i="8"/>
  <c r="D561" i="8" a="1"/>
  <c r="D561" i="8" l="1"/>
  <c r="A563" i="8"/>
  <c r="D562" i="8" a="1"/>
  <c r="D562" i="8" l="1"/>
  <c r="A564" i="8"/>
  <c r="D563" i="8" a="1"/>
  <c r="D563" i="8" l="1"/>
  <c r="A565" i="8"/>
  <c r="D564" i="8" a="1"/>
  <c r="D564" i="8" l="1"/>
  <c r="A566" i="8"/>
  <c r="D565" i="8" a="1"/>
  <c r="D565" i="8" l="1"/>
  <c r="A567" i="8"/>
  <c r="D566" i="8" a="1"/>
  <c r="D566" i="8" l="1"/>
  <c r="A568" i="8"/>
  <c r="D567" i="8" a="1"/>
  <c r="D567" i="8" l="1"/>
  <c r="A569" i="8"/>
  <c r="D568" i="8" a="1"/>
  <c r="D568" i="8" l="1"/>
  <c r="A570" i="8"/>
  <c r="D569" i="8" a="1"/>
  <c r="D569" i="8" l="1"/>
  <c r="A571" i="8"/>
  <c r="D570" i="8" a="1"/>
  <c r="D570" i="8" l="1"/>
  <c r="A572" i="8"/>
  <c r="D571" i="8" a="1"/>
  <c r="D571" i="8" l="1"/>
  <c r="A573" i="8"/>
  <c r="D572" i="8" a="1"/>
  <c r="D572" i="8" l="1"/>
  <c r="A574" i="8"/>
  <c r="D573" i="8" a="1"/>
  <c r="D573" i="8" l="1"/>
  <c r="A575" i="8"/>
  <c r="D574" i="8" a="1"/>
  <c r="D574" i="8" l="1"/>
  <c r="A576" i="8"/>
  <c r="D575" i="8" a="1"/>
  <c r="D575" i="8" l="1"/>
  <c r="A577" i="8"/>
  <c r="D576" i="8" a="1"/>
  <c r="D576" i="8" l="1"/>
  <c r="A578" i="8"/>
  <c r="D577" i="8" a="1"/>
  <c r="D577" i="8" l="1"/>
  <c r="A579" i="8"/>
  <c r="D578" i="8" a="1"/>
  <c r="D578" i="8" l="1"/>
  <c r="A580" i="8"/>
  <c r="D579" i="8" a="1"/>
  <c r="D579" i="8" l="1"/>
  <c r="A581" i="8"/>
  <c r="D580" i="8" a="1"/>
  <c r="D580" i="8" l="1"/>
  <c r="A582" i="8"/>
  <c r="D581" i="8" a="1"/>
  <c r="D581" i="8" l="1"/>
  <c r="A583" i="8"/>
  <c r="D582" i="8" a="1"/>
  <c r="D582" i="8" l="1"/>
  <c r="A584" i="8"/>
  <c r="D583" i="8" a="1"/>
  <c r="D583" i="8" l="1"/>
  <c r="A585" i="8"/>
  <c r="D584" i="8" a="1"/>
  <c r="D584" i="8" l="1"/>
  <c r="A586" i="8"/>
  <c r="D585" i="8" a="1"/>
  <c r="D585" i="8" l="1"/>
  <c r="A587" i="8"/>
  <c r="D586" i="8" a="1"/>
  <c r="D586" i="8" l="1"/>
  <c r="A588" i="8"/>
  <c r="D587" i="8" a="1"/>
  <c r="D587" i="8" l="1"/>
  <c r="A589" i="8"/>
  <c r="D588" i="8" a="1"/>
  <c r="D588" i="8" l="1"/>
  <c r="A590" i="8"/>
  <c r="D589" i="8" a="1"/>
  <c r="D589" i="8" l="1"/>
  <c r="A591" i="8"/>
  <c r="D590" i="8" a="1"/>
  <c r="D590" i="8" l="1"/>
  <c r="A592" i="8"/>
  <c r="D591" i="8" a="1"/>
  <c r="D591" i="8" l="1"/>
  <c r="A593" i="8"/>
  <c r="D592" i="8" a="1"/>
  <c r="D592" i="8" l="1"/>
  <c r="A594" i="8"/>
  <c r="D593" i="8" a="1"/>
  <c r="D593" i="8" l="1"/>
  <c r="A595" i="8"/>
  <c r="D594" i="8" a="1"/>
  <c r="D594" i="8" l="1"/>
  <c r="A596" i="8"/>
  <c r="D595" i="8" a="1"/>
  <c r="D595" i="8" l="1"/>
  <c r="A597" i="8"/>
  <c r="D596" i="8" a="1"/>
  <c r="D596" i="8" l="1"/>
  <c r="A598" i="8"/>
  <c r="D597" i="8" a="1"/>
  <c r="D597" i="8" l="1"/>
  <c r="A599" i="8"/>
  <c r="D598" i="8" a="1"/>
  <c r="D598" i="8" l="1"/>
  <c r="A600" i="8"/>
  <c r="D599" i="8" a="1"/>
  <c r="D599" i="8" l="1"/>
  <c r="A601" i="8"/>
  <c r="D600" i="8" a="1"/>
  <c r="D600" i="8" l="1"/>
  <c r="A602" i="8"/>
  <c r="D601" i="8" a="1"/>
  <c r="D601" i="8" l="1"/>
  <c r="A603" i="8"/>
  <c r="D602" i="8" a="1"/>
  <c r="D602" i="8" l="1"/>
  <c r="A604" i="8"/>
  <c r="D603" i="8" a="1"/>
  <c r="D603" i="8" l="1"/>
  <c r="A605" i="8"/>
  <c r="D604" i="8" a="1"/>
  <c r="D604" i="8" l="1"/>
  <c r="A606" i="8"/>
  <c r="D605" i="8" a="1"/>
  <c r="D605" i="8" l="1"/>
  <c r="A607" i="8"/>
  <c r="D606" i="8" a="1"/>
  <c r="D606" i="8" l="1"/>
  <c r="A608" i="8"/>
  <c r="D607" i="8" a="1"/>
  <c r="D607" i="8" l="1"/>
  <c r="A609" i="8"/>
  <c r="D608" i="8" a="1"/>
  <c r="D608" i="8" l="1"/>
  <c r="A610" i="8"/>
  <c r="D609" i="8" a="1"/>
  <c r="D609" i="8" l="1"/>
  <c r="A611" i="8"/>
  <c r="D610" i="8" a="1"/>
  <c r="D610" i="8" l="1"/>
  <c r="A612" i="8"/>
  <c r="D611" i="8" a="1"/>
  <c r="D611" i="8" l="1"/>
  <c r="A613" i="8"/>
  <c r="D612" i="8" a="1"/>
  <c r="D612" i="8" l="1"/>
  <c r="A614" i="8"/>
  <c r="D613" i="8" a="1"/>
  <c r="D613" i="8" l="1"/>
  <c r="A615" i="8"/>
  <c r="D614" i="8" a="1"/>
  <c r="D614" i="8" l="1"/>
  <c r="A616" i="8"/>
  <c r="D615" i="8" a="1"/>
  <c r="D615" i="8" l="1"/>
  <c r="A617" i="8"/>
  <c r="D616" i="8" a="1"/>
  <c r="D616" i="8" l="1"/>
  <c r="A618" i="8"/>
  <c r="D617" i="8" a="1"/>
  <c r="D617" i="8" l="1"/>
  <c r="A619" i="8"/>
  <c r="D618" i="8" a="1"/>
  <c r="D618" i="8" l="1"/>
  <c r="A620" i="8"/>
  <c r="D619" i="8" a="1"/>
  <c r="D619" i="8" l="1"/>
  <c r="A621" i="8"/>
  <c r="D620" i="8" a="1"/>
  <c r="D620" i="8" l="1"/>
  <c r="A622" i="8"/>
  <c r="D621" i="8" a="1"/>
  <c r="D621" i="8" l="1"/>
  <c r="A623" i="8"/>
  <c r="D622" i="8" a="1"/>
  <c r="D622" i="8" l="1"/>
  <c r="A624" i="8"/>
  <c r="D623" i="8" a="1"/>
  <c r="D623" i="8" l="1"/>
  <c r="A625" i="8"/>
  <c r="D624" i="8" a="1"/>
  <c r="D624" i="8" l="1"/>
  <c r="A626" i="8"/>
  <c r="D625" i="8" a="1"/>
  <c r="D625" i="8" l="1"/>
  <c r="A627" i="8"/>
  <c r="D626" i="8" a="1"/>
  <c r="D626" i="8" l="1"/>
  <c r="A628" i="8"/>
  <c r="D627" i="8" a="1"/>
  <c r="D627" i="8" l="1"/>
  <c r="A629" i="8"/>
  <c r="D628" i="8" a="1"/>
  <c r="D628" i="8" l="1"/>
  <c r="A630" i="8"/>
  <c r="D629" i="8" a="1"/>
  <c r="D629" i="8" l="1"/>
  <c r="A631" i="8"/>
  <c r="D630" i="8" a="1"/>
  <c r="D630" i="8" l="1"/>
  <c r="A632" i="8"/>
  <c r="D631" i="8" a="1"/>
  <c r="D631" i="8" l="1"/>
  <c r="A633" i="8"/>
  <c r="D632" i="8" a="1"/>
  <c r="D632" i="8" l="1"/>
  <c r="A634" i="8"/>
  <c r="D633" i="8" a="1"/>
  <c r="D633" i="8" l="1"/>
  <c r="A635" i="8"/>
  <c r="D634" i="8" a="1"/>
  <c r="D634" i="8" l="1"/>
  <c r="A636" i="8"/>
  <c r="D635" i="8" a="1"/>
  <c r="D635" i="8" l="1"/>
  <c r="A637" i="8"/>
  <c r="D636" i="8" a="1"/>
  <c r="D636" i="8" l="1"/>
  <c r="A638" i="8"/>
  <c r="D637" i="8" a="1"/>
  <c r="D637" i="8" l="1"/>
  <c r="A639" i="8"/>
  <c r="D638" i="8" a="1"/>
  <c r="D638" i="8" l="1"/>
  <c r="A640" i="8"/>
  <c r="D639" i="8" a="1"/>
  <c r="D639" i="8" l="1"/>
  <c r="A641" i="8"/>
  <c r="D640" i="8" a="1"/>
  <c r="D640" i="8" l="1"/>
  <c r="A642" i="8"/>
  <c r="D641" i="8" a="1"/>
  <c r="D641" i="8" l="1"/>
  <c r="A643" i="8"/>
  <c r="D642" i="8" a="1"/>
  <c r="D642" i="8" l="1"/>
  <c r="A644" i="8"/>
  <c r="D643" i="8" a="1"/>
  <c r="D643" i="8" l="1"/>
  <c r="A645" i="8"/>
  <c r="D644" i="8" a="1"/>
  <c r="D644" i="8" l="1"/>
  <c r="A646" i="8"/>
  <c r="D645" i="8" a="1"/>
  <c r="D645" i="8" l="1"/>
  <c r="A647" i="8"/>
  <c r="D646" i="8" a="1"/>
  <c r="D646" i="8" l="1"/>
  <c r="A648" i="8"/>
  <c r="D647" i="8" a="1"/>
  <c r="D647" i="8" l="1"/>
  <c r="A649" i="8"/>
  <c r="D648" i="8" a="1"/>
  <c r="D648" i="8" l="1"/>
  <c r="A650" i="8"/>
  <c r="D649" i="8" a="1"/>
  <c r="D649" i="8" l="1"/>
  <c r="A651" i="8"/>
  <c r="D650" i="8" a="1"/>
  <c r="D650" i="8" l="1"/>
  <c r="A652" i="8"/>
  <c r="D651" i="8" a="1"/>
  <c r="D651" i="8" l="1"/>
  <c r="A653" i="8"/>
  <c r="D652" i="8" a="1"/>
  <c r="D652" i="8" l="1"/>
  <c r="A654" i="8"/>
  <c r="D653" i="8" a="1"/>
  <c r="D653" i="8" l="1"/>
  <c r="A655" i="8"/>
  <c r="D654" i="8" a="1"/>
  <c r="D654" i="8" l="1"/>
  <c r="A656" i="8"/>
  <c r="D655" i="8" a="1"/>
  <c r="D655" i="8" l="1"/>
  <c r="A657" i="8"/>
  <c r="D656" i="8" a="1"/>
  <c r="D656" i="8" l="1"/>
  <c r="A658" i="8"/>
  <c r="D657" i="8" a="1"/>
  <c r="D657" i="8" l="1"/>
  <c r="A659" i="8"/>
  <c r="D658" i="8" a="1"/>
  <c r="D658" i="8" l="1"/>
  <c r="A660" i="8"/>
  <c r="D659" i="8" a="1"/>
  <c r="D659" i="8" l="1"/>
  <c r="A661" i="8"/>
  <c r="D660" i="8" a="1"/>
  <c r="D660" i="8" l="1"/>
  <c r="A662" i="8"/>
  <c r="D661" i="8" a="1"/>
  <c r="D661" i="8" l="1"/>
  <c r="A663" i="8"/>
  <c r="D662" i="8" a="1"/>
  <c r="D662" i="8" l="1"/>
  <c r="A664" i="8"/>
  <c r="D663" i="8" a="1"/>
  <c r="D663" i="8" l="1"/>
  <c r="A665" i="8"/>
  <c r="D664" i="8" a="1"/>
  <c r="D664" i="8" l="1"/>
  <c r="A666" i="8"/>
  <c r="D665" i="8" a="1"/>
  <c r="D665" i="8" l="1"/>
  <c r="A667" i="8"/>
  <c r="D666" i="8" a="1"/>
  <c r="D666" i="8" l="1"/>
  <c r="A668" i="8"/>
  <c r="D667" i="8" a="1"/>
  <c r="D667" i="8" l="1"/>
  <c r="A669" i="8"/>
  <c r="D668" i="8" a="1"/>
  <c r="D668" i="8" l="1"/>
  <c r="A670" i="8"/>
  <c r="D669" i="8" a="1"/>
  <c r="D669" i="8" l="1"/>
  <c r="A671" i="8"/>
  <c r="D670" i="8" a="1"/>
  <c r="D670" i="8" l="1"/>
  <c r="A672" i="8"/>
  <c r="D671" i="8" a="1"/>
  <c r="D671" i="8" l="1"/>
  <c r="A673" i="8"/>
  <c r="D672" i="8" a="1"/>
  <c r="D672" i="8" l="1"/>
  <c r="A674" i="8"/>
  <c r="D673" i="8" a="1"/>
  <c r="D673" i="8" l="1"/>
  <c r="A675" i="8"/>
  <c r="D674" i="8" a="1"/>
  <c r="D674" i="8" l="1"/>
  <c r="A676" i="8"/>
  <c r="D675" i="8" a="1"/>
  <c r="D675" i="8" l="1"/>
  <c r="A677" i="8"/>
  <c r="D676" i="8" a="1"/>
  <c r="D676" i="8" l="1"/>
  <c r="A678" i="8"/>
  <c r="D677" i="8" a="1"/>
  <c r="D677" i="8" l="1"/>
  <c r="A679" i="8"/>
  <c r="D678" i="8" a="1"/>
  <c r="D678" i="8" l="1"/>
  <c r="A680" i="8"/>
  <c r="D679" i="8" a="1"/>
  <c r="D679" i="8" l="1"/>
  <c r="A681" i="8"/>
  <c r="D680" i="8" a="1"/>
  <c r="D680" i="8" l="1"/>
  <c r="A682" i="8"/>
  <c r="D681" i="8" a="1"/>
  <c r="D681" i="8" l="1"/>
  <c r="A683" i="8"/>
  <c r="D682" i="8" a="1"/>
  <c r="D682" i="8" l="1"/>
  <c r="A684" i="8"/>
  <c r="D683" i="8" a="1"/>
  <c r="D683" i="8" l="1"/>
  <c r="A685" i="8"/>
  <c r="D684" i="8" a="1"/>
  <c r="D684" i="8" l="1"/>
  <c r="A686" i="8"/>
  <c r="D685" i="8" a="1"/>
  <c r="D685" i="8" l="1"/>
  <c r="A687" i="8"/>
  <c r="D686" i="8" a="1"/>
  <c r="D686" i="8" l="1"/>
  <c r="A688" i="8"/>
  <c r="D687" i="8" a="1"/>
  <c r="D687" i="8" l="1"/>
  <c r="A689" i="8"/>
  <c r="D688" i="8" a="1"/>
  <c r="D688" i="8" l="1"/>
  <c r="A690" i="8"/>
  <c r="D689" i="8" a="1"/>
  <c r="D689" i="8" l="1"/>
  <c r="A691" i="8"/>
  <c r="D690" i="8" a="1"/>
  <c r="D690" i="8" l="1"/>
  <c r="A692" i="8"/>
  <c r="D691" i="8" a="1"/>
  <c r="D691" i="8" l="1"/>
  <c r="A693" i="8"/>
  <c r="D692" i="8" a="1"/>
  <c r="D692" i="8" l="1"/>
  <c r="A694" i="8"/>
  <c r="D693" i="8" a="1"/>
  <c r="D693" i="8" l="1"/>
  <c r="A695" i="8"/>
  <c r="D694" i="8" a="1"/>
  <c r="D694" i="8" l="1"/>
  <c r="A696" i="8"/>
  <c r="D695" i="8" a="1"/>
  <c r="D695" i="8" l="1"/>
  <c r="A697" i="8"/>
  <c r="D696" i="8" a="1"/>
  <c r="D696" i="8" l="1"/>
  <c r="A698" i="8"/>
  <c r="D697" i="8" a="1"/>
  <c r="D697" i="8" l="1"/>
  <c r="A699" i="8"/>
  <c r="D698" i="8" a="1"/>
  <c r="D698" i="8" l="1"/>
  <c r="A700" i="8"/>
  <c r="D699" i="8" a="1"/>
  <c r="D699" i="8" l="1"/>
  <c r="A701" i="8"/>
  <c r="D700" i="8" a="1"/>
  <c r="D700" i="8" l="1"/>
  <c r="A702" i="8"/>
  <c r="D701" i="8" a="1"/>
  <c r="D701" i="8" l="1"/>
  <c r="A703" i="8"/>
  <c r="D702" i="8" a="1"/>
  <c r="D702" i="8" l="1"/>
  <c r="A704" i="8"/>
  <c r="D703" i="8" a="1"/>
  <c r="D703" i="8" l="1"/>
  <c r="A705" i="8"/>
  <c r="D704" i="8" a="1"/>
  <c r="D704" i="8" l="1"/>
  <c r="A706" i="8"/>
  <c r="D705" i="8" a="1"/>
  <c r="D705" i="8" l="1"/>
  <c r="A707" i="8"/>
  <c r="D706" i="8" a="1"/>
  <c r="D706" i="8" l="1"/>
  <c r="A708" i="8"/>
  <c r="D707" i="8" a="1"/>
  <c r="D707" i="8" l="1"/>
  <c r="A709" i="8"/>
  <c r="D708" i="8" a="1"/>
  <c r="D708" i="8" l="1"/>
  <c r="A710" i="8"/>
  <c r="D709" i="8" a="1"/>
  <c r="D709" i="8" l="1"/>
  <c r="A711" i="8"/>
  <c r="D710" i="8" a="1"/>
  <c r="D710" i="8" l="1"/>
  <c r="A712" i="8"/>
  <c r="D711" i="8" a="1"/>
  <c r="D711" i="8" l="1"/>
  <c r="A713" i="8"/>
  <c r="D712" i="8" a="1"/>
  <c r="D712" i="8" l="1"/>
  <c r="A714" i="8"/>
  <c r="D713" i="8" a="1"/>
  <c r="D713" i="8" l="1"/>
  <c r="A715" i="8"/>
  <c r="D714" i="8" a="1"/>
  <c r="D714" i="8" l="1"/>
  <c r="A716" i="8"/>
  <c r="D715" i="8" a="1"/>
  <c r="D715" i="8" l="1"/>
  <c r="A717" i="8"/>
  <c r="D716" i="8" a="1"/>
  <c r="D716" i="8" l="1"/>
  <c r="A718" i="8"/>
  <c r="D717" i="8" a="1"/>
  <c r="D717" i="8" l="1"/>
  <c r="A719" i="8"/>
  <c r="D718" i="8" a="1"/>
  <c r="D718" i="8" l="1"/>
  <c r="A720" i="8"/>
  <c r="D719" i="8" a="1"/>
  <c r="D719" i="8" l="1"/>
  <c r="A721" i="8"/>
  <c r="D720" i="8" a="1"/>
  <c r="D720" i="8" l="1"/>
  <c r="A722" i="8"/>
  <c r="D721" i="8" a="1"/>
  <c r="D721" i="8" l="1"/>
  <c r="A723" i="8"/>
  <c r="D722" i="8" a="1"/>
  <c r="D722" i="8" l="1"/>
  <c r="A724" i="8"/>
  <c r="D723" i="8" a="1"/>
  <c r="D723" i="8" l="1"/>
  <c r="A725" i="8"/>
  <c r="D724" i="8" a="1"/>
  <c r="D724" i="8" l="1"/>
  <c r="A726" i="8"/>
  <c r="D725" i="8" a="1"/>
  <c r="D725" i="8" l="1"/>
  <c r="A727" i="8"/>
  <c r="D726" i="8" a="1"/>
  <c r="D726" i="8" l="1"/>
  <c r="A728" i="8"/>
  <c r="D727" i="8" a="1"/>
  <c r="D727" i="8" l="1"/>
  <c r="A729" i="8"/>
  <c r="D728" i="8" a="1"/>
  <c r="D728" i="8" l="1"/>
  <c r="A730" i="8"/>
  <c r="D729" i="8" a="1"/>
  <c r="D729" i="8" l="1"/>
  <c r="A731" i="8"/>
  <c r="D730" i="8" a="1"/>
  <c r="D730" i="8" l="1"/>
  <c r="A732" i="8"/>
  <c r="D731" i="8" a="1"/>
  <c r="D731" i="8" l="1"/>
  <c r="A733" i="8"/>
  <c r="D732" i="8" a="1"/>
  <c r="D732" i="8" l="1"/>
  <c r="A734" i="8"/>
  <c r="D733" i="8" a="1"/>
  <c r="D733" i="8" l="1"/>
  <c r="A735" i="8"/>
  <c r="D734" i="8" a="1"/>
  <c r="D734" i="8" l="1"/>
  <c r="A736" i="8"/>
  <c r="D735" i="8" a="1"/>
  <c r="D735" i="8" l="1"/>
  <c r="A737" i="8"/>
  <c r="D736" i="8" a="1"/>
  <c r="D736" i="8" l="1"/>
  <c r="A738" i="8"/>
  <c r="D737" i="8" a="1"/>
  <c r="D737" i="8" l="1"/>
  <c r="A739" i="8"/>
  <c r="D738" i="8" a="1"/>
  <c r="D738" i="8" l="1"/>
  <c r="A740" i="8"/>
  <c r="D739" i="8" a="1"/>
  <c r="D739" i="8" l="1"/>
  <c r="A741" i="8"/>
  <c r="D740" i="8" a="1"/>
  <c r="D740" i="8" l="1"/>
  <c r="A742" i="8"/>
  <c r="D741" i="8" a="1"/>
  <c r="D741" i="8" l="1"/>
  <c r="A743" i="8"/>
  <c r="D742" i="8" a="1"/>
  <c r="D742" i="8" l="1"/>
  <c r="A744" i="8"/>
  <c r="D743" i="8" a="1"/>
  <c r="D743" i="8" l="1"/>
  <c r="A745" i="8"/>
  <c r="D744" i="8" a="1"/>
  <c r="D744" i="8" l="1"/>
  <c r="A746" i="8"/>
  <c r="D745" i="8" a="1"/>
  <c r="D745" i="8" l="1"/>
  <c r="A747" i="8"/>
  <c r="D746" i="8" a="1"/>
  <c r="D746" i="8" l="1"/>
  <c r="A748" i="8"/>
  <c r="D747" i="8" a="1"/>
  <c r="D747" i="8" l="1"/>
  <c r="A749" i="8"/>
  <c r="D748" i="8" a="1"/>
  <c r="D748" i="8" l="1"/>
  <c r="A750" i="8"/>
  <c r="D749" i="8" a="1"/>
  <c r="D749" i="8" l="1"/>
  <c r="A751" i="8"/>
  <c r="D750" i="8" a="1"/>
  <c r="D750" i="8" l="1"/>
  <c r="A752" i="8"/>
  <c r="D751" i="8" a="1"/>
  <c r="D751" i="8" l="1"/>
  <c r="A753" i="8"/>
  <c r="D752" i="8" a="1"/>
  <c r="D752" i="8" l="1"/>
  <c r="A754" i="8"/>
  <c r="D753" i="8" a="1"/>
  <c r="D753" i="8" l="1"/>
  <c r="A755" i="8"/>
  <c r="D754" i="8" a="1"/>
  <c r="D754" i="8" l="1"/>
  <c r="A756" i="8"/>
  <c r="D755" i="8" a="1"/>
  <c r="D755" i="8" l="1"/>
  <c r="A757" i="8"/>
  <c r="D756" i="8" a="1"/>
  <c r="D756" i="8" l="1"/>
  <c r="A758" i="8"/>
  <c r="D757" i="8" a="1"/>
  <c r="D757" i="8" l="1"/>
  <c r="A759" i="8"/>
  <c r="D758" i="8" a="1"/>
  <c r="D758" i="8" l="1"/>
  <c r="A760" i="8"/>
  <c r="D759" i="8" a="1"/>
  <c r="D759" i="8" l="1"/>
  <c r="A761" i="8"/>
  <c r="D760" i="8" a="1"/>
  <c r="D760" i="8" l="1"/>
  <c r="A762" i="8"/>
  <c r="D761" i="8" a="1"/>
  <c r="D761" i="8" l="1"/>
  <c r="A763" i="8"/>
  <c r="D762" i="8" a="1"/>
  <c r="D762" i="8" l="1"/>
  <c r="A764" i="8"/>
  <c r="D763" i="8" a="1"/>
  <c r="D763" i="8" l="1"/>
  <c r="A765" i="8"/>
  <c r="D764" i="8" a="1"/>
  <c r="D764" i="8" l="1"/>
  <c r="A766" i="8"/>
  <c r="D765" i="8" a="1"/>
  <c r="D765" i="8" l="1"/>
  <c r="A767" i="8"/>
  <c r="D766" i="8" a="1"/>
  <c r="D766" i="8" l="1"/>
  <c r="A768" i="8"/>
  <c r="D767" i="8" a="1"/>
  <c r="D767" i="8" l="1"/>
  <c r="A769" i="8"/>
  <c r="D768" i="8" a="1"/>
  <c r="D768" i="8" l="1"/>
  <c r="A770" i="8"/>
  <c r="D769" i="8" a="1"/>
  <c r="D769" i="8" l="1"/>
  <c r="A771" i="8"/>
  <c r="D770" i="8" a="1"/>
  <c r="D770" i="8" l="1"/>
  <c r="A772" i="8"/>
  <c r="D771" i="8" a="1"/>
  <c r="D771" i="8" l="1"/>
  <c r="A773" i="8"/>
  <c r="D772" i="8" a="1"/>
  <c r="D772" i="8" l="1"/>
  <c r="A774" i="8"/>
  <c r="D773" i="8" a="1"/>
  <c r="D773" i="8" l="1"/>
  <c r="A775" i="8"/>
  <c r="D774" i="8" a="1"/>
  <c r="D774" i="8" l="1"/>
  <c r="A776" i="8"/>
  <c r="D775" i="8" a="1"/>
  <c r="D775" i="8" l="1"/>
  <c r="A777" i="8"/>
  <c r="D776" i="8" a="1"/>
  <c r="D776" i="8" l="1"/>
  <c r="A778" i="8"/>
  <c r="D777" i="8" a="1"/>
  <c r="D777" i="8" l="1"/>
  <c r="A779" i="8"/>
  <c r="D778" i="8" a="1"/>
  <c r="D778" i="8" l="1"/>
  <c r="A780" i="8"/>
  <c r="D779" i="8" a="1"/>
  <c r="D779" i="8" l="1"/>
  <c r="A781" i="8"/>
  <c r="D780" i="8" a="1"/>
  <c r="D780" i="8" l="1"/>
  <c r="A782" i="8"/>
  <c r="D781" i="8" a="1"/>
  <c r="D781" i="8" l="1"/>
  <c r="A783" i="8"/>
  <c r="D782" i="8" a="1"/>
  <c r="D782" i="8" l="1"/>
  <c r="A784" i="8"/>
  <c r="D783" i="8" a="1"/>
  <c r="D783" i="8" l="1"/>
  <c r="A785" i="8"/>
  <c r="D784" i="8" a="1"/>
  <c r="D784" i="8" l="1"/>
  <c r="A786" i="8"/>
  <c r="D785" i="8" a="1"/>
  <c r="D785" i="8" l="1"/>
  <c r="A787" i="8"/>
  <c r="D786" i="8" a="1"/>
  <c r="D786" i="8" l="1"/>
  <c r="A788" i="8"/>
  <c r="D787" i="8" a="1"/>
  <c r="D787" i="8" l="1"/>
  <c r="A789" i="8"/>
  <c r="D788" i="8" a="1"/>
  <c r="D788" i="8" l="1"/>
  <c r="A790" i="8"/>
  <c r="D789" i="8" a="1"/>
  <c r="D789" i="8" l="1"/>
  <c r="A791" i="8"/>
  <c r="D790" i="8" a="1"/>
  <c r="D790" i="8" l="1"/>
  <c r="A792" i="8"/>
  <c r="D791" i="8" a="1"/>
  <c r="D791" i="8" l="1"/>
  <c r="A793" i="8"/>
  <c r="D792" i="8" a="1"/>
  <c r="D792" i="8" l="1"/>
  <c r="A794" i="8"/>
  <c r="D793" i="8" a="1"/>
  <c r="D793" i="8" l="1"/>
  <c r="A795" i="8"/>
  <c r="D794" i="8" a="1"/>
  <c r="D794" i="8" l="1"/>
  <c r="A796" i="8"/>
  <c r="D795" i="8" a="1"/>
  <c r="D795" i="8" l="1"/>
  <c r="A797" i="8"/>
  <c r="D796" i="8" a="1"/>
  <c r="D796" i="8" l="1"/>
  <c r="A798" i="8"/>
  <c r="D797" i="8" a="1"/>
  <c r="D797" i="8" l="1"/>
  <c r="A799" i="8"/>
  <c r="D798" i="8" a="1"/>
  <c r="D798" i="8" l="1"/>
  <c r="A800" i="8"/>
  <c r="D799" i="8" a="1"/>
  <c r="D799" i="8" l="1"/>
  <c r="A801" i="8"/>
  <c r="D800" i="8" a="1"/>
  <c r="D800" i="8" l="1"/>
  <c r="A802" i="8"/>
  <c r="D801" i="8" a="1"/>
  <c r="D801" i="8" l="1"/>
  <c r="A803" i="8"/>
  <c r="D802" i="8" a="1"/>
  <c r="D802" i="8" l="1"/>
  <c r="A804" i="8"/>
  <c r="D803" i="8" a="1"/>
  <c r="D803" i="8" l="1"/>
  <c r="A805" i="8"/>
  <c r="D804" i="8" a="1"/>
  <c r="D804" i="8" l="1"/>
  <c r="A806" i="8"/>
  <c r="D805" i="8" a="1"/>
  <c r="D805" i="8" l="1"/>
  <c r="A807" i="8"/>
  <c r="D806" i="8" a="1"/>
  <c r="D806" i="8" l="1"/>
  <c r="A808" i="8"/>
  <c r="D807" i="8" a="1"/>
  <c r="D807" i="8" l="1"/>
  <c r="A809" i="8"/>
  <c r="D808" i="8" a="1"/>
  <c r="D808" i="8" l="1"/>
  <c r="A810" i="8"/>
  <c r="D809" i="8" a="1"/>
  <c r="D809" i="8" l="1"/>
  <c r="A811" i="8"/>
  <c r="D810" i="8" a="1"/>
  <c r="D810" i="8" l="1"/>
  <c r="A812" i="8"/>
  <c r="D811" i="8" a="1"/>
  <c r="D811" i="8" l="1"/>
  <c r="A813" i="8"/>
  <c r="D812" i="8" a="1"/>
  <c r="D812" i="8" l="1"/>
  <c r="A814" i="8"/>
  <c r="D813" i="8" a="1"/>
  <c r="D813" i="8" l="1"/>
  <c r="A815" i="8"/>
  <c r="D814" i="8" a="1"/>
  <c r="D814" i="8" l="1"/>
  <c r="A816" i="8"/>
  <c r="D815" i="8" a="1"/>
  <c r="D815" i="8" l="1"/>
  <c r="A817" i="8"/>
  <c r="D816" i="8" a="1"/>
  <c r="D816" i="8" l="1"/>
  <c r="A818" i="8"/>
  <c r="D817" i="8" a="1"/>
  <c r="D817" i="8" l="1"/>
  <c r="A819" i="8"/>
  <c r="D818" i="8" a="1"/>
  <c r="D818" i="8" l="1"/>
  <c r="A820" i="8"/>
  <c r="D819" i="8" a="1"/>
  <c r="D819" i="8" l="1"/>
  <c r="A821" i="8"/>
  <c r="D820" i="8" a="1"/>
  <c r="D820" i="8" l="1"/>
  <c r="A822" i="8"/>
  <c r="D821" i="8" a="1"/>
  <c r="D821" i="8" l="1"/>
  <c r="A823" i="8"/>
  <c r="D822" i="8" a="1"/>
  <c r="D822" i="8" l="1"/>
  <c r="A824" i="8"/>
  <c r="D823" i="8" a="1"/>
  <c r="D823" i="8" l="1"/>
  <c r="A825" i="8"/>
  <c r="D824" i="8" a="1"/>
  <c r="D824" i="8" l="1"/>
  <c r="A826" i="8"/>
  <c r="D825" i="8" a="1"/>
  <c r="D825" i="8" l="1"/>
  <c r="A827" i="8"/>
  <c r="D826" i="8" a="1"/>
  <c r="D826" i="8" l="1"/>
  <c r="A828" i="8"/>
  <c r="D827" i="8" a="1"/>
  <c r="D827" i="8" l="1"/>
  <c r="A829" i="8"/>
  <c r="D828" i="8" a="1"/>
  <c r="D828" i="8" l="1"/>
  <c r="A830" i="8"/>
  <c r="D829" i="8" a="1"/>
  <c r="D829" i="8" l="1"/>
  <c r="A831" i="8"/>
  <c r="D830" i="8" a="1"/>
  <c r="D830" i="8" l="1"/>
  <c r="A832" i="8"/>
  <c r="D831" i="8" a="1"/>
  <c r="D831" i="8" l="1"/>
  <c r="A833" i="8"/>
  <c r="D832" i="8" a="1"/>
  <c r="D832" i="8" l="1"/>
  <c r="A834" i="8"/>
  <c r="D833" i="8" a="1"/>
  <c r="D833" i="8" l="1"/>
  <c r="A835" i="8"/>
  <c r="D834" i="8" a="1"/>
  <c r="D834" i="8" l="1"/>
  <c r="A836" i="8"/>
  <c r="D835" i="8" a="1"/>
  <c r="D835" i="8" l="1"/>
  <c r="A837" i="8"/>
  <c r="D836" i="8" a="1"/>
  <c r="D836" i="8" l="1"/>
  <c r="A838" i="8"/>
  <c r="D837" i="8" a="1"/>
  <c r="D837" i="8" l="1"/>
  <c r="A839" i="8"/>
  <c r="D838" i="8" a="1"/>
  <c r="D838" i="8" l="1"/>
  <c r="A840" i="8"/>
  <c r="D839" i="8" a="1"/>
  <c r="D839" i="8" l="1"/>
  <c r="A841" i="8"/>
  <c r="D840" i="8" a="1"/>
  <c r="D840" i="8" l="1"/>
  <c r="A842" i="8"/>
  <c r="D841" i="8" a="1"/>
  <c r="D841" i="8" l="1"/>
  <c r="A843" i="8"/>
  <c r="D842" i="8" a="1"/>
  <c r="D842" i="8" l="1"/>
  <c r="A844" i="8"/>
  <c r="D843" i="8" a="1"/>
  <c r="D843" i="8" l="1"/>
  <c r="A845" i="8"/>
  <c r="D844" i="8" a="1"/>
  <c r="D844" i="8" l="1"/>
  <c r="A846" i="8"/>
  <c r="D845" i="8" a="1"/>
  <c r="D845" i="8" l="1"/>
  <c r="A847" i="8"/>
  <c r="D846" i="8" a="1"/>
  <c r="D846" i="8" l="1"/>
  <c r="A848" i="8"/>
  <c r="D847" i="8" a="1"/>
  <c r="D847" i="8" l="1"/>
  <c r="A849" i="8"/>
  <c r="D848" i="8" a="1"/>
  <c r="D848" i="8" l="1"/>
  <c r="A850" i="8"/>
  <c r="D849" i="8" a="1"/>
  <c r="D849" i="8" l="1"/>
  <c r="A851" i="8"/>
  <c r="D850" i="8" a="1"/>
  <c r="D850" i="8" l="1"/>
  <c r="A852" i="8"/>
  <c r="D851" i="8" a="1"/>
  <c r="D851" i="8" l="1"/>
  <c r="A853" i="8"/>
  <c r="D852" i="8" a="1"/>
  <c r="D852" i="8" l="1"/>
  <c r="A854" i="8"/>
  <c r="D853" i="8" a="1"/>
  <c r="D853" i="8" l="1"/>
  <c r="A855" i="8"/>
  <c r="D854" i="8" a="1"/>
  <c r="D854" i="8" l="1"/>
  <c r="A856" i="8"/>
  <c r="D855" i="8" a="1"/>
  <c r="D855" i="8" l="1"/>
  <c r="A857" i="8"/>
  <c r="D856" i="8" a="1"/>
  <c r="D856" i="8" l="1"/>
  <c r="A858" i="8"/>
  <c r="D857" i="8" a="1"/>
  <c r="D857" i="8" l="1"/>
  <c r="A859" i="8"/>
  <c r="D858" i="8" a="1"/>
  <c r="D858" i="8" l="1"/>
  <c r="A860" i="8"/>
  <c r="D859" i="8" a="1"/>
  <c r="D859" i="8" l="1"/>
  <c r="A861" i="8"/>
  <c r="D860" i="8" a="1"/>
  <c r="D860" i="8" l="1"/>
  <c r="A862" i="8"/>
  <c r="D861" i="8" a="1"/>
  <c r="D861" i="8" l="1"/>
  <c r="A863" i="8"/>
  <c r="D862" i="8" a="1"/>
  <c r="D862" i="8" l="1"/>
  <c r="A864" i="8"/>
  <c r="D863" i="8" a="1"/>
  <c r="D863" i="8" l="1"/>
  <c r="A865" i="8"/>
  <c r="D864" i="8" a="1"/>
  <c r="D864" i="8" l="1"/>
  <c r="A866" i="8"/>
  <c r="D865" i="8" a="1"/>
  <c r="D865" i="8" l="1"/>
  <c r="A867" i="8"/>
  <c r="D866" i="8" a="1"/>
  <c r="D866" i="8" l="1"/>
  <c r="A868" i="8"/>
  <c r="D867" i="8" a="1"/>
  <c r="D867" i="8" l="1"/>
  <c r="A869" i="8"/>
  <c r="D868" i="8" a="1"/>
  <c r="D868" i="8" l="1"/>
  <c r="A870" i="8"/>
  <c r="D869" i="8" a="1"/>
  <c r="D869" i="8" l="1"/>
  <c r="A871" i="8"/>
  <c r="D870" i="8" a="1"/>
  <c r="D870" i="8" l="1"/>
  <c r="A872" i="8"/>
  <c r="D871" i="8" a="1"/>
  <c r="D871" i="8" l="1"/>
  <c r="A873" i="8"/>
  <c r="D872" i="8" a="1"/>
  <c r="D872" i="8" l="1"/>
  <c r="A874" i="8"/>
  <c r="D873" i="8" a="1"/>
  <c r="D873" i="8" l="1"/>
  <c r="A875" i="8"/>
  <c r="D874" i="8" a="1"/>
  <c r="D874" i="8" l="1"/>
  <c r="A876" i="8"/>
  <c r="D875" i="8" a="1"/>
  <c r="D875" i="8" l="1"/>
  <c r="A877" i="8"/>
  <c r="D876" i="8" a="1"/>
  <c r="D876" i="8" l="1"/>
  <c r="A878" i="8"/>
  <c r="D877" i="8" a="1"/>
  <c r="D877" i="8" l="1"/>
  <c r="A879" i="8"/>
  <c r="D878" i="8" a="1"/>
  <c r="D878" i="8" l="1"/>
  <c r="A880" i="8"/>
  <c r="D879" i="8" a="1"/>
  <c r="D879" i="8" l="1"/>
  <c r="A881" i="8"/>
  <c r="D880" i="8" a="1"/>
  <c r="D880" i="8" l="1"/>
  <c r="A882" i="8"/>
  <c r="D881" i="8" a="1"/>
  <c r="D881" i="8" l="1"/>
  <c r="A883" i="8"/>
  <c r="D882" i="8" a="1"/>
  <c r="D882" i="8" l="1"/>
  <c r="A884" i="8"/>
  <c r="D883" i="8" a="1"/>
  <c r="D883" i="8" l="1"/>
  <c r="A885" i="8"/>
  <c r="D884" i="8" a="1"/>
  <c r="D884" i="8" l="1"/>
  <c r="A886" i="8"/>
  <c r="D885" i="8" a="1"/>
  <c r="D885" i="8" l="1"/>
  <c r="A887" i="8"/>
  <c r="D886" i="8" a="1"/>
  <c r="D886" i="8" l="1"/>
  <c r="A888" i="8"/>
  <c r="D887" i="8" a="1"/>
  <c r="D887" i="8" l="1"/>
  <c r="A889" i="8"/>
  <c r="D888" i="8" a="1"/>
  <c r="D888" i="8" l="1"/>
  <c r="A890" i="8"/>
  <c r="D889" i="8" a="1"/>
  <c r="D889" i="8" l="1"/>
  <c r="A891" i="8"/>
  <c r="D890" i="8" a="1"/>
  <c r="D890" i="8" l="1"/>
  <c r="A892" i="8"/>
  <c r="D891" i="8" a="1"/>
  <c r="D891" i="8" l="1"/>
  <c r="A893" i="8"/>
  <c r="D892" i="8" a="1"/>
  <c r="D892" i="8" l="1"/>
  <c r="A894" i="8"/>
  <c r="D893" i="8" a="1"/>
  <c r="D893" i="8" l="1"/>
  <c r="A895" i="8"/>
  <c r="D894" i="8" a="1"/>
  <c r="D894" i="8" l="1"/>
  <c r="A896" i="8"/>
  <c r="D895" i="8" a="1"/>
  <c r="D895" i="8" l="1"/>
  <c r="A897" i="8"/>
  <c r="D896" i="8" a="1"/>
  <c r="D896" i="8" l="1"/>
  <c r="A898" i="8"/>
  <c r="D897" i="8" a="1"/>
  <c r="D897" i="8" l="1"/>
  <c r="A899" i="8"/>
  <c r="D898" i="8" a="1"/>
  <c r="D898" i="8" l="1"/>
  <c r="A900" i="8"/>
  <c r="D899" i="8" a="1"/>
  <c r="D899" i="8" l="1"/>
  <c r="A901" i="8"/>
  <c r="D900" i="8" a="1"/>
  <c r="D900" i="8" l="1"/>
  <c r="A902" i="8"/>
  <c r="D901" i="8" a="1"/>
  <c r="D901" i="8" l="1"/>
  <c r="A903" i="8"/>
  <c r="D902" i="8" a="1"/>
  <c r="D902" i="8" l="1"/>
  <c r="A904" i="8"/>
  <c r="D903" i="8" a="1"/>
  <c r="D903" i="8" l="1"/>
  <c r="A905" i="8"/>
  <c r="D904" i="8" a="1"/>
  <c r="D904" i="8" l="1"/>
  <c r="A906" i="8"/>
  <c r="D905" i="8" a="1"/>
  <c r="D905" i="8" l="1"/>
  <c r="A907" i="8"/>
  <c r="D906" i="8" a="1"/>
  <c r="D906" i="8" l="1"/>
  <c r="A908" i="8"/>
  <c r="D907" i="8" a="1"/>
  <c r="D907" i="8" l="1"/>
  <c r="A909" i="8"/>
  <c r="D908" i="8" a="1"/>
  <c r="D908" i="8" l="1"/>
  <c r="A910" i="8"/>
  <c r="D909" i="8" a="1"/>
  <c r="D909" i="8" l="1"/>
  <c r="A911" i="8"/>
  <c r="D910" i="8" a="1"/>
  <c r="D910" i="8" l="1"/>
  <c r="A912" i="8"/>
  <c r="D911" i="8" a="1"/>
  <c r="D911" i="8" l="1"/>
  <c r="A913" i="8"/>
  <c r="D912" i="8" a="1"/>
  <c r="D912" i="8" l="1"/>
  <c r="A914" i="8"/>
  <c r="D913" i="8" a="1"/>
  <c r="D913" i="8" l="1"/>
  <c r="A915" i="8"/>
  <c r="D914" i="8" a="1"/>
  <c r="D914" i="8" l="1"/>
  <c r="A916" i="8"/>
  <c r="D915" i="8" a="1"/>
  <c r="D915" i="8" l="1"/>
  <c r="A917" i="8"/>
  <c r="D916" i="8" a="1"/>
  <c r="D916" i="8" l="1"/>
  <c r="A918" i="8"/>
  <c r="D917" i="8" a="1"/>
  <c r="D917" i="8" l="1"/>
  <c r="A919" i="8"/>
  <c r="D918" i="8" a="1"/>
  <c r="D918" i="8" l="1"/>
  <c r="A920" i="8"/>
  <c r="D919" i="8" a="1"/>
  <c r="D919" i="8" l="1"/>
  <c r="A921" i="8"/>
  <c r="D920" i="8" a="1"/>
  <c r="D920" i="8" l="1"/>
  <c r="A922" i="8"/>
  <c r="D921" i="8" a="1"/>
  <c r="D921" i="8" l="1"/>
  <c r="A923" i="8"/>
  <c r="D922" i="8" a="1"/>
  <c r="D922" i="8" l="1"/>
  <c r="A924" i="8"/>
  <c r="D923" i="8" a="1"/>
  <c r="D923" i="8" l="1"/>
  <c r="A925" i="8"/>
  <c r="D924" i="8" a="1"/>
  <c r="D924" i="8" l="1"/>
  <c r="A926" i="8"/>
  <c r="D925" i="8" a="1"/>
  <c r="D925" i="8" l="1"/>
  <c r="A927" i="8"/>
  <c r="D926" i="8" a="1"/>
  <c r="D926" i="8" l="1"/>
  <c r="A928" i="8"/>
  <c r="D927" i="8" a="1"/>
  <c r="D927" i="8" l="1"/>
  <c r="A929" i="8"/>
  <c r="D928" i="8" a="1"/>
  <c r="D928" i="8" l="1"/>
  <c r="A930" i="8"/>
  <c r="D929" i="8" a="1"/>
  <c r="D929" i="8" l="1"/>
  <c r="A931" i="8"/>
  <c r="D930" i="8" a="1"/>
  <c r="D930" i="8" l="1"/>
  <c r="A932" i="8"/>
  <c r="D931" i="8" a="1"/>
  <c r="D931" i="8" l="1"/>
  <c r="A933" i="8"/>
  <c r="D932" i="8" a="1"/>
  <c r="D932" i="8" l="1"/>
  <c r="A934" i="8"/>
  <c r="D933" i="8" a="1"/>
  <c r="D933" i="8" l="1"/>
  <c r="A935" i="8"/>
  <c r="D934" i="8" a="1"/>
  <c r="D934" i="8" l="1"/>
  <c r="A936" i="8"/>
  <c r="D935" i="8" a="1"/>
  <c r="D935" i="8" l="1"/>
  <c r="A937" i="8"/>
  <c r="D936" i="8" a="1"/>
  <c r="D936" i="8" l="1"/>
  <c r="A938" i="8"/>
  <c r="D937" i="8" a="1"/>
  <c r="D937" i="8" l="1"/>
  <c r="A939" i="8"/>
  <c r="D938" i="8" a="1"/>
  <c r="D938" i="8" l="1"/>
  <c r="A940" i="8"/>
  <c r="D939" i="8" a="1"/>
  <c r="D939" i="8" l="1"/>
  <c r="A941" i="8"/>
  <c r="D940" i="8" a="1"/>
  <c r="D940" i="8" l="1"/>
  <c r="A942" i="8"/>
  <c r="D941" i="8" a="1"/>
  <c r="D941" i="8" l="1"/>
  <c r="A943" i="8"/>
  <c r="D942" i="8" a="1"/>
  <c r="D942" i="8" l="1"/>
  <c r="A944" i="8"/>
  <c r="D943" i="8" a="1"/>
  <c r="D943" i="8" l="1"/>
  <c r="A945" i="8"/>
  <c r="D944" i="8" a="1"/>
  <c r="D944" i="8" l="1"/>
  <c r="A946" i="8"/>
  <c r="D945" i="8" a="1"/>
  <c r="D945" i="8" l="1"/>
  <c r="A947" i="8"/>
  <c r="D946" i="8" a="1"/>
  <c r="D946" i="8" l="1"/>
  <c r="A948" i="8"/>
  <c r="D947" i="8" a="1"/>
  <c r="D947" i="8" l="1"/>
  <c r="A949" i="8"/>
  <c r="D948" i="8" a="1"/>
  <c r="D948" i="8" l="1"/>
  <c r="A950" i="8"/>
  <c r="D949" i="8" a="1"/>
  <c r="D949" i="8" l="1"/>
  <c r="A951" i="8"/>
  <c r="D950" i="8" a="1"/>
  <c r="D950" i="8" l="1"/>
  <c r="A952" i="8"/>
  <c r="D951" i="8" a="1"/>
  <c r="D951" i="8" l="1"/>
  <c r="A953" i="8"/>
  <c r="D952" i="8" a="1"/>
  <c r="D952" i="8" l="1"/>
  <c r="A954" i="8"/>
  <c r="D953" i="8" a="1"/>
  <c r="D953" i="8" l="1"/>
  <c r="A955" i="8"/>
  <c r="D954" i="8" a="1"/>
  <c r="D954" i="8" l="1"/>
  <c r="A956" i="8"/>
  <c r="D955" i="8" a="1"/>
  <c r="D955" i="8" l="1"/>
  <c r="A957" i="8"/>
  <c r="D956" i="8" a="1"/>
  <c r="D956" i="8" l="1"/>
  <c r="A958" i="8"/>
  <c r="D957" i="8" a="1"/>
  <c r="D957" i="8" l="1"/>
  <c r="A959" i="8"/>
  <c r="D958" i="8" a="1"/>
  <c r="D958" i="8" l="1"/>
  <c r="A960" i="8"/>
  <c r="D959" i="8" a="1"/>
  <c r="D959" i="8" l="1"/>
  <c r="A961" i="8"/>
  <c r="D960" i="8" a="1"/>
  <c r="D960" i="8" l="1"/>
  <c r="A962" i="8"/>
  <c r="D961" i="8" a="1"/>
  <c r="D961" i="8" l="1"/>
  <c r="A963" i="8"/>
  <c r="D962" i="8" a="1"/>
  <c r="D962" i="8" l="1"/>
  <c r="A964" i="8"/>
  <c r="D963" i="8" a="1"/>
  <c r="D963" i="8" l="1"/>
  <c r="A965" i="8"/>
  <c r="D964" i="8" a="1"/>
  <c r="D964" i="8" l="1"/>
  <c r="A966" i="8"/>
  <c r="D965" i="8" a="1"/>
  <c r="D965" i="8" l="1"/>
  <c r="A967" i="8"/>
  <c r="D966" i="8" a="1"/>
  <c r="D966" i="8" l="1"/>
  <c r="A968" i="8"/>
  <c r="D967" i="8" a="1"/>
  <c r="D967" i="8" l="1"/>
  <c r="A969" i="8"/>
  <c r="D968" i="8" a="1"/>
  <c r="D968" i="8" l="1"/>
  <c r="A970" i="8"/>
  <c r="D969" i="8" a="1"/>
  <c r="D969" i="8" l="1"/>
  <c r="A971" i="8"/>
  <c r="D970" i="8" a="1"/>
  <c r="D970" i="8" l="1"/>
  <c r="A972" i="8"/>
  <c r="D971" i="8" a="1"/>
  <c r="D971" i="8" l="1"/>
  <c r="A973" i="8"/>
  <c r="D972" i="8" a="1"/>
  <c r="D972" i="8" l="1"/>
  <c r="A974" i="8"/>
  <c r="D973" i="8" a="1"/>
  <c r="D973" i="8" l="1"/>
  <c r="A975" i="8"/>
  <c r="D974" i="8" a="1"/>
  <c r="D974" i="8" l="1"/>
  <c r="A976" i="8"/>
  <c r="D975" i="8" a="1"/>
  <c r="D975" i="8" l="1"/>
  <c r="A977" i="8"/>
  <c r="D976" i="8" a="1"/>
  <c r="D976" i="8" l="1"/>
  <c r="A978" i="8"/>
  <c r="D977" i="8" a="1"/>
  <c r="D977" i="8" l="1"/>
  <c r="A979" i="8"/>
  <c r="D978" i="8" a="1"/>
  <c r="D978" i="8" l="1"/>
  <c r="A980" i="8"/>
  <c r="D979" i="8" a="1"/>
  <c r="D979" i="8" l="1"/>
  <c r="A981" i="8"/>
  <c r="D980" i="8" a="1"/>
  <c r="D980" i="8" l="1"/>
  <c r="A982" i="8"/>
  <c r="D981" i="8" a="1"/>
  <c r="D981" i="8" l="1"/>
  <c r="A983" i="8"/>
  <c r="D982" i="8" a="1"/>
  <c r="D982" i="8" l="1"/>
  <c r="A984" i="8"/>
  <c r="D983" i="8" a="1"/>
  <c r="D983" i="8" l="1"/>
  <c r="A985" i="8"/>
  <c r="D984" i="8" a="1"/>
  <c r="D984" i="8" l="1"/>
  <c r="A986" i="8"/>
  <c r="D985" i="8" a="1"/>
  <c r="D985" i="8" l="1"/>
  <c r="A987" i="8"/>
  <c r="D986" i="8" a="1"/>
  <c r="D986" i="8" l="1"/>
  <c r="A988" i="8"/>
  <c r="D987" i="8" a="1"/>
  <c r="D987" i="8" l="1"/>
  <c r="A989" i="8"/>
  <c r="D988" i="8" a="1"/>
  <c r="D988" i="8" l="1"/>
  <c r="A990" i="8"/>
  <c r="D989" i="8" a="1"/>
  <c r="D989" i="8" l="1"/>
  <c r="A991" i="8"/>
  <c r="D990" i="8" a="1"/>
  <c r="D990" i="8" l="1"/>
  <c r="A992" i="8"/>
  <c r="D991" i="8" a="1"/>
  <c r="D991" i="8" l="1"/>
  <c r="A993" i="8"/>
  <c r="D992" i="8" a="1"/>
  <c r="D992" i="8" l="1"/>
  <c r="A994" i="8"/>
  <c r="D993" i="8" a="1"/>
  <c r="D993" i="8" l="1"/>
  <c r="A995" i="8"/>
  <c r="D994" i="8" a="1"/>
  <c r="D994" i="8" l="1"/>
  <c r="A996" i="8"/>
  <c r="D995" i="8" a="1"/>
  <c r="D995" i="8" l="1"/>
  <c r="A997" i="8"/>
  <c r="D996" i="8" a="1"/>
  <c r="D996" i="8" l="1"/>
  <c r="A998" i="8"/>
  <c r="D997" i="8" a="1"/>
  <c r="D997" i="8" l="1"/>
  <c r="A999" i="8"/>
  <c r="D998" i="8" a="1"/>
  <c r="D998" i="8" l="1"/>
  <c r="A1000" i="8"/>
  <c r="D999" i="8" a="1"/>
  <c r="D999" i="8" l="1"/>
  <c r="A1001" i="8"/>
  <c r="D1000" i="8" a="1"/>
  <c r="D1000" i="8" l="1"/>
  <c r="A1002" i="8"/>
  <c r="D1001" i="8" a="1"/>
  <c r="D1001" i="8" l="1"/>
  <c r="A1003" i="8"/>
  <c r="D1002" i="8" a="1"/>
  <c r="D1002" i="8" l="1"/>
  <c r="A1004" i="8"/>
  <c r="D1003" i="8" a="1"/>
  <c r="D1003" i="8" l="1"/>
  <c r="A1005" i="8"/>
  <c r="D1004" i="8" a="1"/>
  <c r="D1004" i="8" l="1"/>
  <c r="A1006" i="8"/>
  <c r="D1005" i="8" a="1"/>
  <c r="D1005" i="8" l="1"/>
  <c r="A1007" i="8"/>
  <c r="D1006" i="8" a="1"/>
  <c r="D1006" i="8" l="1"/>
  <c r="A1008" i="8"/>
  <c r="D1007" i="8" a="1"/>
  <c r="D1007" i="8" l="1"/>
  <c r="A1009" i="8"/>
  <c r="D1008" i="8" a="1"/>
  <c r="D1008" i="8" l="1"/>
  <c r="A1010" i="8"/>
  <c r="D1009" i="8" a="1"/>
  <c r="D1009" i="8" l="1"/>
  <c r="A1011" i="8"/>
  <c r="D1010" i="8" a="1"/>
  <c r="D1010" i="8" l="1"/>
  <c r="A1012" i="8"/>
  <c r="D1011" i="8" a="1"/>
  <c r="D1011" i="8" l="1"/>
  <c r="A1013" i="8"/>
  <c r="D1012" i="8" a="1"/>
  <c r="D1012" i="8" l="1"/>
  <c r="A1014" i="8"/>
  <c r="D1013" i="8" a="1"/>
  <c r="D1013" i="8" l="1"/>
  <c r="A1015" i="8"/>
  <c r="D1014" i="8" a="1"/>
  <c r="D1014" i="8" l="1"/>
  <c r="A1016" i="8"/>
  <c r="D1015" i="8" a="1"/>
  <c r="D1015" i="8" l="1"/>
  <c r="A1017" i="8"/>
  <c r="D1016" i="8" a="1"/>
  <c r="D1016" i="8" l="1"/>
  <c r="A1018" i="8"/>
  <c r="D1017" i="8" a="1"/>
  <c r="D1017" i="8" l="1"/>
  <c r="A1019" i="8"/>
  <c r="D1018" i="8" a="1"/>
  <c r="D1018" i="8" l="1"/>
  <c r="A1020" i="8"/>
  <c r="D1019" i="8" a="1"/>
  <c r="D1019" i="8" l="1"/>
  <c r="A1021" i="8"/>
  <c r="D1020" i="8" a="1"/>
  <c r="D1020" i="8" l="1"/>
  <c r="A1022" i="8"/>
  <c r="D1021" i="8" a="1"/>
  <c r="D1021" i="8" l="1"/>
  <c r="A1023" i="8"/>
  <c r="D1022" i="8" a="1"/>
  <c r="D1022" i="8" l="1"/>
  <c r="A1024" i="8"/>
  <c r="D1023" i="8" a="1"/>
  <c r="D1023" i="8" l="1"/>
  <c r="A1025" i="8"/>
  <c r="D1024" i="8" a="1"/>
  <c r="D1024" i="8" l="1"/>
  <c r="A1026" i="8"/>
  <c r="D1025" i="8" a="1"/>
  <c r="D1025" i="8" l="1"/>
  <c r="A1027" i="8"/>
  <c r="D1026" i="8" a="1"/>
  <c r="D1026" i="8" l="1"/>
  <c r="A1028" i="8"/>
  <c r="D1027" i="8" a="1"/>
  <c r="D1027" i="8" l="1"/>
  <c r="A1029" i="8"/>
  <c r="D1028" i="8" a="1"/>
  <c r="D1028" i="8" l="1"/>
  <c r="A1030" i="8"/>
  <c r="D1029" i="8" a="1"/>
  <c r="D1029" i="8" l="1"/>
  <c r="A1031" i="8"/>
  <c r="D1030" i="8" a="1"/>
  <c r="D1030" i="8" l="1"/>
  <c r="A1032" i="8"/>
  <c r="D1031" i="8" a="1"/>
  <c r="D1031" i="8" l="1"/>
  <c r="A1033" i="8"/>
  <c r="D1032" i="8" a="1"/>
  <c r="D1032" i="8" l="1"/>
  <c r="A1034" i="8"/>
  <c r="D1033" i="8" a="1"/>
  <c r="D1033" i="8" l="1"/>
  <c r="A1035" i="8"/>
  <c r="D1034" i="8" a="1"/>
  <c r="D1034" i="8" l="1"/>
  <c r="A1036" i="8"/>
  <c r="D1035" i="8" a="1"/>
  <c r="D1035" i="8" l="1"/>
  <c r="A1037" i="8"/>
  <c r="D1036" i="8" a="1"/>
  <c r="D1036" i="8" l="1"/>
  <c r="A1038" i="8"/>
  <c r="D1037" i="8" a="1"/>
  <c r="D1037" i="8" l="1"/>
  <c r="A1039" i="8"/>
  <c r="D1038" i="8" a="1"/>
  <c r="D1038" i="8" l="1"/>
  <c r="A1040" i="8"/>
  <c r="D1039" i="8" a="1"/>
  <c r="D1039" i="8" l="1"/>
  <c r="A1041" i="8"/>
  <c r="D1040" i="8" a="1"/>
  <c r="D1040" i="8" l="1"/>
  <c r="A1042" i="8"/>
  <c r="D1041" i="8" a="1"/>
  <c r="D1041" i="8" l="1"/>
  <c r="A1043" i="8"/>
  <c r="D1042" i="8" a="1"/>
  <c r="D1042" i="8" l="1"/>
  <c r="A1044" i="8"/>
  <c r="D1043" i="8" a="1"/>
  <c r="D1043" i="8" l="1"/>
  <c r="A1045" i="8"/>
  <c r="D1044" i="8" a="1"/>
  <c r="D1044" i="8" l="1"/>
  <c r="A1046" i="8"/>
  <c r="D1045" i="8" a="1"/>
  <c r="D1045" i="8" l="1"/>
  <c r="A1047" i="8"/>
  <c r="D1046" i="8" a="1"/>
  <c r="D1046" i="8" l="1"/>
  <c r="A1048" i="8"/>
  <c r="D1047" i="8" a="1"/>
  <c r="D1047" i="8" l="1"/>
  <c r="A1049" i="8"/>
  <c r="D1048" i="8" a="1"/>
  <c r="D1048" i="8" l="1"/>
  <c r="A1050" i="8"/>
  <c r="D1049" i="8" a="1"/>
  <c r="D1049" i="8" l="1"/>
  <c r="A1051" i="8"/>
  <c r="D1050" i="8" a="1"/>
  <c r="D1050" i="8" l="1"/>
  <c r="A1052" i="8"/>
  <c r="D1051" i="8" a="1"/>
  <c r="D1051" i="8" l="1"/>
  <c r="A1053" i="8"/>
  <c r="D1052" i="8" a="1"/>
  <c r="D1052" i="8" l="1"/>
  <c r="A1054" i="8"/>
  <c r="D1053" i="8" a="1"/>
  <c r="D1053" i="8" l="1"/>
  <c r="A1055" i="8"/>
  <c r="D1054" i="8" a="1"/>
  <c r="D1054" i="8" l="1"/>
  <c r="A1056" i="8"/>
  <c r="D1055" i="8" a="1"/>
  <c r="D1055" i="8" l="1"/>
  <c r="A1057" i="8"/>
  <c r="D1056" i="8" a="1"/>
  <c r="D1056" i="8" l="1"/>
  <c r="A1058" i="8"/>
  <c r="D1057" i="8" a="1"/>
  <c r="D1057" i="8" l="1"/>
  <c r="A1059" i="8"/>
  <c r="D1058" i="8" a="1"/>
  <c r="D1058" i="8" l="1"/>
  <c r="A1060" i="8"/>
  <c r="D1059" i="8" a="1"/>
  <c r="D1059" i="8" l="1"/>
  <c r="A1061" i="8"/>
  <c r="D1060" i="8" a="1"/>
  <c r="D1060" i="8" l="1"/>
  <c r="A1062" i="8"/>
  <c r="D1061" i="8" a="1"/>
  <c r="D1061" i="8" l="1"/>
  <c r="A1063" i="8"/>
  <c r="D1062" i="8" a="1"/>
  <c r="D1062" i="8" l="1"/>
  <c r="A1064" i="8"/>
  <c r="D1063" i="8" a="1"/>
  <c r="D1063" i="8" l="1"/>
  <c r="A1065" i="8"/>
  <c r="D1064" i="8" a="1"/>
  <c r="D1064" i="8" l="1"/>
  <c r="A1066" i="8"/>
  <c r="D1065" i="8" a="1"/>
  <c r="D1065" i="8" l="1"/>
  <c r="A1067" i="8"/>
  <c r="D1066" i="8" a="1"/>
  <c r="D1066" i="8" l="1"/>
  <c r="A1068" i="8"/>
  <c r="D1067" i="8" a="1"/>
  <c r="D1067" i="8" l="1"/>
  <c r="A1069" i="8"/>
  <c r="D1068" i="8" a="1"/>
  <c r="D1068" i="8" l="1"/>
  <c r="A1070" i="8"/>
  <c r="D1069" i="8" a="1"/>
  <c r="D1069" i="8" l="1"/>
  <c r="A1071" i="8"/>
  <c r="D1070" i="8" a="1"/>
  <c r="D1070" i="8" l="1"/>
  <c r="A1072" i="8"/>
  <c r="D1071" i="8" a="1"/>
  <c r="D1071" i="8" l="1"/>
  <c r="A1073" i="8"/>
  <c r="D1072" i="8" a="1"/>
  <c r="D1072" i="8" l="1"/>
  <c r="A1074" i="8"/>
  <c r="D1073" i="8" a="1"/>
  <c r="D1073" i="8" l="1"/>
  <c r="A1075" i="8"/>
  <c r="D1074" i="8" a="1"/>
  <c r="D1074" i="8" l="1"/>
  <c r="A1076" i="8"/>
  <c r="D1075" i="8" a="1"/>
  <c r="D1075" i="8" l="1"/>
  <c r="A1077" i="8"/>
  <c r="D1076" i="8" a="1"/>
  <c r="D1076" i="8" l="1"/>
  <c r="A1078" i="8"/>
  <c r="D1077" i="8" a="1"/>
  <c r="D1077" i="8" l="1"/>
  <c r="A1079" i="8"/>
  <c r="D1078" i="8" a="1"/>
  <c r="D1078" i="8" l="1"/>
  <c r="A1080" i="8"/>
  <c r="D1079" i="8" a="1"/>
  <c r="D1079" i="8" l="1"/>
  <c r="A1081" i="8"/>
  <c r="D1080" i="8" a="1"/>
  <c r="D1080" i="8" l="1"/>
  <c r="A1082" i="8"/>
  <c r="D1081" i="8" a="1"/>
  <c r="D1081" i="8" l="1"/>
  <c r="A1083" i="8"/>
  <c r="D1082" i="8" a="1"/>
  <c r="D1082" i="8" l="1"/>
  <c r="A1084" i="8"/>
  <c r="D1083" i="8" a="1"/>
  <c r="D1083" i="8" l="1"/>
  <c r="A1085" i="8"/>
  <c r="D1084" i="8" a="1"/>
  <c r="D1084" i="8" l="1"/>
  <c r="A1086" i="8"/>
  <c r="D1085" i="8" a="1"/>
  <c r="D1085" i="8" l="1"/>
  <c r="A1087" i="8"/>
  <c r="D1086" i="8" a="1"/>
  <c r="D1086" i="8" l="1"/>
  <c r="A1088" i="8"/>
  <c r="D1087" i="8" a="1"/>
  <c r="D1087" i="8" l="1"/>
  <c r="A1089" i="8"/>
  <c r="D1088" i="8" a="1"/>
  <c r="D1088" i="8" l="1"/>
  <c r="A1090" i="8"/>
  <c r="D1089" i="8" a="1"/>
  <c r="D1089" i="8" l="1"/>
  <c r="A1091" i="8"/>
  <c r="D1090" i="8" a="1"/>
  <c r="D1090" i="8" l="1"/>
  <c r="A1092" i="8"/>
  <c r="D1091" i="8" a="1"/>
  <c r="D1091" i="8" l="1"/>
  <c r="A1093" i="8"/>
  <c r="D1092" i="8" a="1"/>
  <c r="D1092" i="8" l="1"/>
  <c r="A1094" i="8"/>
  <c r="D1093" i="8" a="1"/>
  <c r="D1093" i="8" l="1"/>
  <c r="A1095" i="8"/>
  <c r="D1094" i="8" a="1"/>
  <c r="D1094" i="8" l="1"/>
  <c r="A1096" i="8"/>
  <c r="D1095" i="8" a="1"/>
  <c r="D1095" i="8" l="1"/>
  <c r="A1097" i="8"/>
  <c r="D1096" i="8" a="1"/>
  <c r="D1096" i="8" l="1"/>
  <c r="A1098" i="8"/>
  <c r="D1097" i="8" a="1"/>
  <c r="D1097" i="8" l="1"/>
  <c r="A1099" i="8"/>
  <c r="D1098" i="8" a="1"/>
  <c r="D1098" i="8" l="1"/>
  <c r="A1100" i="8"/>
  <c r="D1099" i="8" a="1"/>
  <c r="D1099" i="8" l="1"/>
  <c r="A1101" i="8"/>
  <c r="D1100" i="8" a="1"/>
  <c r="D1100" i="8" l="1"/>
  <c r="A1102" i="8"/>
  <c r="D1101" i="8" a="1"/>
  <c r="D1101" i="8" l="1"/>
  <c r="A1103" i="8"/>
  <c r="D1102" i="8" a="1"/>
  <c r="D1102" i="8" l="1"/>
  <c r="A1104" i="8"/>
  <c r="D1103" i="8" a="1"/>
  <c r="D1103" i="8" l="1"/>
  <c r="A1105" i="8"/>
  <c r="D1104" i="8" a="1"/>
  <c r="D1104" i="8" l="1"/>
  <c r="A1106" i="8"/>
  <c r="D1105" i="8" a="1"/>
  <c r="D1105" i="8" l="1"/>
  <c r="A1107" i="8"/>
  <c r="D1106" i="8" a="1"/>
  <c r="D1106" i="8" l="1"/>
  <c r="A1108" i="8"/>
  <c r="D1107" i="8" a="1"/>
  <c r="D1107" i="8" l="1"/>
  <c r="A1109" i="8"/>
  <c r="D1108" i="8" a="1"/>
  <c r="D1108" i="8" l="1"/>
  <c r="A1110" i="8"/>
  <c r="D1109" i="8" a="1"/>
  <c r="D1109" i="8" l="1"/>
  <c r="A1111" i="8"/>
  <c r="D1110" i="8" a="1"/>
  <c r="D1110" i="8" l="1"/>
  <c r="A1112" i="8"/>
  <c r="D1111" i="8" a="1"/>
  <c r="D1111" i="8" l="1"/>
  <c r="A1113" i="8"/>
  <c r="D1112" i="8" a="1"/>
  <c r="D1112" i="8" l="1"/>
  <c r="A1114" i="8"/>
  <c r="D1113" i="8" a="1"/>
  <c r="D1113" i="8" l="1"/>
  <c r="A1115" i="8"/>
  <c r="D1114" i="8" a="1"/>
  <c r="D1114" i="8" l="1"/>
  <c r="A1116" i="8"/>
  <c r="D1115" i="8" a="1"/>
  <c r="D1115" i="8" l="1"/>
  <c r="A1117" i="8"/>
  <c r="D1116" i="8" a="1"/>
  <c r="D1116" i="8" l="1"/>
  <c r="A1118" i="8"/>
  <c r="D1117" i="8" a="1"/>
  <c r="D1117" i="8" l="1"/>
  <c r="A1119" i="8"/>
  <c r="D1118" i="8" a="1"/>
  <c r="D1118" i="8" l="1"/>
  <c r="A1120" i="8"/>
  <c r="D1119" i="8" a="1"/>
  <c r="D1119" i="8" l="1"/>
  <c r="A1121" i="8"/>
  <c r="D1120" i="8" a="1"/>
  <c r="D1120" i="8" l="1"/>
  <c r="A1122" i="8"/>
  <c r="D1121" i="8" a="1"/>
  <c r="D1121" i="8" l="1"/>
  <c r="A1123" i="8"/>
  <c r="D1122" i="8" a="1"/>
  <c r="D1122" i="8" l="1"/>
  <c r="A1124" i="8"/>
  <c r="D1123" i="8" a="1"/>
  <c r="D1123" i="8" l="1"/>
  <c r="A1125" i="8"/>
  <c r="D1124" i="8" a="1"/>
  <c r="D1124" i="8" l="1"/>
  <c r="A1126" i="8"/>
  <c r="D1125" i="8" a="1"/>
  <c r="D1125" i="8" l="1"/>
  <c r="A1127" i="8"/>
  <c r="D1126" i="8" a="1"/>
  <c r="D1126" i="8" l="1"/>
  <c r="A1128" i="8"/>
  <c r="D1127" i="8" a="1"/>
  <c r="D1127" i="8" l="1"/>
  <c r="A1129" i="8"/>
  <c r="D1128" i="8" a="1"/>
  <c r="D1128" i="8" l="1"/>
  <c r="A1130" i="8"/>
  <c r="D1129" i="8" a="1"/>
  <c r="D1129" i="8" l="1"/>
  <c r="A1131" i="8"/>
  <c r="D1130" i="8" a="1"/>
  <c r="D1130" i="8" l="1"/>
  <c r="A1132" i="8"/>
  <c r="D1131" i="8" a="1"/>
  <c r="D1131" i="8" l="1"/>
  <c r="A1133" i="8"/>
  <c r="D1132" i="8" a="1"/>
  <c r="D1132" i="8" l="1"/>
  <c r="A1134" i="8"/>
  <c r="D1133" i="8" a="1"/>
  <c r="D1133" i="8" l="1"/>
  <c r="A1135" i="8"/>
  <c r="D1134" i="8" a="1"/>
  <c r="D1134" i="8" l="1"/>
  <c r="A1136" i="8"/>
  <c r="D1135" i="8" a="1"/>
  <c r="D1135" i="8" l="1"/>
  <c r="A1137" i="8"/>
  <c r="D1136" i="8" a="1"/>
  <c r="D1136" i="8" l="1"/>
  <c r="A1138" i="8"/>
  <c r="D1137" i="8" a="1"/>
  <c r="D1137" i="8" l="1"/>
  <c r="A1139" i="8"/>
  <c r="D1138" i="8" a="1"/>
  <c r="D1138" i="8" l="1"/>
  <c r="A1140" i="8"/>
  <c r="D1139" i="8" a="1"/>
  <c r="D1139" i="8" l="1"/>
  <c r="A1141" i="8"/>
  <c r="D1140" i="8" a="1"/>
  <c r="D1140" i="8" l="1"/>
  <c r="A1142" i="8"/>
  <c r="D1141" i="8" a="1"/>
  <c r="D1141" i="8" l="1"/>
  <c r="A1143" i="8"/>
  <c r="D1142" i="8" a="1"/>
  <c r="D1142" i="8" l="1"/>
  <c r="A1144" i="8"/>
  <c r="D1143" i="8" a="1"/>
  <c r="D1143" i="8" l="1"/>
  <c r="A1145" i="8"/>
  <c r="D1144" i="8" a="1"/>
  <c r="D1144" i="8" l="1"/>
  <c r="A1146" i="8"/>
  <c r="D1145" i="8" a="1"/>
  <c r="D1145" i="8" l="1"/>
  <c r="A1147" i="8"/>
  <c r="D1146" i="8" a="1"/>
  <c r="D1146" i="8" l="1"/>
  <c r="A1148" i="8"/>
  <c r="D1147" i="8" a="1"/>
  <c r="D1147" i="8" l="1"/>
  <c r="A1149" i="8"/>
  <c r="D1148" i="8" a="1"/>
  <c r="D1148" i="8" l="1"/>
  <c r="A1150" i="8"/>
  <c r="D1149" i="8" a="1"/>
  <c r="D1149" i="8" l="1"/>
  <c r="A1151" i="8"/>
  <c r="D1150" i="8" a="1"/>
  <c r="D1150" i="8" l="1"/>
  <c r="A1152" i="8"/>
  <c r="D1151" i="8" a="1"/>
  <c r="D1151" i="8" l="1"/>
  <c r="A1153" i="8"/>
  <c r="D1152" i="8" a="1"/>
  <c r="D1152" i="8" l="1"/>
  <c r="A1154" i="8"/>
  <c r="D1153" i="8" a="1"/>
  <c r="D1153" i="8" l="1"/>
  <c r="A1155" i="8"/>
  <c r="D1154" i="8" a="1"/>
  <c r="D1154" i="8" l="1"/>
  <c r="A1156" i="8"/>
  <c r="D1155" i="8" a="1"/>
  <c r="D1155" i="8" l="1"/>
  <c r="A1157" i="8"/>
  <c r="D1156" i="8" a="1"/>
  <c r="D1156" i="8" l="1"/>
  <c r="A1158" i="8"/>
  <c r="D1157" i="8" a="1"/>
  <c r="D1157" i="8" l="1"/>
  <c r="A1159" i="8"/>
  <c r="D1158" i="8" a="1"/>
  <c r="D1158" i="8" l="1"/>
  <c r="A1160" i="8"/>
  <c r="D1159" i="8" a="1"/>
  <c r="D1159" i="8" l="1"/>
  <c r="A1161" i="8"/>
  <c r="D1160" i="8" a="1"/>
  <c r="D1160" i="8" l="1"/>
  <c r="A1162" i="8"/>
  <c r="D1161" i="8" a="1"/>
  <c r="D1161" i="8" l="1"/>
  <c r="A1163" i="8"/>
  <c r="D1162" i="8" a="1"/>
  <c r="D1162" i="8" l="1"/>
  <c r="A1164" i="8"/>
  <c r="D1163" i="8" a="1"/>
  <c r="D1163" i="8" l="1"/>
  <c r="A1165" i="8"/>
  <c r="D1164" i="8" a="1"/>
  <c r="D1164" i="8" l="1"/>
  <c r="A1166" i="8"/>
  <c r="D1165" i="8" a="1"/>
  <c r="D1165" i="8" l="1"/>
  <c r="A1167" i="8"/>
  <c r="D1166" i="8" a="1"/>
  <c r="D1166" i="8" l="1"/>
  <c r="A1168" i="8"/>
  <c r="D1167" i="8" a="1"/>
  <c r="D1167" i="8" l="1"/>
  <c r="A1169" i="8"/>
  <c r="D1168" i="8" a="1"/>
  <c r="D1168" i="8" l="1"/>
  <c r="A1170" i="8"/>
  <c r="D1169" i="8" a="1"/>
  <c r="D1169" i="8" l="1"/>
  <c r="A1171" i="8"/>
  <c r="D1170" i="8" a="1"/>
  <c r="D1170" i="8" l="1"/>
  <c r="A1172" i="8"/>
  <c r="D1171" i="8" a="1"/>
  <c r="D1171" i="8" l="1"/>
  <c r="A1173" i="8"/>
  <c r="D1172" i="8" a="1"/>
  <c r="D1172" i="8" l="1"/>
  <c r="A1174" i="8"/>
  <c r="D1173" i="8" a="1"/>
  <c r="D1173" i="8" l="1"/>
  <c r="A1175" i="8"/>
  <c r="D1174" i="8" a="1"/>
  <c r="D1174" i="8" l="1"/>
  <c r="A1176" i="8"/>
  <c r="D1175" i="8" a="1"/>
  <c r="D1175" i="8" l="1"/>
  <c r="A1177" i="8"/>
  <c r="D1176" i="8" a="1"/>
  <c r="D1176" i="8" l="1"/>
  <c r="A1178" i="8"/>
  <c r="D1177" i="8" a="1"/>
  <c r="D1177" i="8" l="1"/>
  <c r="A1179" i="8"/>
  <c r="D1178" i="8" a="1"/>
  <c r="D1178" i="8" l="1"/>
  <c r="A1180" i="8"/>
  <c r="D1179" i="8" a="1"/>
  <c r="D1179" i="8" l="1"/>
  <c r="A1181" i="8"/>
  <c r="D1180" i="8" a="1"/>
  <c r="D1180" i="8" l="1"/>
  <c r="A1182" i="8"/>
  <c r="D1181" i="8" a="1"/>
  <c r="D1181" i="8" l="1"/>
  <c r="A1183" i="8"/>
  <c r="D1182" i="8" a="1"/>
  <c r="D1182" i="8" l="1"/>
  <c r="A1184" i="8"/>
  <c r="D1183" i="8" a="1"/>
  <c r="D1183" i="8" l="1"/>
  <c r="A1185" i="8"/>
  <c r="D1184" i="8" a="1"/>
  <c r="D1184" i="8" l="1"/>
  <c r="A1186" i="8"/>
  <c r="D1185" i="8" a="1"/>
  <c r="D1185" i="8" l="1"/>
  <c r="A1187" i="8"/>
  <c r="D1186" i="8" a="1"/>
  <c r="D1186" i="8" l="1"/>
  <c r="A1188" i="8"/>
  <c r="D1187" i="8" a="1"/>
  <c r="D1187" i="8" l="1"/>
  <c r="A1189" i="8"/>
  <c r="D1188" i="8" a="1"/>
  <c r="D1188" i="8" l="1"/>
  <c r="A1190" i="8"/>
  <c r="D1189" i="8" a="1"/>
  <c r="D1189" i="8" l="1"/>
  <c r="A1191" i="8"/>
  <c r="D1190" i="8" a="1"/>
  <c r="D1190" i="8" l="1"/>
  <c r="A1192" i="8"/>
  <c r="D1191" i="8" a="1"/>
  <c r="D1191" i="8" l="1"/>
  <c r="A1193" i="8"/>
  <c r="D1192" i="8" a="1"/>
  <c r="D1192" i="8" l="1"/>
  <c r="A1194" i="8"/>
  <c r="D1193" i="8" a="1"/>
  <c r="D1193" i="8" l="1"/>
  <c r="A1195" i="8"/>
  <c r="D1194" i="8" a="1"/>
  <c r="D1194" i="8" l="1"/>
  <c r="A1196" i="8"/>
  <c r="D1195" i="8" a="1"/>
  <c r="D1195" i="8" l="1"/>
  <c r="A1197" i="8"/>
  <c r="D1196" i="8" a="1"/>
  <c r="D1196" i="8" l="1"/>
  <c r="A1198" i="8"/>
  <c r="D1197" i="8" a="1"/>
  <c r="D1197" i="8" l="1"/>
  <c r="A1199" i="8"/>
  <c r="D1198" i="8" a="1"/>
  <c r="D1198" i="8" l="1"/>
  <c r="A1200" i="8"/>
  <c r="D1199" i="8" a="1"/>
  <c r="D1199" i="8" l="1"/>
  <c r="A1201" i="8"/>
  <c r="D1200" i="8" a="1"/>
  <c r="D1200" i="8" l="1"/>
  <c r="A1202" i="8"/>
  <c r="D1201" i="8" a="1"/>
  <c r="D1201" i="8" l="1"/>
  <c r="A1203" i="8"/>
  <c r="D1202" i="8" a="1"/>
  <c r="D1202" i="8" l="1"/>
  <c r="A1204" i="8"/>
  <c r="D1203" i="8" a="1"/>
  <c r="D1203" i="8" l="1"/>
  <c r="A1205" i="8"/>
  <c r="D1204" i="8" a="1"/>
  <c r="D1204" i="8" l="1"/>
  <c r="A1206" i="8"/>
  <c r="D1205" i="8" a="1"/>
  <c r="D1205" i="8" l="1"/>
  <c r="A1207" i="8"/>
  <c r="D1206" i="8" a="1"/>
  <c r="D1206" i="8" l="1"/>
  <c r="A1208" i="8"/>
  <c r="D1207" i="8" a="1"/>
  <c r="D1207" i="8" l="1"/>
  <c r="A1209" i="8"/>
  <c r="D1208" i="8" a="1"/>
  <c r="D1208" i="8" l="1"/>
  <c r="A1210" i="8"/>
  <c r="D1209" i="8" a="1"/>
  <c r="D1209" i="8" l="1"/>
  <c r="A1211" i="8"/>
  <c r="D1210" i="8" a="1"/>
  <c r="D1210" i="8" l="1"/>
  <c r="A1212" i="8"/>
  <c r="D1211" i="8" a="1"/>
  <c r="D1211" i="8" l="1"/>
  <c r="A1213" i="8"/>
  <c r="D1212" i="8" a="1"/>
  <c r="D1212" i="8" l="1"/>
  <c r="A1214" i="8"/>
  <c r="D1213" i="8" a="1"/>
  <c r="D1213" i="8" l="1"/>
  <c r="A1215" i="8"/>
  <c r="D1214" i="8" a="1"/>
  <c r="D1214" i="8" l="1"/>
  <c r="A1216" i="8"/>
  <c r="D1215" i="8" a="1"/>
  <c r="D1215" i="8" l="1"/>
  <c r="A1217" i="8"/>
  <c r="D1216" i="8" a="1"/>
  <c r="D1216" i="8" l="1"/>
  <c r="A1218" i="8"/>
  <c r="D1217" i="8" a="1"/>
  <c r="D1217" i="8" l="1"/>
  <c r="A1219" i="8"/>
  <c r="D1218" i="8" a="1"/>
  <c r="D1218" i="8" l="1"/>
  <c r="A1220" i="8"/>
  <c r="D1219" i="8" a="1"/>
  <c r="D1219" i="8" l="1"/>
  <c r="A1221" i="8"/>
  <c r="D1220" i="8" a="1"/>
  <c r="D1220" i="8" l="1"/>
  <c r="A1222" i="8"/>
  <c r="D1221" i="8" a="1"/>
  <c r="D1221" i="8" l="1"/>
  <c r="A1223" i="8"/>
  <c r="D1222" i="8" a="1"/>
  <c r="D1222" i="8" l="1"/>
  <c r="A1224" i="8"/>
  <c r="D1223" i="8" a="1"/>
  <c r="D1223" i="8" l="1"/>
  <c r="A1225" i="8"/>
  <c r="D1224" i="8" a="1"/>
  <c r="D1224" i="8" l="1"/>
  <c r="A1226" i="8"/>
  <c r="D1225" i="8" a="1"/>
  <c r="D1225" i="8" l="1"/>
  <c r="A1227" i="8"/>
  <c r="D1226" i="8" a="1"/>
  <c r="D1226" i="8" l="1"/>
  <c r="A1228" i="8"/>
  <c r="D1227" i="8" a="1"/>
  <c r="D1227" i="8" l="1"/>
  <c r="A1229" i="8"/>
  <c r="D1228" i="8" a="1"/>
  <c r="D1228" i="8" l="1"/>
  <c r="A1230" i="8"/>
  <c r="D1229" i="8" a="1"/>
  <c r="D1229" i="8" l="1"/>
  <c r="A1231" i="8"/>
  <c r="D1230" i="8" a="1"/>
  <c r="D1230" i="8" l="1"/>
  <c r="A1232" i="8"/>
  <c r="D1231" i="8" a="1"/>
  <c r="D1231" i="8" l="1"/>
  <c r="A1233" i="8"/>
  <c r="D1232" i="8" a="1"/>
  <c r="D1232" i="8" l="1"/>
  <c r="A1234" i="8"/>
  <c r="D1233" i="8" a="1"/>
  <c r="D1233" i="8" l="1"/>
  <c r="A1235" i="8"/>
  <c r="D1234" i="8" a="1"/>
  <c r="D1234" i="8" l="1"/>
  <c r="A1236" i="8"/>
  <c r="D1235" i="8" a="1"/>
  <c r="D1235" i="8" l="1"/>
  <c r="A1237" i="8"/>
  <c r="D1236" i="8" a="1"/>
  <c r="D1236" i="8" l="1"/>
  <c r="A1238" i="8"/>
  <c r="D1237" i="8" a="1"/>
  <c r="D1237" i="8" l="1"/>
  <c r="A1239" i="8"/>
  <c r="D1238" i="8" a="1"/>
  <c r="D1238" i="8" l="1"/>
  <c r="A1240" i="8"/>
  <c r="D1239" i="8" a="1"/>
  <c r="D1239" i="8" l="1"/>
  <c r="A1241" i="8"/>
  <c r="D1240" i="8" a="1"/>
  <c r="D1240" i="8" l="1"/>
  <c r="A1242" i="8"/>
  <c r="D1241" i="8" a="1"/>
  <c r="D1241" i="8" l="1"/>
  <c r="A1243" i="8"/>
  <c r="D1242" i="8" a="1"/>
  <c r="D1242" i="8" l="1"/>
  <c r="A1244" i="8"/>
  <c r="D1243" i="8" a="1"/>
  <c r="D1243" i="8" l="1"/>
  <c r="A1245" i="8"/>
  <c r="D1244" i="8" a="1"/>
  <c r="D1244" i="8" l="1"/>
  <c r="A1246" i="8"/>
  <c r="D1245" i="8" a="1"/>
  <c r="D1245" i="8" l="1"/>
  <c r="A1247" i="8"/>
  <c r="D1246" i="8" a="1"/>
  <c r="D1246" i="8" l="1"/>
  <c r="A1248" i="8"/>
  <c r="D1247" i="8" a="1"/>
  <c r="D1247" i="8" l="1"/>
  <c r="A1249" i="8"/>
  <c r="D1248" i="8" a="1"/>
  <c r="D1248" i="8" l="1"/>
  <c r="A1250" i="8"/>
  <c r="D1249" i="8" a="1"/>
  <c r="D1249" i="8" l="1"/>
  <c r="A1251" i="8"/>
  <c r="D1250" i="8" a="1"/>
  <c r="D1250" i="8" l="1"/>
  <c r="A1252" i="8"/>
  <c r="D1251" i="8" a="1"/>
  <c r="D1251" i="8" l="1"/>
  <c r="A1253" i="8"/>
  <c r="D1252" i="8" a="1"/>
  <c r="D1252" i="8" l="1"/>
  <c r="A1254" i="8"/>
  <c r="D1253" i="8" a="1"/>
  <c r="D1253" i="8" l="1"/>
  <c r="A1255" i="8"/>
  <c r="D1254" i="8" a="1"/>
  <c r="D1254" i="8" l="1"/>
  <c r="A1256" i="8"/>
  <c r="D1255" i="8" a="1"/>
  <c r="D1255" i="8" l="1"/>
  <c r="A1257" i="8"/>
  <c r="D1256" i="8" a="1"/>
  <c r="D1256" i="8" l="1"/>
  <c r="A1258" i="8"/>
  <c r="D1257" i="8" a="1"/>
  <c r="D1257" i="8" l="1"/>
  <c r="A1259" i="8"/>
  <c r="D1258" i="8" a="1"/>
  <c r="D1258" i="8" l="1"/>
  <c r="A1260" i="8"/>
  <c r="D1259" i="8" a="1"/>
  <c r="D1259" i="8" l="1"/>
  <c r="A1261" i="8"/>
  <c r="D1260" i="8" a="1"/>
  <c r="D1260" i="8" l="1"/>
  <c r="A1262" i="8"/>
  <c r="D1261" i="8" a="1"/>
  <c r="D1261" i="8" l="1"/>
  <c r="A1263" i="8"/>
  <c r="D1262" i="8" a="1"/>
  <c r="D1262" i="8" l="1"/>
  <c r="A1264" i="8"/>
  <c r="D1263" i="8" a="1"/>
  <c r="D1263" i="8" l="1"/>
  <c r="A1265" i="8"/>
  <c r="D1264" i="8" a="1"/>
  <c r="D1264" i="8" l="1"/>
  <c r="A1266" i="8"/>
  <c r="D1265" i="8" a="1"/>
  <c r="D1265" i="8" l="1"/>
  <c r="A1267" i="8"/>
  <c r="D1266" i="8" a="1"/>
  <c r="D1266" i="8" l="1"/>
  <c r="A1268" i="8"/>
  <c r="D1267" i="8" a="1"/>
  <c r="D1267" i="8" l="1"/>
  <c r="A1269" i="8"/>
  <c r="D1268" i="8" a="1"/>
  <c r="D1268" i="8" l="1"/>
  <c r="A1270" i="8"/>
  <c r="D1269" i="8" a="1"/>
  <c r="D1269" i="8" l="1"/>
  <c r="A1271" i="8"/>
  <c r="D1270" i="8" a="1"/>
  <c r="D1270" i="8" l="1"/>
  <c r="A1272" i="8"/>
  <c r="D1271" i="8" a="1"/>
  <c r="D1271" i="8" l="1"/>
  <c r="A1273" i="8"/>
  <c r="D1272" i="8" a="1"/>
  <c r="D1272" i="8" l="1"/>
  <c r="A1274" i="8"/>
  <c r="D1273" i="8" a="1"/>
  <c r="D1273" i="8" l="1"/>
  <c r="A1275" i="8"/>
  <c r="D1274" i="8" a="1"/>
  <c r="D1274" i="8" l="1"/>
  <c r="A1276" i="8"/>
  <c r="D1275" i="8" a="1"/>
  <c r="D1275" i="8" l="1"/>
  <c r="A1277" i="8"/>
  <c r="D1276" i="8" a="1"/>
  <c r="D1276" i="8" l="1"/>
  <c r="A1278" i="8"/>
  <c r="D1277" i="8" a="1"/>
  <c r="D1277" i="8" l="1"/>
  <c r="A1279" i="8"/>
  <c r="D1278" i="8" a="1"/>
  <c r="D1278" i="8" l="1"/>
  <c r="A1280" i="8"/>
  <c r="D1279" i="8" a="1"/>
  <c r="D1279" i="8" l="1"/>
  <c r="A1281" i="8"/>
  <c r="D1280" i="8" a="1"/>
  <c r="D1280" i="8" l="1"/>
  <c r="A1282" i="8"/>
  <c r="D1281" i="8" a="1"/>
  <c r="D1281" i="8" l="1"/>
  <c r="A1283" i="8"/>
  <c r="D1282" i="8" a="1"/>
  <c r="D1282" i="8" l="1"/>
  <c r="A1284" i="8"/>
  <c r="D1283" i="8" a="1"/>
  <c r="D1283" i="8" l="1"/>
  <c r="A1285" i="8"/>
  <c r="D1284" i="8" a="1"/>
  <c r="D1284" i="8" l="1"/>
  <c r="A1286" i="8"/>
  <c r="D1285" i="8" a="1"/>
  <c r="D1285" i="8" l="1"/>
  <c r="A1287" i="8"/>
  <c r="D1286" i="8" a="1"/>
  <c r="D1286" i="8" l="1"/>
  <c r="A1288" i="8"/>
  <c r="D1287" i="8" a="1"/>
  <c r="D1287" i="8" l="1"/>
  <c r="A1289" i="8"/>
  <c r="D1288" i="8" a="1"/>
  <c r="D1288" i="8" l="1"/>
  <c r="A1290" i="8"/>
  <c r="D1289" i="8" a="1"/>
  <c r="D1289" i="8" l="1"/>
  <c r="A1291" i="8"/>
  <c r="D1290" i="8" a="1"/>
  <c r="D1290" i="8" l="1"/>
  <c r="A1292" i="8"/>
  <c r="D1291" i="8" a="1"/>
  <c r="D1291" i="8" l="1"/>
  <c r="A1293" i="8"/>
  <c r="D1292" i="8" a="1"/>
  <c r="D1292" i="8" l="1"/>
  <c r="A1294" i="8"/>
  <c r="D1293" i="8" a="1"/>
  <c r="D1293" i="8" l="1"/>
  <c r="A1295" i="8"/>
  <c r="D1294" i="8" a="1"/>
  <c r="D1294" i="8" l="1"/>
  <c r="A1296" i="8"/>
  <c r="D1295" i="8" a="1"/>
  <c r="D1295" i="8" l="1"/>
  <c r="A1297" i="8"/>
  <c r="D1296" i="8" a="1"/>
  <c r="D1296" i="8" l="1"/>
  <c r="A1298" i="8"/>
  <c r="D1297" i="8" a="1"/>
  <c r="D1297" i="8" l="1"/>
  <c r="A1299" i="8"/>
  <c r="D1298" i="8" a="1"/>
  <c r="D1298" i="8" l="1"/>
  <c r="A1300" i="8"/>
  <c r="D1299" i="8" a="1"/>
  <c r="D1299" i="8" l="1"/>
  <c r="A1301" i="8"/>
  <c r="D1300" i="8" a="1"/>
  <c r="D1300" i="8" l="1"/>
  <c r="A1302" i="8"/>
  <c r="D1301" i="8" a="1"/>
  <c r="D1301" i="8" l="1"/>
  <c r="A1303" i="8"/>
  <c r="D1302" i="8" a="1"/>
  <c r="D1302" i="8" l="1"/>
  <c r="A1304" i="8"/>
  <c r="D1303" i="8" a="1"/>
  <c r="D1303" i="8" l="1"/>
  <c r="A1305" i="8"/>
  <c r="D1304" i="8" a="1"/>
  <c r="D1304" i="8" l="1"/>
  <c r="A1306" i="8"/>
  <c r="D1305" i="8" a="1"/>
  <c r="D1305" i="8" l="1"/>
  <c r="A1307" i="8"/>
  <c r="D1306" i="8" a="1"/>
  <c r="D1306" i="8" l="1"/>
  <c r="A1308" i="8"/>
  <c r="D1307" i="8" a="1"/>
  <c r="D1307" i="8" l="1"/>
  <c r="A1309" i="8"/>
  <c r="D1308" i="8" a="1"/>
  <c r="D1308" i="8" l="1"/>
  <c r="A1310" i="8"/>
  <c r="D1309" i="8" a="1"/>
  <c r="D1309" i="8" l="1"/>
  <c r="A1311" i="8"/>
  <c r="D1310" i="8" a="1"/>
  <c r="D1310" i="8" l="1"/>
  <c r="A1312" i="8"/>
  <c r="D1311" i="8" a="1"/>
  <c r="D1311" i="8" l="1"/>
  <c r="A1313" i="8"/>
  <c r="D1312" i="8" a="1"/>
  <c r="D1312" i="8" l="1"/>
  <c r="A1314" i="8"/>
  <c r="D1313" i="8" a="1"/>
  <c r="D1313" i="8" l="1"/>
  <c r="A1315" i="8"/>
  <c r="D1314" i="8" a="1"/>
  <c r="D1314" i="8" l="1"/>
  <c r="A1316" i="8"/>
  <c r="D1315" i="8" a="1"/>
  <c r="D1315" i="8" l="1"/>
  <c r="A1317" i="8"/>
  <c r="D1316" i="8" a="1"/>
  <c r="D1316" i="8" l="1"/>
  <c r="A1318" i="8"/>
  <c r="D1317" i="8" a="1"/>
  <c r="D1317" i="8" l="1"/>
  <c r="A1319" i="8"/>
  <c r="D1318" i="8" a="1"/>
  <c r="D1318" i="8" l="1"/>
  <c r="A1320" i="8"/>
  <c r="D1319" i="8" a="1"/>
  <c r="D1319" i="8" l="1"/>
  <c r="A1321" i="8"/>
  <c r="D1320" i="8" a="1"/>
  <c r="D1320" i="8" l="1"/>
  <c r="A1322" i="8"/>
  <c r="D1321" i="8" a="1"/>
  <c r="D1321" i="8" l="1"/>
  <c r="A1323" i="8"/>
  <c r="D1322" i="8" a="1"/>
  <c r="D1322" i="8" l="1"/>
  <c r="A1324" i="8"/>
  <c r="D1323" i="8" a="1"/>
  <c r="D1323" i="8" l="1"/>
  <c r="A1325" i="8"/>
  <c r="D1324" i="8" a="1"/>
  <c r="D1324" i="8" l="1"/>
  <c r="A1326" i="8"/>
  <c r="D1325" i="8" a="1"/>
  <c r="D1325" i="8" l="1"/>
  <c r="A1327" i="8"/>
  <c r="D1326" i="8" a="1"/>
  <c r="D1326" i="8" l="1"/>
  <c r="A1328" i="8"/>
  <c r="D1327" i="8" a="1"/>
  <c r="D1327" i="8" l="1"/>
  <c r="A1329" i="8"/>
  <c r="D1328" i="8" a="1"/>
  <c r="D1328" i="8" l="1"/>
  <c r="A1330" i="8"/>
  <c r="D1329" i="8" a="1"/>
  <c r="D1329" i="8" l="1"/>
  <c r="A1331" i="8"/>
  <c r="D1330" i="8" a="1"/>
  <c r="D1330" i="8" l="1"/>
  <c r="A1332" i="8"/>
  <c r="D1331" i="8" a="1"/>
  <c r="D1331" i="8" l="1"/>
  <c r="A1333" i="8"/>
  <c r="D1332" i="8" a="1"/>
  <c r="D1332" i="8" l="1"/>
  <c r="A1334" i="8"/>
  <c r="D1333" i="8" a="1"/>
  <c r="D1333" i="8" l="1"/>
  <c r="A1335" i="8"/>
  <c r="D1334" i="8" a="1"/>
  <c r="D1334" i="8" l="1"/>
  <c r="A1336" i="8"/>
  <c r="D1335" i="8" a="1"/>
  <c r="D1335" i="8" l="1"/>
  <c r="A1337" i="8"/>
  <c r="D1336" i="8" a="1"/>
  <c r="D1336" i="8" l="1"/>
  <c r="A1338" i="8"/>
  <c r="D1337" i="8" a="1"/>
  <c r="D1337" i="8" l="1"/>
  <c r="A1339" i="8"/>
  <c r="D1338" i="8" a="1"/>
  <c r="D1338" i="8" l="1"/>
  <c r="A1340" i="8"/>
  <c r="D1339" i="8" a="1"/>
  <c r="D1339" i="8" l="1"/>
  <c r="A1341" i="8"/>
  <c r="D1340" i="8" a="1"/>
  <c r="D1340" i="8" l="1"/>
  <c r="A1342" i="8"/>
  <c r="D1341" i="8" a="1"/>
  <c r="D1341" i="8" l="1"/>
  <c r="A1343" i="8"/>
  <c r="D1342" i="8" a="1"/>
  <c r="D1342" i="8" l="1"/>
  <c r="A1344" i="8"/>
  <c r="D1343" i="8" a="1"/>
  <c r="D1343" i="8" l="1"/>
  <c r="A1345" i="8"/>
  <c r="D1344" i="8" a="1"/>
  <c r="D1344" i="8" l="1"/>
  <c r="A1346" i="8"/>
  <c r="D1345" i="8" a="1"/>
  <c r="D1345" i="8" l="1"/>
  <c r="A1347" i="8"/>
  <c r="D1346" i="8" a="1"/>
  <c r="D1346" i="8" l="1"/>
  <c r="A1348" i="8"/>
  <c r="D1347" i="8" a="1"/>
  <c r="D1347" i="8" l="1"/>
  <c r="A1349" i="8"/>
  <c r="D1348" i="8" a="1"/>
  <c r="D1348" i="8" l="1"/>
  <c r="A1350" i="8"/>
  <c r="D1349" i="8" a="1"/>
  <c r="D1349" i="8" l="1"/>
  <c r="A1351" i="8"/>
  <c r="D1350" i="8" a="1"/>
  <c r="D1350" i="8" l="1"/>
  <c r="A1352" i="8"/>
  <c r="D1351" i="8" a="1"/>
  <c r="D1351" i="8" l="1"/>
  <c r="A1353" i="8"/>
  <c r="D1352" i="8" a="1"/>
  <c r="D1352" i="8" l="1"/>
  <c r="A1354" i="8"/>
  <c r="D1353" i="8" a="1"/>
  <c r="D1353" i="8" l="1"/>
  <c r="A1355" i="8"/>
  <c r="D1354" i="8" a="1"/>
  <c r="D1354" i="8" l="1"/>
  <c r="A1356" i="8"/>
  <c r="D1355" i="8" a="1"/>
  <c r="D1355" i="8" l="1"/>
  <c r="A1357" i="8"/>
  <c r="D1356" i="8" a="1"/>
  <c r="D1356" i="8" l="1"/>
  <c r="A1358" i="8"/>
  <c r="D1357" i="8" a="1"/>
  <c r="D1357" i="8" l="1"/>
  <c r="A1359" i="8"/>
  <c r="D1358" i="8" a="1"/>
  <c r="D1358" i="8" l="1"/>
  <c r="A1360" i="8"/>
  <c r="D1359" i="8" a="1"/>
  <c r="D1359" i="8" l="1"/>
  <c r="A1361" i="8"/>
  <c r="D1360" i="8" a="1"/>
  <c r="D1360" i="8" l="1"/>
  <c r="A1362" i="8"/>
  <c r="D1361" i="8" a="1"/>
  <c r="D1361" i="8" l="1"/>
  <c r="A1363" i="8"/>
  <c r="D1362" i="8" a="1"/>
  <c r="D1362" i="8" l="1"/>
  <c r="A1364" i="8"/>
  <c r="D1363" i="8" a="1"/>
  <c r="D1363" i="8" l="1"/>
  <c r="A1365" i="8"/>
  <c r="D1364" i="8" a="1"/>
  <c r="D1364" i="8" l="1"/>
  <c r="A1366" i="8"/>
  <c r="D1365" i="8" a="1"/>
  <c r="D1365" i="8" l="1"/>
  <c r="A1367" i="8"/>
  <c r="D1366" i="8" a="1"/>
  <c r="D1366" i="8" l="1"/>
  <c r="A1368" i="8"/>
  <c r="D1367" i="8" a="1"/>
  <c r="D1367" i="8" l="1"/>
  <c r="A1369" i="8"/>
  <c r="D1368" i="8" a="1"/>
  <c r="D1368" i="8" l="1"/>
  <c r="A1370" i="8"/>
  <c r="D1369" i="8" a="1"/>
  <c r="D1369" i="8" l="1"/>
  <c r="A1371" i="8"/>
  <c r="D1370" i="8" a="1"/>
  <c r="D1370" i="8" l="1"/>
  <c r="A1372" i="8"/>
  <c r="D1371" i="8" a="1"/>
  <c r="D1371" i="8" l="1"/>
  <c r="A1373" i="8"/>
  <c r="D1372" i="8" a="1"/>
  <c r="D1372" i="8" l="1"/>
  <c r="A1374" i="8"/>
  <c r="D1373" i="8" a="1"/>
  <c r="D1373" i="8" l="1"/>
  <c r="A1375" i="8"/>
  <c r="D1374" i="8" a="1"/>
  <c r="D1374" i="8" l="1"/>
  <c r="A1376" i="8"/>
  <c r="D1375" i="8" a="1"/>
  <c r="D1375" i="8" l="1"/>
  <c r="A1377" i="8"/>
  <c r="D1376" i="8" a="1"/>
  <c r="D1376" i="8" l="1"/>
  <c r="A1378" i="8"/>
  <c r="D1377" i="8" a="1"/>
  <c r="D1377" i="8" l="1"/>
  <c r="A1379" i="8"/>
  <c r="D1378" i="8" a="1"/>
  <c r="D1378" i="8" l="1"/>
  <c r="A1380" i="8"/>
  <c r="D1379" i="8" a="1"/>
  <c r="D1379" i="8" l="1"/>
  <c r="A1381" i="8"/>
  <c r="D1380" i="8" a="1"/>
  <c r="D1380" i="8" l="1"/>
  <c r="A1382" i="8"/>
  <c r="D1381" i="8" a="1"/>
  <c r="D1381" i="8" l="1"/>
  <c r="A1383" i="8"/>
  <c r="D1382" i="8" a="1"/>
  <c r="D1382" i="8" l="1"/>
  <c r="A1384" i="8"/>
  <c r="D1383" i="8" a="1"/>
  <c r="D1383" i="8" l="1"/>
  <c r="A1385" i="8"/>
  <c r="D1384" i="8" a="1"/>
  <c r="D1384" i="8" l="1"/>
  <c r="A1386" i="8"/>
  <c r="D1385" i="8" a="1"/>
  <c r="D1385" i="8" l="1"/>
  <c r="A1387" i="8"/>
  <c r="D1386" i="8" a="1"/>
  <c r="D1386" i="8" l="1"/>
  <c r="A1388" i="8"/>
  <c r="D1387" i="8" a="1"/>
  <c r="D1387" i="8" l="1"/>
  <c r="A1389" i="8"/>
  <c r="D1388" i="8" a="1"/>
  <c r="D1388" i="8" l="1"/>
  <c r="A1390" i="8"/>
  <c r="D1389" i="8" a="1"/>
  <c r="D1389" i="8" l="1"/>
  <c r="A1391" i="8"/>
  <c r="D1390" i="8" a="1"/>
  <c r="D1390" i="8" l="1"/>
  <c r="A1392" i="8"/>
  <c r="D1391" i="8" a="1"/>
  <c r="D1391" i="8" l="1"/>
  <c r="A1393" i="8"/>
  <c r="D1392" i="8" a="1"/>
  <c r="D1392" i="8" l="1"/>
  <c r="A1394" i="8"/>
  <c r="D1393" i="8" a="1"/>
  <c r="D1393" i="8" l="1"/>
  <c r="A1395" i="8"/>
  <c r="D1394" i="8" a="1"/>
  <c r="D1394" i="8" l="1"/>
  <c r="A1396" i="8"/>
  <c r="D1395" i="8" a="1"/>
  <c r="D1395" i="8" l="1"/>
  <c r="A1397" i="8"/>
  <c r="D1396" i="8" a="1"/>
  <c r="D1396" i="8" l="1"/>
  <c r="A1398" i="8"/>
  <c r="D1397" i="8" a="1"/>
  <c r="D1397" i="8" l="1"/>
  <c r="A1399" i="8"/>
  <c r="D1398" i="8" a="1"/>
  <c r="D1398" i="8" l="1"/>
  <c r="A1400" i="8"/>
  <c r="D1399" i="8" a="1"/>
  <c r="D1399" i="8" l="1"/>
  <c r="A1401" i="8"/>
  <c r="D1400" i="8" a="1"/>
  <c r="D1400" i="8" l="1"/>
  <c r="A1402" i="8"/>
  <c r="D1401" i="8" a="1"/>
  <c r="D1401" i="8" l="1"/>
  <c r="A1403" i="8"/>
  <c r="D1402" i="8" a="1"/>
  <c r="D1402" i="8" l="1"/>
  <c r="A1404" i="8"/>
  <c r="D1403" i="8" a="1"/>
  <c r="D1403" i="8" l="1"/>
  <c r="A1405" i="8"/>
  <c r="D1404" i="8" a="1"/>
  <c r="D1404" i="8" l="1"/>
  <c r="A1406" i="8"/>
  <c r="D1405" i="8" a="1"/>
  <c r="D1405" i="8" l="1"/>
  <c r="A1407" i="8"/>
  <c r="D1406" i="8" a="1"/>
  <c r="D1406" i="8" l="1"/>
  <c r="A1408" i="8"/>
  <c r="D1407" i="8" a="1"/>
  <c r="D1407" i="8" l="1"/>
  <c r="A1409" i="8"/>
  <c r="D1408" i="8" a="1"/>
  <c r="D1408" i="8" l="1"/>
  <c r="A1410" i="8"/>
  <c r="D1409" i="8" a="1"/>
  <c r="D1409" i="8" l="1"/>
  <c r="A1411" i="8"/>
  <c r="D1410" i="8" a="1"/>
  <c r="D1410" i="8" l="1"/>
  <c r="A1412" i="8"/>
  <c r="D1411" i="8" a="1"/>
  <c r="D1411" i="8" l="1"/>
  <c r="A1413" i="8"/>
  <c r="D1412" i="8" a="1"/>
  <c r="D1412" i="8" l="1"/>
  <c r="A1414" i="8"/>
  <c r="D1413" i="8" a="1"/>
  <c r="D1413" i="8" l="1"/>
  <c r="A1415" i="8"/>
  <c r="D1414" i="8" a="1"/>
  <c r="D1414" i="8" l="1"/>
  <c r="A1416" i="8"/>
  <c r="D1415" i="8" a="1"/>
  <c r="D1415" i="8" l="1"/>
  <c r="A1417" i="8"/>
  <c r="D1416" i="8" a="1"/>
  <c r="D1416" i="8" l="1"/>
  <c r="A1418" i="8"/>
  <c r="D1417" i="8" a="1"/>
  <c r="D1417" i="8" l="1"/>
  <c r="A1419" i="8"/>
  <c r="D1418" i="8" a="1"/>
  <c r="D1418" i="8" l="1"/>
  <c r="A1420" i="8"/>
  <c r="D1419" i="8" a="1"/>
  <c r="D1419" i="8" l="1"/>
  <c r="A1421" i="8"/>
  <c r="D1420" i="8" a="1"/>
  <c r="D1420" i="8" l="1"/>
  <c r="A1422" i="8"/>
  <c r="D1421" i="8" a="1"/>
  <c r="D1421" i="8" l="1"/>
  <c r="A1423" i="8"/>
  <c r="D1422" i="8" a="1"/>
  <c r="D1422" i="8" l="1"/>
  <c r="A1424" i="8"/>
  <c r="D1423" i="8" a="1"/>
  <c r="D1423" i="8" l="1"/>
  <c r="A1425" i="8"/>
  <c r="D1424" i="8" a="1"/>
  <c r="D1424" i="8" l="1"/>
  <c r="A1426" i="8"/>
  <c r="D1425" i="8" a="1"/>
  <c r="D1425" i="8" l="1"/>
  <c r="A1427" i="8"/>
  <c r="D1426" i="8" a="1"/>
  <c r="D1426" i="8" l="1"/>
  <c r="A1428" i="8"/>
  <c r="D1427" i="8" a="1"/>
  <c r="D1427" i="8" l="1"/>
  <c r="A1429" i="8"/>
  <c r="D1428" i="8" a="1"/>
  <c r="D1428" i="8" l="1"/>
  <c r="A1430" i="8"/>
  <c r="D1429" i="8" a="1"/>
  <c r="D1429" i="8" l="1"/>
  <c r="A1431" i="8"/>
  <c r="D1430" i="8" a="1"/>
  <c r="D1430" i="8" l="1"/>
  <c r="A1432" i="8"/>
  <c r="D1431" i="8" a="1"/>
  <c r="D1431" i="8" l="1"/>
  <c r="A1433" i="8"/>
  <c r="D1432" i="8" a="1"/>
  <c r="D1432" i="8" l="1"/>
  <c r="A1434" i="8"/>
  <c r="D1433" i="8" a="1"/>
  <c r="D1433" i="8" l="1"/>
  <c r="A1435" i="8"/>
  <c r="D1434" i="8" a="1"/>
  <c r="D1434" i="8" l="1"/>
  <c r="A1436" i="8"/>
  <c r="D1435" i="8" a="1"/>
  <c r="D1435" i="8" l="1"/>
  <c r="A1437" i="8"/>
  <c r="D1436" i="8" a="1"/>
  <c r="D1436" i="8" l="1"/>
  <c r="A1438" i="8"/>
  <c r="D1437" i="8" a="1"/>
  <c r="D1437" i="8" l="1"/>
  <c r="A1439" i="8"/>
  <c r="D1438" i="8" a="1"/>
  <c r="D1438" i="8" l="1"/>
  <c r="A1440" i="8"/>
  <c r="D1439" i="8" a="1"/>
  <c r="D1439" i="8" l="1"/>
  <c r="A1441" i="8"/>
  <c r="D1440" i="8" a="1"/>
  <c r="D1440" i="8" l="1"/>
  <c r="A1442" i="8"/>
  <c r="D1441" i="8" a="1"/>
  <c r="D1441" i="8" l="1"/>
  <c r="A1443" i="8"/>
  <c r="D1442" i="8" a="1"/>
  <c r="D1442" i="8" l="1"/>
  <c r="A1444" i="8"/>
  <c r="D1443" i="8" a="1"/>
  <c r="D1443" i="8" l="1"/>
  <c r="A1445" i="8"/>
  <c r="D1444" i="8" a="1"/>
  <c r="D1444" i="8" l="1"/>
  <c r="A1446" i="8"/>
  <c r="D1445" i="8" a="1"/>
  <c r="D1445" i="8" l="1"/>
  <c r="A1447" i="8"/>
  <c r="D1446" i="8" a="1"/>
  <c r="D1446" i="8" l="1"/>
  <c r="A1448" i="8"/>
  <c r="D1447" i="8" a="1"/>
  <c r="D1447" i="8" l="1"/>
  <c r="A1449" i="8"/>
  <c r="D1448" i="8" a="1"/>
  <c r="D1448" i="8" l="1"/>
  <c r="A1450" i="8"/>
  <c r="D1449" i="8" a="1"/>
  <c r="D1449" i="8" l="1"/>
  <c r="A1451" i="8"/>
  <c r="D1450" i="8" a="1"/>
  <c r="D1450" i="8" l="1"/>
  <c r="A1452" i="8"/>
  <c r="D1451" i="8" a="1"/>
  <c r="D1451" i="8" l="1"/>
  <c r="A1453" i="8"/>
  <c r="D1452" i="8" a="1"/>
  <c r="D1452" i="8" l="1"/>
  <c r="A1454" i="8"/>
  <c r="D1453" i="8" a="1"/>
  <c r="D1453" i="8" l="1"/>
  <c r="A1455" i="8"/>
  <c r="D1454" i="8" a="1"/>
  <c r="D1454" i="8" l="1"/>
  <c r="A1456" i="8"/>
  <c r="D1455" i="8" a="1"/>
  <c r="D1455" i="8" l="1"/>
  <c r="A1457" i="8"/>
  <c r="D1456" i="8" a="1"/>
  <c r="D1456" i="8" l="1"/>
  <c r="A1458" i="8"/>
  <c r="D1457" i="8" a="1"/>
  <c r="D1457" i="8" l="1"/>
  <c r="A1459" i="8"/>
  <c r="D1458" i="8" a="1"/>
  <c r="D1458" i="8" l="1"/>
  <c r="A1460" i="8"/>
  <c r="D1459" i="8" a="1"/>
  <c r="D1459" i="8" l="1"/>
  <c r="A1461" i="8"/>
  <c r="D1460" i="8" a="1"/>
  <c r="D1460" i="8" l="1"/>
  <c r="A1462" i="8"/>
  <c r="D1461" i="8" a="1"/>
  <c r="D1461" i="8" l="1"/>
  <c r="A1463" i="8"/>
  <c r="D1462" i="8" a="1"/>
  <c r="D1462" i="8" l="1"/>
  <c r="A1464" i="8"/>
  <c r="D1463" i="8" a="1"/>
  <c r="D1463" i="8" l="1"/>
  <c r="A1465" i="8"/>
  <c r="D1464" i="8" a="1"/>
  <c r="D1464" i="8" l="1"/>
  <c r="A1466" i="8"/>
  <c r="D1465" i="8" a="1"/>
  <c r="D1465" i="8" l="1"/>
  <c r="A1467" i="8"/>
  <c r="D1466" i="8" a="1"/>
  <c r="D1466" i="8" l="1"/>
  <c r="A1468" i="8"/>
  <c r="D1467" i="8" a="1"/>
  <c r="D1467" i="8" l="1"/>
  <c r="A1469" i="8"/>
  <c r="D1468" i="8" a="1"/>
  <c r="D1468" i="8" l="1"/>
  <c r="A1470" i="8"/>
  <c r="D1469" i="8" a="1"/>
  <c r="D1469" i="8" l="1"/>
  <c r="A1471" i="8"/>
  <c r="D1470" i="8" a="1"/>
  <c r="D1470" i="8" l="1"/>
  <c r="A1472" i="8"/>
  <c r="D1471" i="8" a="1"/>
  <c r="D1471" i="8" l="1"/>
  <c r="A1473" i="8"/>
  <c r="D1472" i="8" a="1"/>
  <c r="D1472" i="8" l="1"/>
  <c r="A1474" i="8"/>
  <c r="D1473" i="8" a="1"/>
  <c r="D1473" i="8" l="1"/>
  <c r="A1475" i="8"/>
  <c r="D1474" i="8" a="1"/>
  <c r="D1474" i="8" l="1"/>
  <c r="A1476" i="8"/>
  <c r="D1475" i="8" a="1"/>
  <c r="D1475" i="8" l="1"/>
  <c r="A1477" i="8"/>
  <c r="D1476" i="8" a="1"/>
  <c r="D1476" i="8" l="1"/>
  <c r="A1478" i="8"/>
  <c r="D1477" i="8" a="1"/>
  <c r="D1477" i="8" l="1"/>
  <c r="A1479" i="8"/>
  <c r="D1478" i="8" a="1"/>
  <c r="D1478" i="8" l="1"/>
  <c r="A1480" i="8"/>
  <c r="D1479" i="8" a="1"/>
  <c r="D1479" i="8" l="1"/>
  <c r="A1481" i="8"/>
  <c r="D1480" i="8" a="1"/>
  <c r="D1480" i="8" l="1"/>
  <c r="A1482" i="8"/>
  <c r="D1481" i="8" a="1"/>
  <c r="D1481" i="8" l="1"/>
  <c r="A1483" i="8"/>
  <c r="D1482" i="8" a="1"/>
  <c r="D1482" i="8" l="1"/>
  <c r="A1484" i="8"/>
  <c r="D1483" i="8" a="1"/>
  <c r="D1483" i="8" l="1"/>
  <c r="A1485" i="8"/>
  <c r="D1484" i="8" a="1"/>
  <c r="D1484" i="8" l="1"/>
  <c r="A1486" i="8"/>
  <c r="D1485" i="8" a="1"/>
  <c r="D1485" i="8" l="1"/>
  <c r="A1487" i="8"/>
  <c r="D1486" i="8" a="1"/>
  <c r="D1486" i="8" l="1"/>
  <c r="A1488" i="8"/>
  <c r="D1487" i="8" a="1"/>
  <c r="D1487" i="8" l="1"/>
  <c r="A1489" i="8"/>
  <c r="D1488" i="8" a="1"/>
  <c r="D1488" i="8" l="1"/>
  <c r="A1490" i="8"/>
  <c r="D1489" i="8" a="1"/>
  <c r="D1489" i="8" l="1"/>
  <c r="A1491" i="8"/>
  <c r="D1490" i="8" a="1"/>
  <c r="D1490" i="8" l="1"/>
  <c r="A1492" i="8"/>
  <c r="D1491" i="8" a="1"/>
  <c r="D1491" i="8" l="1"/>
  <c r="A1493" i="8"/>
  <c r="D1492" i="8" a="1"/>
  <c r="D1492" i="8" l="1"/>
  <c r="A1494" i="8"/>
  <c r="D1493" i="8" a="1"/>
  <c r="D1493" i="8" l="1"/>
  <c r="A1495" i="8"/>
  <c r="D1494" i="8" a="1"/>
  <c r="D1494" i="8" l="1"/>
  <c r="A1496" i="8"/>
  <c r="D1495" i="8" a="1"/>
  <c r="D1495" i="8" l="1"/>
  <c r="A1497" i="8"/>
  <c r="D1496" i="8" a="1"/>
  <c r="D1496" i="8" l="1"/>
  <c r="A1498" i="8"/>
  <c r="D1497" i="8" a="1"/>
  <c r="D1497" i="8" l="1"/>
  <c r="A1499" i="8"/>
  <c r="D1498" i="8" a="1"/>
  <c r="D1498" i="8" l="1"/>
  <c r="A1500" i="8"/>
  <c r="D1499" i="8" a="1"/>
  <c r="D1499" i="8" l="1"/>
  <c r="A1501" i="8"/>
  <c r="D1500" i="8" a="1"/>
  <c r="D1500" i="8" l="1"/>
  <c r="A1502" i="8"/>
  <c r="D1501" i="8" a="1"/>
  <c r="D1501" i="8" l="1"/>
  <c r="A1503" i="8"/>
  <c r="D1502" i="8" a="1"/>
  <c r="D1502" i="8" l="1"/>
  <c r="A1504" i="8"/>
  <c r="D1503" i="8" a="1"/>
  <c r="D1503" i="8" l="1"/>
  <c r="A1505" i="8"/>
  <c r="D1504" i="8" a="1"/>
  <c r="D1504" i="8" l="1"/>
  <c r="A1506" i="8"/>
  <c r="D1505" i="8" a="1"/>
  <c r="D1505" i="8" l="1"/>
  <c r="A1507" i="8"/>
  <c r="D1506" i="8" a="1"/>
  <c r="D1506" i="8" l="1"/>
  <c r="A1508" i="8"/>
  <c r="D1507" i="8" a="1"/>
  <c r="D1507" i="8" l="1"/>
  <c r="A1509" i="8"/>
  <c r="D1508" i="8" a="1"/>
  <c r="D1508" i="8" l="1"/>
  <c r="A1510" i="8"/>
  <c r="D1509" i="8" a="1"/>
  <c r="D1509" i="8" l="1"/>
  <c r="A1511" i="8"/>
  <c r="D1510" i="8" a="1"/>
  <c r="D1510" i="8" l="1"/>
  <c r="A1512" i="8"/>
  <c r="D1511" i="8" a="1"/>
  <c r="D1511" i="8" l="1"/>
  <c r="A1513" i="8"/>
  <c r="D1512" i="8" a="1"/>
  <c r="D1512" i="8" l="1"/>
  <c r="A1514" i="8"/>
  <c r="D1513" i="8" a="1"/>
  <c r="D1513" i="8" l="1"/>
  <c r="A1515" i="8"/>
  <c r="D1514" i="8" a="1"/>
  <c r="D1514" i="8" l="1"/>
  <c r="A1516" i="8"/>
  <c r="D1515" i="8" a="1"/>
  <c r="D1515" i="8" l="1"/>
  <c r="A1517" i="8"/>
  <c r="D1516" i="8" a="1"/>
  <c r="D1516" i="8" l="1"/>
  <c r="A1518" i="8"/>
  <c r="D1517" i="8" a="1"/>
  <c r="D1517" i="8" l="1"/>
  <c r="A1519" i="8"/>
  <c r="D1518" i="8" a="1"/>
  <c r="D1518" i="8" l="1"/>
  <c r="A1520" i="8"/>
  <c r="D1519" i="8" a="1"/>
  <c r="D1519" i="8" l="1"/>
  <c r="A1521" i="8"/>
  <c r="D1520" i="8" a="1"/>
  <c r="D1520" i="8" l="1"/>
  <c r="A1522" i="8"/>
  <c r="D1521" i="8" a="1"/>
  <c r="D1521" i="8" l="1"/>
  <c r="A1523" i="8"/>
  <c r="D1522" i="8" a="1"/>
  <c r="D1522" i="8" l="1"/>
  <c r="A1524" i="8"/>
  <c r="D1523" i="8" a="1"/>
  <c r="D1523" i="8" l="1"/>
  <c r="A1525" i="8"/>
  <c r="D1524" i="8" a="1"/>
  <c r="D1524" i="8" l="1"/>
  <c r="A1526" i="8"/>
  <c r="D1525" i="8" a="1"/>
  <c r="D1525" i="8" l="1"/>
  <c r="A1527" i="8"/>
  <c r="D1526" i="8" a="1"/>
  <c r="D1526" i="8" l="1"/>
  <c r="A1528" i="8"/>
  <c r="D1527" i="8" a="1"/>
  <c r="D1527" i="8" l="1"/>
  <c r="A1529" i="8"/>
  <c r="D1528" i="8" a="1"/>
  <c r="D1528" i="8" l="1"/>
  <c r="A1530" i="8"/>
  <c r="D1529" i="8" a="1"/>
  <c r="D1529" i="8" l="1"/>
  <c r="A1531" i="8"/>
  <c r="D1530" i="8" a="1"/>
  <c r="D1530" i="8" l="1"/>
  <c r="A1532" i="8"/>
  <c r="D1531" i="8" a="1"/>
  <c r="D1531" i="8" l="1"/>
  <c r="A1533" i="8"/>
  <c r="D1532" i="8" a="1"/>
  <c r="D1532" i="8" l="1"/>
  <c r="A1534" i="8"/>
  <c r="D1533" i="8" a="1"/>
  <c r="D1533" i="8" l="1"/>
  <c r="A1535" i="8"/>
  <c r="D1534" i="8" a="1"/>
  <c r="D1534" i="8" l="1"/>
  <c r="A1536" i="8"/>
  <c r="D1535" i="8" a="1"/>
  <c r="D1535" i="8" l="1"/>
  <c r="A1537" i="8"/>
  <c r="D1536" i="8" a="1"/>
  <c r="D1536" i="8" l="1"/>
  <c r="A1538" i="8"/>
  <c r="D1537" i="8" a="1"/>
  <c r="D1537" i="8" l="1"/>
  <c r="A1539" i="8"/>
  <c r="D1538" i="8" a="1"/>
  <c r="D1538" i="8" l="1"/>
  <c r="A1540" i="8"/>
  <c r="D1539" i="8" a="1"/>
  <c r="D1539" i="8" l="1"/>
  <c r="A1541" i="8"/>
  <c r="D1540" i="8" a="1"/>
  <c r="D1540" i="8" l="1"/>
  <c r="A1542" i="8"/>
  <c r="D1541" i="8" a="1"/>
  <c r="D1541" i="8" l="1"/>
  <c r="A1543" i="8"/>
  <c r="D1542" i="8" a="1"/>
  <c r="D1542" i="8" l="1"/>
  <c r="A1544" i="8"/>
  <c r="D1543" i="8" a="1"/>
  <c r="D1543" i="8" l="1"/>
  <c r="A1545" i="8"/>
  <c r="D1544" i="8" a="1"/>
  <c r="D1544" i="8" l="1"/>
  <c r="A1546" i="8"/>
  <c r="D1545" i="8" a="1"/>
  <c r="D1545" i="8" l="1"/>
  <c r="A1547" i="8"/>
  <c r="D1546" i="8" a="1"/>
  <c r="D1546" i="8" l="1"/>
  <c r="A1548" i="8"/>
  <c r="D1547" i="8" a="1"/>
  <c r="D1547" i="8" l="1"/>
  <c r="A1549" i="8"/>
  <c r="D1548" i="8" a="1"/>
  <c r="D1548" i="8" l="1"/>
  <c r="A1550" i="8"/>
  <c r="D1549" i="8" a="1"/>
  <c r="D1549" i="8" l="1"/>
  <c r="A1551" i="8"/>
  <c r="D1550" i="8" a="1"/>
  <c r="D1550" i="8" l="1"/>
  <c r="A1552" i="8"/>
  <c r="D1551" i="8" a="1"/>
  <c r="D1551" i="8" l="1"/>
  <c r="A1553" i="8"/>
  <c r="D1552" i="8" a="1"/>
  <c r="D1552" i="8" l="1"/>
  <c r="A1554" i="8"/>
  <c r="D1553" i="8" a="1"/>
  <c r="D1553" i="8" l="1"/>
  <c r="A1555" i="8"/>
  <c r="D1554" i="8" a="1"/>
  <c r="D1554" i="8" l="1"/>
  <c r="A1556" i="8"/>
  <c r="D1555" i="8" a="1"/>
  <c r="D1555" i="8" l="1"/>
  <c r="A1557" i="8"/>
  <c r="D1556" i="8" a="1"/>
  <c r="D1556" i="8" l="1"/>
  <c r="A1558" i="8"/>
  <c r="D1557" i="8" a="1"/>
  <c r="D1557" i="8" l="1"/>
  <c r="A1559" i="8"/>
  <c r="D1558" i="8" a="1"/>
  <c r="D1558" i="8" l="1"/>
  <c r="A1560" i="8"/>
  <c r="D1559" i="8" a="1"/>
  <c r="D1559" i="8" l="1"/>
  <c r="A1561" i="8"/>
  <c r="D1560" i="8" a="1"/>
  <c r="D1560" i="8" l="1"/>
  <c r="A1562" i="8"/>
  <c r="D1561" i="8" a="1"/>
  <c r="D1561" i="8" l="1"/>
  <c r="A1563" i="8"/>
  <c r="D1562" i="8" a="1"/>
  <c r="D1562" i="8" l="1"/>
  <c r="A1564" i="8"/>
  <c r="D1563" i="8" a="1"/>
  <c r="D1563" i="8" l="1"/>
  <c r="A1565" i="8"/>
  <c r="D1564" i="8" a="1"/>
  <c r="D1564" i="8" l="1"/>
  <c r="A1566" i="8"/>
  <c r="D1565" i="8" a="1"/>
  <c r="D1565" i="8" l="1"/>
  <c r="A1567" i="8"/>
  <c r="D1566" i="8" a="1"/>
  <c r="D1566" i="8" l="1"/>
  <c r="A1568" i="8"/>
  <c r="D1567" i="8" a="1"/>
  <c r="D1567" i="8" l="1"/>
  <c r="A1569" i="8"/>
  <c r="D1568" i="8" a="1"/>
  <c r="D1568" i="8" l="1"/>
  <c r="A1570" i="8"/>
  <c r="D1569" i="8" a="1"/>
  <c r="D1569" i="8" l="1"/>
  <c r="A1571" i="8"/>
  <c r="D1570" i="8" a="1"/>
  <c r="D1570" i="8" l="1"/>
  <c r="A1572" i="8"/>
  <c r="D1571" i="8" a="1"/>
  <c r="D1571" i="8" l="1"/>
  <c r="A1573" i="8"/>
  <c r="D1572" i="8" a="1"/>
  <c r="D1572" i="8" l="1"/>
  <c r="A1574" i="8"/>
  <c r="D1573" i="8" a="1"/>
  <c r="D1573" i="8" l="1"/>
  <c r="A1575" i="8"/>
  <c r="D1574" i="8" a="1"/>
  <c r="D1574" i="8" l="1"/>
  <c r="A1576" i="8"/>
  <c r="D1575" i="8" a="1"/>
  <c r="D1575" i="8" l="1"/>
  <c r="A1577" i="8"/>
  <c r="D1576" i="8" a="1"/>
  <c r="D1576" i="8" l="1"/>
  <c r="A1578" i="8"/>
  <c r="D1577" i="8" a="1"/>
  <c r="D1577" i="8" l="1"/>
  <c r="A1579" i="8"/>
  <c r="D1578" i="8" a="1"/>
  <c r="D1578" i="8" l="1"/>
  <c r="A1580" i="8"/>
  <c r="D1579" i="8" a="1"/>
  <c r="D1579" i="8" l="1"/>
  <c r="A1581" i="8"/>
  <c r="D1580" i="8" a="1"/>
  <c r="D1580" i="8" l="1"/>
  <c r="A1582" i="8"/>
  <c r="D1581" i="8" a="1"/>
  <c r="D1581" i="8" l="1"/>
  <c r="A1583" i="8"/>
  <c r="D1582" i="8" a="1"/>
  <c r="D1582" i="8" l="1"/>
  <c r="A1584" i="8"/>
  <c r="D1583" i="8" a="1"/>
  <c r="D1583" i="8" l="1"/>
  <c r="A1585" i="8"/>
  <c r="D1584" i="8" a="1"/>
  <c r="D1584" i="8" l="1"/>
  <c r="A1586" i="8"/>
  <c r="D1585" i="8" a="1"/>
  <c r="D1585" i="8" l="1"/>
  <c r="A1587" i="8"/>
  <c r="D1586" i="8" a="1"/>
  <c r="D1586" i="8" l="1"/>
  <c r="A1588" i="8"/>
  <c r="D1587" i="8" a="1"/>
  <c r="D1587" i="8" l="1"/>
  <c r="A1589" i="8"/>
  <c r="D1588" i="8" a="1"/>
  <c r="D1588" i="8" l="1"/>
  <c r="A1590" i="8"/>
  <c r="D1589" i="8" a="1"/>
  <c r="D1589" i="8" l="1"/>
  <c r="A1591" i="8"/>
  <c r="D1590" i="8" a="1"/>
  <c r="D1590" i="8" l="1"/>
  <c r="A1592" i="8"/>
  <c r="D1591" i="8" a="1"/>
  <c r="D1591" i="8" l="1"/>
  <c r="A1593" i="8"/>
  <c r="D1592" i="8" a="1"/>
  <c r="D1592" i="8" l="1"/>
  <c r="A1594" i="8"/>
  <c r="D1593" i="8" a="1"/>
  <c r="D1593" i="8" l="1"/>
  <c r="A1595" i="8"/>
  <c r="D1594" i="8" a="1"/>
  <c r="D1594" i="8" l="1"/>
  <c r="A1596" i="8"/>
  <c r="D1595" i="8" a="1"/>
  <c r="D1595" i="8" l="1"/>
  <c r="A1597" i="8"/>
  <c r="D1596" i="8" a="1"/>
  <c r="D1596" i="8" l="1"/>
  <c r="A1598" i="8"/>
  <c r="D1597" i="8" a="1"/>
  <c r="D1597" i="8" l="1"/>
  <c r="A1599" i="8"/>
  <c r="D1598" i="8" a="1"/>
  <c r="D1598" i="8" l="1"/>
  <c r="A1600" i="8"/>
  <c r="D1599" i="8" a="1"/>
  <c r="D1599" i="8" l="1"/>
  <c r="A1601" i="8"/>
  <c r="D1600" i="8" a="1"/>
  <c r="D1600" i="8" l="1"/>
  <c r="A1602" i="8"/>
  <c r="D1601" i="8" a="1"/>
  <c r="D1601" i="8" l="1"/>
  <c r="A1603" i="8"/>
  <c r="D1602" i="8" a="1"/>
  <c r="D1602" i="8" l="1"/>
  <c r="A1604" i="8"/>
  <c r="D1603" i="8" a="1"/>
  <c r="D1603" i="8" l="1"/>
  <c r="A1605" i="8"/>
  <c r="D1604" i="8" a="1"/>
  <c r="D1604" i="8" l="1"/>
  <c r="A1606" i="8"/>
  <c r="D1605" i="8" a="1"/>
  <c r="D1605" i="8" l="1"/>
  <c r="A1607" i="8"/>
  <c r="D1606" i="8" a="1"/>
  <c r="D1606" i="8" l="1"/>
  <c r="A1608" i="8"/>
  <c r="D1607" i="8" a="1"/>
  <c r="D1607" i="8" l="1"/>
  <c r="A1609" i="8"/>
  <c r="D1608" i="8" a="1"/>
  <c r="D1608" i="8" l="1"/>
  <c r="A1610" i="8"/>
  <c r="D1609" i="8" a="1"/>
  <c r="D1609" i="8" l="1"/>
  <c r="A1611" i="8"/>
  <c r="D1610" i="8" a="1"/>
  <c r="D1610" i="8" l="1"/>
  <c r="A1612" i="8"/>
  <c r="D1611" i="8" a="1"/>
  <c r="D1611" i="8" l="1"/>
  <c r="A1613" i="8"/>
  <c r="D1612" i="8" a="1"/>
  <c r="D1612" i="8" l="1"/>
  <c r="A1614" i="8"/>
  <c r="D1613" i="8" a="1"/>
  <c r="D1613" i="8" l="1"/>
  <c r="A1615" i="8"/>
  <c r="D1614" i="8" a="1"/>
  <c r="D1614" i="8" l="1"/>
  <c r="A1616" i="8"/>
  <c r="D1615" i="8" a="1"/>
  <c r="D1615" i="8" l="1"/>
  <c r="A1617" i="8"/>
  <c r="D1616" i="8" a="1"/>
  <c r="D1616" i="8" l="1"/>
  <c r="A1618" i="8"/>
  <c r="D1617" i="8" a="1"/>
  <c r="D1617" i="8" l="1"/>
  <c r="A1619" i="8"/>
  <c r="D1618" i="8" a="1"/>
  <c r="D1618" i="8" l="1"/>
  <c r="A1620" i="8"/>
  <c r="D1619" i="8" a="1"/>
  <c r="D1619" i="8" l="1"/>
  <c r="A1621" i="8"/>
  <c r="D1620" i="8" a="1"/>
  <c r="D1620" i="8" l="1"/>
  <c r="A1622" i="8"/>
  <c r="D1621" i="8" a="1"/>
  <c r="D1621" i="8" l="1"/>
  <c r="A1623" i="8"/>
  <c r="D1622" i="8" a="1"/>
  <c r="D1622" i="8" l="1"/>
  <c r="A1624" i="8"/>
  <c r="D1623" i="8" a="1"/>
  <c r="D1623" i="8" l="1"/>
  <c r="A1625" i="8"/>
  <c r="D1624" i="8" a="1"/>
  <c r="D1624" i="8" l="1"/>
  <c r="A1626" i="8"/>
  <c r="D1625" i="8" a="1"/>
  <c r="D1625" i="8" l="1"/>
  <c r="A1627" i="8"/>
  <c r="D1626" i="8" a="1"/>
  <c r="D1626" i="8" l="1"/>
  <c r="A1628" i="8"/>
  <c r="D1627" i="8" a="1"/>
  <c r="D1627" i="8" l="1"/>
  <c r="A1629" i="8"/>
  <c r="D1628" i="8" a="1"/>
  <c r="D1628" i="8" l="1"/>
  <c r="A1630" i="8"/>
  <c r="D1629" i="8" a="1"/>
  <c r="D1629" i="8" l="1"/>
  <c r="A1631" i="8"/>
  <c r="D1630" i="8" a="1"/>
  <c r="D1630" i="8" l="1"/>
  <c r="A1632" i="8"/>
  <c r="D1631" i="8" a="1"/>
  <c r="D1631" i="8" l="1"/>
  <c r="A1633" i="8"/>
  <c r="D1632" i="8" a="1"/>
  <c r="D1632" i="8" l="1"/>
  <c r="A1634" i="8"/>
  <c r="D1633" i="8" a="1"/>
  <c r="D1633" i="8" l="1"/>
  <c r="A1635" i="8"/>
  <c r="D1634" i="8" a="1"/>
  <c r="D1634" i="8" l="1"/>
  <c r="A1636" i="8"/>
  <c r="D1635" i="8" a="1"/>
  <c r="D1635" i="8" l="1"/>
  <c r="A1637" i="8"/>
  <c r="D1636" i="8" a="1"/>
  <c r="D1636" i="8" l="1"/>
  <c r="A1638" i="8"/>
  <c r="D1637" i="8" a="1"/>
  <c r="D1637" i="8" l="1"/>
  <c r="A1639" i="8"/>
  <c r="D1638" i="8" a="1"/>
  <c r="D1638" i="8" l="1"/>
  <c r="A1640" i="8"/>
  <c r="D1639" i="8" a="1"/>
  <c r="D1639" i="8" l="1"/>
  <c r="A1641" i="8"/>
  <c r="D1640" i="8" a="1"/>
  <c r="D1640" i="8" l="1"/>
  <c r="A1642" i="8"/>
  <c r="D1641" i="8" a="1"/>
  <c r="D1641" i="8" l="1"/>
  <c r="A1643" i="8"/>
  <c r="D1642" i="8" a="1"/>
  <c r="D1642" i="8" l="1"/>
  <c r="A1644" i="8"/>
  <c r="D1643" i="8" a="1"/>
  <c r="D1643" i="8" l="1"/>
  <c r="A1645" i="8"/>
  <c r="D1644" i="8" a="1"/>
  <c r="D1644" i="8" l="1"/>
  <c r="A1646" i="8"/>
  <c r="D1645" i="8" a="1"/>
  <c r="D1645" i="8" l="1"/>
  <c r="A1647" i="8"/>
  <c r="D1646" i="8" a="1"/>
  <c r="D1646" i="8" l="1"/>
  <c r="A1648" i="8"/>
  <c r="D1647" i="8" a="1"/>
  <c r="D1647" i="8" l="1"/>
  <c r="A1649" i="8"/>
  <c r="D1648" i="8" a="1"/>
  <c r="D1648" i="8" l="1"/>
  <c r="A1650" i="8"/>
  <c r="D1649" i="8" a="1"/>
  <c r="D1649" i="8" l="1"/>
  <c r="A1651" i="8"/>
  <c r="D1650" i="8" a="1"/>
  <c r="D1650" i="8" l="1"/>
  <c r="A1652" i="8"/>
  <c r="D1651" i="8" a="1"/>
  <c r="D1651" i="8" l="1"/>
  <c r="A1653" i="8"/>
  <c r="D1652" i="8" a="1"/>
  <c r="D1652" i="8" l="1"/>
  <c r="A1654" i="8"/>
  <c r="D1653" i="8" a="1"/>
  <c r="D1653" i="8" l="1"/>
  <c r="A1655" i="8"/>
  <c r="D1654" i="8" a="1"/>
  <c r="D1654" i="8" l="1"/>
  <c r="A1656" i="8"/>
  <c r="D1655" i="8" a="1"/>
  <c r="D1655" i="8" l="1"/>
  <c r="A1657" i="8"/>
  <c r="D1656" i="8" a="1"/>
  <c r="D1656" i="8" l="1"/>
  <c r="A1658" i="8"/>
  <c r="D1657" i="8" a="1"/>
  <c r="D1657" i="8" l="1"/>
  <c r="A1659" i="8"/>
  <c r="D1658" i="8" a="1"/>
  <c r="D1658" i="8" l="1"/>
  <c r="A1660" i="8"/>
  <c r="D1659" i="8" a="1"/>
  <c r="D1659" i="8" l="1"/>
  <c r="A1661" i="8"/>
  <c r="D1660" i="8" a="1"/>
  <c r="D1660" i="8" l="1"/>
  <c r="A1662" i="8"/>
  <c r="D1661" i="8" a="1"/>
  <c r="D1661" i="8" l="1"/>
  <c r="A1663" i="8"/>
  <c r="D1662" i="8" a="1"/>
  <c r="D1662" i="8" l="1"/>
  <c r="A1664" i="8"/>
  <c r="D1663" i="8" a="1"/>
  <c r="D1663" i="8" l="1"/>
  <c r="A1665" i="8"/>
  <c r="D1664" i="8" a="1"/>
  <c r="D1664" i="8" l="1"/>
  <c r="A1666" i="8"/>
  <c r="D1665" i="8" a="1"/>
  <c r="D1665" i="8" l="1"/>
  <c r="A1667" i="8"/>
  <c r="D1666" i="8" a="1"/>
  <c r="D1666" i="8" l="1"/>
  <c r="A1668" i="8"/>
  <c r="D1667" i="8" a="1"/>
  <c r="D1667" i="8" l="1"/>
  <c r="A1669" i="8"/>
  <c r="D1668" i="8" a="1"/>
  <c r="D1668" i="8" l="1"/>
  <c r="A1670" i="8"/>
  <c r="D1669" i="8" a="1"/>
  <c r="D1669" i="8" l="1"/>
  <c r="A1671" i="8"/>
  <c r="D1670" i="8" a="1"/>
  <c r="D1670" i="8" l="1"/>
  <c r="A1672" i="8"/>
  <c r="D1671" i="8" a="1"/>
  <c r="D1671" i="8" l="1"/>
  <c r="A1673" i="8"/>
  <c r="D1672" i="8" a="1"/>
  <c r="D1672" i="8" l="1"/>
  <c r="A1674" i="8"/>
  <c r="D1673" i="8" a="1"/>
  <c r="D1673" i="8" l="1"/>
  <c r="A1675" i="8"/>
  <c r="D1674" i="8" a="1"/>
  <c r="D1674" i="8" l="1"/>
  <c r="A1676" i="8"/>
  <c r="D1675" i="8" a="1"/>
  <c r="D1675" i="8" l="1"/>
  <c r="A1677" i="8"/>
  <c r="D1676" i="8" a="1"/>
  <c r="D1676" i="8" l="1"/>
  <c r="A1678" i="8"/>
  <c r="D1677" i="8" a="1"/>
  <c r="D1677" i="8" l="1"/>
  <c r="A1679" i="8"/>
  <c r="D1678" i="8" a="1"/>
  <c r="D1678" i="8" l="1"/>
  <c r="A1680" i="8"/>
  <c r="D1679" i="8" a="1"/>
  <c r="D1679" i="8" l="1"/>
  <c r="A1681" i="8"/>
  <c r="D1680" i="8" a="1"/>
  <c r="D1680" i="8" l="1"/>
  <c r="A1682" i="8"/>
  <c r="D1681" i="8" a="1"/>
  <c r="D1681" i="8" l="1"/>
  <c r="A1683" i="8"/>
  <c r="D1682" i="8" a="1"/>
  <c r="D1682" i="8" l="1"/>
  <c r="A1684" i="8"/>
  <c r="D1683" i="8" a="1"/>
  <c r="D1683" i="8" l="1"/>
  <c r="A1685" i="8"/>
  <c r="D1684" i="8" a="1"/>
  <c r="D1684" i="8" l="1"/>
  <c r="A1686" i="8"/>
  <c r="D1685" i="8" a="1"/>
  <c r="D1685" i="8" l="1"/>
  <c r="A1687" i="8"/>
  <c r="D1686" i="8" a="1"/>
  <c r="D1686" i="8" l="1"/>
  <c r="A1688" i="8"/>
  <c r="D1687" i="8" a="1"/>
  <c r="D1687" i="8" l="1"/>
  <c r="A1689" i="8"/>
  <c r="D1688" i="8" a="1"/>
  <c r="D1688" i="8" l="1"/>
  <c r="A1690" i="8"/>
  <c r="D1689" i="8" a="1"/>
  <c r="D1689" i="8" l="1"/>
  <c r="A1691" i="8"/>
  <c r="D1690" i="8" a="1"/>
  <c r="D1690" i="8" l="1"/>
  <c r="A1692" i="8"/>
  <c r="D1691" i="8" a="1"/>
  <c r="D1691" i="8" l="1"/>
  <c r="A1693" i="8"/>
  <c r="D1692" i="8" a="1"/>
  <c r="D1692" i="8" l="1"/>
  <c r="A1694" i="8"/>
  <c r="D1693" i="8" a="1"/>
  <c r="D1693" i="8" l="1"/>
  <c r="A1695" i="8"/>
  <c r="D1694" i="8" a="1"/>
  <c r="D1694" i="8" l="1"/>
  <c r="A1696" i="8"/>
  <c r="D1695" i="8" a="1"/>
  <c r="D1695" i="8" l="1"/>
  <c r="A1697" i="8"/>
  <c r="D1696" i="8" a="1"/>
  <c r="D1696" i="8" l="1"/>
  <c r="A1698" i="8"/>
  <c r="D1697" i="8" a="1"/>
  <c r="D1697" i="8" l="1"/>
  <c r="A1699" i="8"/>
  <c r="D1698" i="8" a="1"/>
  <c r="D1698" i="8" l="1"/>
  <c r="A1700" i="8"/>
  <c r="D1699" i="8" a="1"/>
  <c r="D1699" i="8" l="1"/>
  <c r="A1701" i="8"/>
  <c r="D1700" i="8" a="1"/>
  <c r="D1700" i="8" l="1"/>
  <c r="A1702" i="8"/>
  <c r="D1701" i="8" a="1"/>
  <c r="D1701" i="8" l="1"/>
  <c r="A1703" i="8"/>
  <c r="D1702" i="8" a="1"/>
  <c r="D1702" i="8" l="1"/>
  <c r="A1704" i="8"/>
  <c r="D1703" i="8" a="1"/>
  <c r="D1703" i="8" l="1"/>
  <c r="A1705" i="8"/>
  <c r="D1704" i="8" a="1"/>
  <c r="D1704" i="8" l="1"/>
  <c r="A1706" i="8"/>
  <c r="D1705" i="8" a="1"/>
  <c r="D1705" i="8" l="1"/>
  <c r="A1707" i="8"/>
  <c r="D1706" i="8" a="1"/>
  <c r="D1706" i="8" l="1"/>
  <c r="A1708" i="8"/>
  <c r="D1707" i="8" a="1"/>
  <c r="D1707" i="8" l="1"/>
  <c r="A1709" i="8"/>
  <c r="D1708" i="8" a="1"/>
  <c r="D1708" i="8" l="1"/>
  <c r="A1710" i="8"/>
  <c r="D1709" i="8" a="1"/>
  <c r="D1709" i="8" l="1"/>
  <c r="A1711" i="8"/>
  <c r="D1710" i="8" a="1"/>
  <c r="D1710" i="8" l="1"/>
  <c r="A1712" i="8"/>
  <c r="D1711" i="8" a="1"/>
  <c r="D1711" i="8" l="1"/>
  <c r="A1713" i="8"/>
  <c r="D1712" i="8" a="1"/>
  <c r="D1712" i="8" l="1"/>
  <c r="A1714" i="8"/>
  <c r="D1713" i="8" a="1"/>
  <c r="D1713" i="8" l="1"/>
  <c r="A1715" i="8"/>
  <c r="D1714" i="8" a="1"/>
  <c r="D1714" i="8" l="1"/>
  <c r="A1716" i="8"/>
  <c r="D1715" i="8" a="1"/>
  <c r="D1715" i="8" l="1"/>
  <c r="A1717" i="8"/>
  <c r="D1716" i="8" a="1"/>
  <c r="D1716" i="8" l="1"/>
  <c r="A1718" i="8"/>
  <c r="D1717" i="8" a="1"/>
  <c r="D1717" i="8" l="1"/>
  <c r="A1719" i="8"/>
  <c r="D1718" i="8" a="1"/>
  <c r="D1718" i="8" l="1"/>
  <c r="A1720" i="8"/>
  <c r="D1719" i="8" a="1"/>
  <c r="D1719" i="8" l="1"/>
  <c r="A1721" i="8"/>
  <c r="D1720" i="8" a="1"/>
  <c r="D1720" i="8" l="1"/>
  <c r="A1722" i="8"/>
  <c r="D1721" i="8" a="1"/>
  <c r="D1721" i="8" l="1"/>
  <c r="A1723" i="8"/>
  <c r="D1722" i="8" a="1"/>
  <c r="D1722" i="8" l="1"/>
  <c r="A1724" i="8"/>
  <c r="D1723" i="8" a="1"/>
  <c r="D1723" i="8" l="1"/>
  <c r="A1725" i="8"/>
  <c r="D1724" i="8" a="1"/>
  <c r="D1724" i="8" l="1"/>
  <c r="A1726" i="8"/>
  <c r="D1725" i="8" a="1"/>
  <c r="D1725" i="8" l="1"/>
  <c r="A1727" i="8"/>
  <c r="D1726" i="8" a="1"/>
  <c r="D1726" i="8" l="1"/>
  <c r="A1728" i="8"/>
  <c r="D1727" i="8" a="1"/>
  <c r="D1727" i="8" l="1"/>
  <c r="A1729" i="8"/>
  <c r="D1728" i="8" a="1"/>
  <c r="D1728" i="8" l="1"/>
  <c r="A1730" i="8"/>
  <c r="D1729" i="8" a="1"/>
  <c r="D1729" i="8" l="1"/>
  <c r="A1731" i="8"/>
  <c r="D1730" i="8" a="1"/>
  <c r="D1730" i="8" l="1"/>
  <c r="A1732" i="8"/>
  <c r="D1731" i="8" a="1"/>
  <c r="D1731" i="8" l="1"/>
  <c r="A1733" i="8"/>
  <c r="D1732" i="8" a="1"/>
  <c r="D1732" i="8" l="1"/>
  <c r="A1734" i="8"/>
  <c r="D1733" i="8" a="1"/>
  <c r="D1733" i="8" l="1"/>
  <c r="A1735" i="8"/>
  <c r="D1734" i="8" a="1"/>
  <c r="D1734" i="8" l="1"/>
  <c r="A1736" i="8"/>
  <c r="D1735" i="8" a="1"/>
  <c r="D1735" i="8" l="1"/>
  <c r="A1737" i="8"/>
  <c r="D1736" i="8" a="1"/>
  <c r="D1736" i="8" l="1"/>
  <c r="A1738" i="8"/>
  <c r="D1737" i="8" a="1"/>
  <c r="D1737" i="8" l="1"/>
  <c r="A1739" i="8"/>
  <c r="D1738" i="8" a="1"/>
  <c r="D1738" i="8" l="1"/>
  <c r="A1740" i="8"/>
  <c r="D1739" i="8" a="1"/>
  <c r="D1739" i="8" l="1"/>
  <c r="A1741" i="8"/>
  <c r="D1740" i="8" a="1"/>
  <c r="D1740" i="8" l="1"/>
  <c r="A1742" i="8"/>
  <c r="D1741" i="8" a="1"/>
  <c r="D1741" i="8" l="1"/>
  <c r="A1743" i="8"/>
  <c r="D1742" i="8" a="1"/>
  <c r="D1742" i="8" l="1"/>
  <c r="A1744" i="8"/>
  <c r="D1743" i="8" a="1"/>
  <c r="D1743" i="8" l="1"/>
  <c r="A1745" i="8"/>
  <c r="D1744" i="8" a="1"/>
  <c r="D1744" i="8" l="1"/>
  <c r="A1746" i="8"/>
  <c r="D1745" i="8" a="1"/>
  <c r="D1745" i="8" l="1"/>
  <c r="A1747" i="8"/>
  <c r="D1746" i="8" a="1"/>
  <c r="D1746" i="8" l="1"/>
  <c r="A1748" i="8"/>
  <c r="D1747" i="8" a="1"/>
  <c r="D1747" i="8" l="1"/>
  <c r="A1749" i="8"/>
  <c r="D1748" i="8" a="1"/>
  <c r="D1748" i="8" l="1"/>
  <c r="A1750" i="8"/>
  <c r="D1749" i="8" a="1"/>
  <c r="D1749" i="8" l="1"/>
  <c r="A1751" i="8"/>
  <c r="D1750" i="8" a="1"/>
  <c r="D1750" i="8" l="1"/>
  <c r="A1752" i="8"/>
  <c r="D1751" i="8" a="1"/>
  <c r="D1751" i="8" l="1"/>
  <c r="A1753" i="8"/>
  <c r="D1752" i="8" a="1"/>
  <c r="D1752" i="8" l="1"/>
  <c r="A1754" i="8"/>
  <c r="D1753" i="8" a="1"/>
  <c r="D1753" i="8" l="1"/>
  <c r="A1755" i="8"/>
  <c r="D1754" i="8" a="1"/>
  <c r="D1754" i="8" l="1"/>
  <c r="A1756" i="8"/>
  <c r="D1755" i="8" a="1"/>
  <c r="D1755" i="8" l="1"/>
  <c r="A1757" i="8"/>
  <c r="D1756" i="8" a="1"/>
  <c r="D1756" i="8" l="1"/>
  <c r="A1758" i="8"/>
  <c r="D1757" i="8" a="1"/>
  <c r="D1757" i="8" l="1"/>
  <c r="A1759" i="8"/>
  <c r="D1758" i="8" a="1"/>
  <c r="D1758" i="8" l="1"/>
  <c r="A1760" i="8"/>
  <c r="D1759" i="8" a="1"/>
  <c r="D1759" i="8" l="1"/>
  <c r="A1761" i="8"/>
  <c r="D1760" i="8" a="1"/>
  <c r="D1760" i="8" l="1"/>
  <c r="A1762" i="8"/>
  <c r="D1761" i="8" a="1"/>
  <c r="D1761" i="8" l="1"/>
  <c r="A1763" i="8"/>
  <c r="D1762" i="8" a="1"/>
  <c r="D1762" i="8" l="1"/>
  <c r="A1764" i="8"/>
  <c r="D1763" i="8" a="1"/>
  <c r="D1763" i="8" l="1"/>
  <c r="A1765" i="8"/>
  <c r="D1764" i="8" a="1"/>
  <c r="D1764" i="8" l="1"/>
  <c r="A1766" i="8"/>
  <c r="D1765" i="8" a="1"/>
  <c r="D1765" i="8" l="1"/>
  <c r="A1767" i="8"/>
  <c r="D1766" i="8" a="1"/>
  <c r="D1766" i="8" l="1"/>
  <c r="A1768" i="8"/>
  <c r="D1767" i="8" a="1"/>
  <c r="D1767" i="8" l="1"/>
  <c r="A1769" i="8"/>
  <c r="D1768" i="8" a="1"/>
  <c r="D1768" i="8" l="1"/>
  <c r="A1770" i="8"/>
  <c r="D1769" i="8" a="1"/>
  <c r="D1769" i="8" l="1"/>
  <c r="A1771" i="8"/>
  <c r="D1770" i="8" a="1"/>
  <c r="D1770" i="8" l="1"/>
  <c r="A1772" i="8"/>
  <c r="D1771" i="8" a="1"/>
  <c r="D1771" i="8" l="1"/>
  <c r="A1773" i="8"/>
  <c r="D1772" i="8" a="1"/>
  <c r="D1772" i="8" l="1"/>
  <c r="A1774" i="8"/>
  <c r="D1773" i="8" a="1"/>
  <c r="D1773" i="8" l="1"/>
  <c r="A1775" i="8"/>
  <c r="D1774" i="8" a="1"/>
  <c r="D1774" i="8" l="1"/>
  <c r="A1776" i="8"/>
  <c r="D1775" i="8" a="1"/>
  <c r="D1775" i="8" l="1"/>
  <c r="A1777" i="8"/>
  <c r="D1776" i="8" a="1"/>
  <c r="D1776" i="8" l="1"/>
  <c r="A1778" i="8"/>
  <c r="D1777" i="8" a="1"/>
  <c r="D1777" i="8" l="1"/>
  <c r="A1779" i="8"/>
  <c r="D1778" i="8" a="1"/>
  <c r="D1778" i="8" l="1"/>
  <c r="A1780" i="8"/>
  <c r="D1779" i="8" a="1"/>
  <c r="D1779" i="8" l="1"/>
  <c r="A1781" i="8"/>
  <c r="D1780" i="8" a="1"/>
  <c r="D1780" i="8" l="1"/>
  <c r="A1782" i="8"/>
  <c r="D1781" i="8" a="1"/>
  <c r="D1781" i="8" l="1"/>
  <c r="A1783" i="8"/>
  <c r="D1782" i="8" a="1"/>
  <c r="D1782" i="8" l="1"/>
  <c r="A1784" i="8"/>
  <c r="D1783" i="8" a="1"/>
  <c r="D1783" i="8" l="1"/>
  <c r="A1785" i="8"/>
  <c r="D1784" i="8" a="1"/>
  <c r="D1784" i="8" l="1"/>
  <c r="A1786" i="8"/>
  <c r="D1785" i="8" a="1"/>
  <c r="D1785" i="8" l="1"/>
  <c r="A1787" i="8"/>
  <c r="D1786" i="8" a="1"/>
  <c r="D1786" i="8" l="1"/>
  <c r="A1788" i="8"/>
  <c r="D1787" i="8" a="1"/>
  <c r="D1787" i="8" l="1"/>
  <c r="A1789" i="8"/>
  <c r="D1788" i="8" a="1"/>
  <c r="D1788" i="8" l="1"/>
  <c r="A1790" i="8"/>
  <c r="D1789" i="8" a="1"/>
  <c r="D1789" i="8" l="1"/>
  <c r="A1791" i="8"/>
  <c r="D1790" i="8" a="1"/>
  <c r="D1790" i="8" l="1"/>
  <c r="A1792" i="8"/>
  <c r="D1791" i="8" a="1"/>
  <c r="D1791" i="8" l="1"/>
  <c r="A1793" i="8"/>
  <c r="D1792" i="8" a="1"/>
  <c r="D1792" i="8" l="1"/>
  <c r="A1794" i="8"/>
  <c r="D1793" i="8" a="1"/>
  <c r="D1793" i="8" l="1"/>
  <c r="A1795" i="8"/>
  <c r="D1794" i="8" a="1"/>
  <c r="D1794" i="8" l="1"/>
  <c r="A1796" i="8"/>
  <c r="D1795" i="8" a="1"/>
  <c r="D1795" i="8" l="1"/>
  <c r="A1797" i="8"/>
  <c r="D1796" i="8" a="1"/>
  <c r="D1796" i="8" l="1"/>
  <c r="A1798" i="8"/>
  <c r="D1797" i="8" a="1"/>
  <c r="D1797" i="8" l="1"/>
  <c r="A1799" i="8"/>
  <c r="D1798" i="8" a="1"/>
  <c r="D1798" i="8" l="1"/>
  <c r="A1800" i="8"/>
  <c r="D1799" i="8" a="1"/>
  <c r="D1799" i="8" l="1"/>
  <c r="A1801" i="8"/>
  <c r="D1800" i="8" a="1"/>
  <c r="D1800" i="8" l="1"/>
  <c r="A1802" i="8"/>
  <c r="D1801" i="8" a="1"/>
  <c r="D1801" i="8" l="1"/>
  <c r="A1803" i="8"/>
  <c r="D1802" i="8" a="1"/>
  <c r="D1802" i="8" l="1"/>
  <c r="A1804" i="8"/>
  <c r="D1803" i="8" a="1"/>
  <c r="D1803" i="8" l="1"/>
  <c r="A1805" i="8"/>
  <c r="D1804" i="8" a="1"/>
  <c r="D1804" i="8" l="1"/>
  <c r="A1806" i="8"/>
  <c r="D1805" i="8" a="1"/>
  <c r="D1805" i="8" l="1"/>
  <c r="A1807" i="8"/>
  <c r="D1806" i="8" a="1"/>
  <c r="D1806" i="8" l="1"/>
  <c r="A1808" i="8"/>
  <c r="D1807" i="8" a="1"/>
  <c r="D1807" i="8" l="1"/>
  <c r="A1809" i="8"/>
  <c r="D1808" i="8" a="1"/>
  <c r="D1808" i="8" l="1"/>
  <c r="A1810" i="8"/>
  <c r="D1809" i="8" a="1"/>
  <c r="D1809" i="8" l="1"/>
  <c r="A1811" i="8"/>
  <c r="D1810" i="8" a="1"/>
  <c r="D1810" i="8" l="1"/>
  <c r="A1812" i="8"/>
  <c r="D1811" i="8" a="1"/>
  <c r="D1811" i="8" l="1"/>
  <c r="A1813" i="8"/>
  <c r="D1812" i="8" a="1"/>
  <c r="D1812" i="8" l="1"/>
  <c r="A1814" i="8"/>
  <c r="D1813" i="8" a="1"/>
  <c r="D1813" i="8" l="1"/>
  <c r="A1815" i="8"/>
  <c r="D1814" i="8" a="1"/>
  <c r="D1814" i="8" l="1"/>
  <c r="A1816" i="8"/>
  <c r="D1815" i="8" a="1"/>
  <c r="D1815" i="8" l="1"/>
  <c r="A1817" i="8"/>
  <c r="D1816" i="8" a="1"/>
  <c r="D1816" i="8" l="1"/>
  <c r="A1818" i="8"/>
  <c r="D1817" i="8" a="1"/>
  <c r="D1817" i="8" l="1"/>
  <c r="A1819" i="8"/>
  <c r="D1818" i="8" a="1"/>
  <c r="D1818" i="8" l="1"/>
  <c r="A1820" i="8"/>
  <c r="D1819" i="8" a="1"/>
  <c r="D1819" i="8" l="1"/>
  <c r="A1821" i="8"/>
  <c r="D1820" i="8" a="1"/>
  <c r="D1820" i="8" l="1"/>
  <c r="A1822" i="8"/>
  <c r="D1821" i="8" a="1"/>
  <c r="D1821" i="8" l="1"/>
  <c r="A1823" i="8"/>
  <c r="D1822" i="8" a="1"/>
  <c r="D1822" i="8" l="1"/>
  <c r="A1824" i="8"/>
  <c r="D1823" i="8" a="1"/>
  <c r="D1823" i="8" l="1"/>
  <c r="A1825" i="8"/>
  <c r="D1824" i="8" a="1"/>
  <c r="D1824" i="8" l="1"/>
  <c r="A1826" i="8"/>
  <c r="D1825" i="8" a="1"/>
  <c r="D1825" i="8" l="1"/>
  <c r="A1827" i="8"/>
  <c r="D1826" i="8" a="1"/>
  <c r="D1826" i="8" l="1"/>
  <c r="A1828" i="8"/>
  <c r="D1827" i="8" a="1"/>
  <c r="D1827" i="8" l="1"/>
  <c r="A1829" i="8"/>
  <c r="D1828" i="8" a="1"/>
  <c r="D1828" i="8" l="1"/>
  <c r="A1830" i="8"/>
  <c r="D1829" i="8" a="1"/>
  <c r="D1829" i="8" l="1"/>
  <c r="A1831" i="8"/>
  <c r="D1830" i="8" a="1"/>
  <c r="D1830" i="8" l="1"/>
  <c r="A1832" i="8"/>
  <c r="D1831" i="8" a="1"/>
  <c r="D1831" i="8" l="1"/>
  <c r="A1833" i="8"/>
  <c r="D1832" i="8" a="1"/>
  <c r="D1832" i="8" l="1"/>
  <c r="A1834" i="8"/>
  <c r="D1833" i="8" a="1"/>
  <c r="D1833" i="8" l="1"/>
  <c r="A1835" i="8"/>
  <c r="D1834" i="8" a="1"/>
  <c r="D1834" i="8" l="1"/>
  <c r="A1836" i="8"/>
  <c r="D1835" i="8" a="1"/>
  <c r="D1835" i="8" l="1"/>
  <c r="A1837" i="8"/>
  <c r="D1836" i="8" a="1"/>
  <c r="D1836" i="8" l="1"/>
  <c r="A1838" i="8"/>
  <c r="D1837" i="8" a="1"/>
  <c r="D1837" i="8" l="1"/>
  <c r="A1839" i="8"/>
  <c r="D1838" i="8" a="1"/>
  <c r="D1838" i="8" l="1"/>
  <c r="A1840" i="8"/>
  <c r="D1839" i="8" a="1"/>
  <c r="D1839" i="8" l="1"/>
  <c r="A1841" i="8"/>
  <c r="D1840" i="8" a="1"/>
  <c r="D1840" i="8" l="1"/>
  <c r="A1842" i="8"/>
  <c r="D1841" i="8" a="1"/>
  <c r="D1841" i="8" l="1"/>
  <c r="A1843" i="8"/>
  <c r="D1842" i="8" a="1"/>
  <c r="D1842" i="8" l="1"/>
  <c r="A1844" i="8"/>
  <c r="D1843" i="8" a="1"/>
  <c r="D1843" i="8" l="1"/>
  <c r="A1845" i="8"/>
  <c r="D1844" i="8" a="1"/>
  <c r="D1844" i="8" l="1"/>
  <c r="A1846" i="8"/>
  <c r="D1845" i="8" a="1"/>
  <c r="D1845" i="8" l="1"/>
  <c r="A1847" i="8"/>
  <c r="D1846" i="8" a="1"/>
  <c r="D1846" i="8" l="1"/>
  <c r="A1848" i="8"/>
  <c r="D1847" i="8" a="1"/>
  <c r="D1847" i="8" l="1"/>
  <c r="A1849" i="8"/>
  <c r="D1848" i="8" a="1"/>
  <c r="D1848" i="8" l="1"/>
  <c r="A1850" i="8"/>
  <c r="D1849" i="8" a="1"/>
  <c r="D1849" i="8" l="1"/>
  <c r="A1851" i="8"/>
  <c r="D1850" i="8" a="1"/>
  <c r="D1850" i="8" l="1"/>
  <c r="A1852" i="8"/>
  <c r="D1851" i="8" a="1"/>
  <c r="D1851" i="8" l="1"/>
  <c r="A1853" i="8"/>
  <c r="D1852" i="8" a="1"/>
  <c r="D1852" i="8" l="1"/>
  <c r="A1854" i="8"/>
  <c r="D1853" i="8" a="1"/>
  <c r="D1853" i="8" l="1"/>
  <c r="A1855" i="8"/>
  <c r="D1854" i="8" a="1"/>
  <c r="D1854" i="8" l="1"/>
  <c r="A1856" i="8"/>
  <c r="D1855" i="8" a="1"/>
  <c r="D1855" i="8" l="1"/>
  <c r="A1857" i="8"/>
  <c r="D1856" i="8" a="1"/>
  <c r="D1856" i="8" l="1"/>
  <c r="A1858" i="8"/>
  <c r="D1857" i="8" a="1"/>
  <c r="D1857" i="8" l="1"/>
  <c r="A1859" i="8"/>
  <c r="D1858" i="8" a="1"/>
  <c r="D1858" i="8" l="1"/>
  <c r="A1860" i="8"/>
  <c r="D1859" i="8" a="1"/>
  <c r="D1859" i="8" l="1"/>
  <c r="A1861" i="8"/>
  <c r="D1860" i="8" a="1"/>
  <c r="D1860" i="8" l="1"/>
  <c r="A1862" i="8"/>
  <c r="D1861" i="8" a="1"/>
  <c r="D1861" i="8" l="1"/>
  <c r="A1863" i="8"/>
  <c r="D1862" i="8" a="1"/>
  <c r="D1862" i="8" l="1"/>
  <c r="A1864" i="8"/>
  <c r="D1863" i="8" a="1"/>
  <c r="D1863" i="8" l="1"/>
  <c r="A1865" i="8"/>
  <c r="D1864" i="8" a="1"/>
  <c r="D1864" i="8" l="1"/>
  <c r="A1866" i="8"/>
  <c r="D1865" i="8" a="1"/>
  <c r="D1865" i="8" l="1"/>
  <c r="A1867" i="8"/>
  <c r="D1866" i="8" a="1"/>
  <c r="D1866" i="8" l="1"/>
  <c r="A1868" i="8"/>
  <c r="D1867" i="8" a="1"/>
  <c r="D1867" i="8" l="1"/>
  <c r="A1869" i="8"/>
  <c r="D1868" i="8" a="1"/>
  <c r="D1868" i="8" l="1"/>
  <c r="A1870" i="8"/>
  <c r="D1869" i="8" a="1"/>
  <c r="D1869" i="8" l="1"/>
  <c r="A1871" i="8"/>
  <c r="D1870" i="8" a="1"/>
  <c r="D1870" i="8" l="1"/>
  <c r="A1872" i="8"/>
  <c r="D1871" i="8" a="1"/>
  <c r="D1871" i="8" l="1"/>
  <c r="A1873" i="8"/>
  <c r="D1872" i="8" a="1"/>
  <c r="D1872" i="8" l="1"/>
  <c r="A1874" i="8"/>
  <c r="D1873" i="8" a="1"/>
  <c r="D1873" i="8" l="1"/>
  <c r="A1875" i="8"/>
  <c r="D1874" i="8" a="1"/>
  <c r="D1874" i="8" l="1"/>
  <c r="A1876" i="8"/>
  <c r="D1875" i="8" a="1"/>
  <c r="D1875" i="8" l="1"/>
  <c r="A1877" i="8"/>
  <c r="D1876" i="8" a="1"/>
  <c r="D1876" i="8" l="1"/>
  <c r="A1878" i="8"/>
  <c r="D1877" i="8" a="1"/>
  <c r="D1877" i="8" l="1"/>
  <c r="A1879" i="8"/>
  <c r="D1878" i="8" a="1"/>
  <c r="D1878" i="8" l="1"/>
  <c r="A1880" i="8"/>
  <c r="D1879" i="8" a="1"/>
  <c r="D1879" i="8" l="1"/>
  <c r="A1881" i="8"/>
  <c r="D1880" i="8" a="1"/>
  <c r="D1880" i="8" l="1"/>
  <c r="A1882" i="8"/>
  <c r="D1881" i="8" a="1"/>
  <c r="D1881" i="8" l="1"/>
  <c r="A1883" i="8"/>
  <c r="D1882" i="8" a="1"/>
  <c r="D1882" i="8" l="1"/>
  <c r="A1884" i="8"/>
  <c r="D1883" i="8" a="1"/>
  <c r="D1883" i="8" l="1"/>
  <c r="A1885" i="8"/>
  <c r="D1884" i="8" a="1"/>
  <c r="D1884" i="8" l="1"/>
  <c r="A1886" i="8"/>
  <c r="D1885" i="8" a="1"/>
  <c r="D1886" i="8" a="1"/>
  <c r="D1885" i="8" l="1"/>
  <c r="A1887" i="8"/>
  <c r="D1887" i="8" a="1"/>
  <c r="D1886" i="8" l="1"/>
  <c r="D1887" i="8"/>
  <c r="K8" i="8" s="1"/>
  <c r="L6" i="8" s="1"/>
  <c r="J6" i="8" s="1"/>
  <c r="J15" i="8" s="1"/>
  <c r="K15" i="8" l="1"/>
  <c r="L15" i="8" s="1"/>
  <c r="L8" i="8"/>
  <c r="J19" i="8" l="1"/>
  <c r="L10" i="8"/>
  <c r="K19" i="8" s="1"/>
  <c r="N30" i="8" l="1"/>
  <c r="O30" i="8" s="1"/>
  <c r="P35" i="8" s="1"/>
  <c r="U10" i="3" s="1"/>
  <c r="V10"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tc={95AAA2EC-88DA-4D44-B8F9-5A2415244E09}</author>
  </authors>
  <commentList>
    <comment ref="B26" authorId="0" shapeId="0" xr:uid="{95AAA2EC-88DA-4D44-B8F9-5A2415244E09}">
      <text>
        <t>[Threaded comment]
Your version of Excel allows you to read this threaded comment; however, any edits to it will get removed if the file is opened in a newer version of Excel. Learn more: https://go.microsoft.com/fwlink/?linkid=870924
Comment:
    For an example of how the slope and slope uncertainty are calculated using the “LINEST” function, see the box for  “Example Cc calculation (HSP2)” given below.</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tc={F53FBF92-CF7A-8C48-A190-CB7AE922B022}</author>
    <author>tc={730BC7A7-F7A2-C245-B67C-AA229E1549F4}</author>
  </authors>
  <commentList>
    <comment ref="U10" authorId="0" shapeId="0" xr:uid="{F53FBF92-CF7A-8C48-A190-CB7AE922B022}">
      <text>
        <t>[Threaded comment]
Your version of Excel allows you to read this threaded comment; however, any edits to it will get removed if the file is opened in a newer version of Excel. Learn more: https://go.microsoft.com/fwlink/?linkid=870924
Comment:
    This is the test used as an example in the “Log Time Permeability Example” tab</t>
      </text>
    </comment>
    <comment ref="N11" authorId="1" shapeId="0" xr:uid="{730BC7A7-F7A2-C245-B67C-AA229E1549F4}">
      <text>
        <t>[Threaded comment]
Your version of Excel allows you to read this threaded comment; however, any edits to it will get removed if the file is opened in a newer version of Excel. Learn more: https://go.microsoft.com/fwlink/?linkid=870924
Comment:
    This is the test used as an example in the “HSP Specimen Height Example” and “Direct Permeability Example” tabs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tc={5CC1B3EA-864F-2545-BE3C-9E10E05767C9}</author>
    <author>tc={1B3A365F-32FA-9A44-8F60-9C2BD8486A04}</author>
    <author>tc={9479718A-1631-F64D-BCA3-3F6F019CB53C}</author>
    <author>tc={D943B06D-552A-0547-9037-2B1172C3A2F0}</author>
    <author>tc={FC7C9DE0-7303-3745-BF23-E258B48AEBB7}</author>
    <author>tc={B695E61D-DDE1-9744-A56A-B636930E13B7}</author>
  </authors>
  <commentList>
    <comment ref="T17" authorId="0" shapeId="0" xr:uid="{5CC1B3EA-864F-2545-BE3C-9E10E05767C9}">
      <text>
        <t>[Threaded comment]
Your version of Excel allows you to read this threaded comment; however, any edits to it will get removed if the file is opened in a newer version of Excel. Learn more: https://go.microsoft.com/fwlink/?linkid=870924
Comment:
    The midpoint value (halfway between a given bin size and the bin size for the previous bin) is used in all of the Method of Moments calculations.</t>
      </text>
    </comment>
    <comment ref="T18" authorId="1" shapeId="0" xr:uid="{1B3A365F-32FA-9A44-8F60-9C2BD8486A04}">
      <text>
        <t>[Threaded comment]
Your version of Excel allows you to read this threaded comment; however, any edits to it will get removed if the file is opened in a newer version of Excel. Learn more: https://go.microsoft.com/fwlink/?linkid=870924
Comment:
    This result is used in the summation for the Mean grain size.</t>
      </text>
    </comment>
    <comment ref="T19" authorId="2" shapeId="0" xr:uid="{9479718A-1631-F64D-BCA3-3F6F019CB53C}">
      <text>
        <t>[Threaded comment]
Your version of Excel allows you to read this threaded comment; however, any edits to it will get removed if the file is opened in a newer version of Excel. Learn more: https://go.microsoft.com/fwlink/?linkid=870924
Comment:
    This result is used in the summation for the Standard Deviation of the Mean grain size.</t>
      </text>
    </comment>
    <comment ref="T20" authorId="3" shapeId="0" xr:uid="{D943B06D-552A-0547-9037-2B1172C3A2F0}">
      <text>
        <t>[Threaded comment]
Your version of Excel allows you to read this threaded comment; however, any edits to it will get removed if the file is opened in a newer version of Excel. Learn more: https://go.microsoft.com/fwlink/?linkid=870924
Comment:
    This result is used in the summation for the Skewness of the grain size distribution.</t>
      </text>
    </comment>
    <comment ref="T21" authorId="4" shapeId="0" xr:uid="{FC7C9DE0-7303-3745-BF23-E258B48AEBB7}">
      <text>
        <t>[Threaded comment]
Your version of Excel allows you to read this threaded comment; however, any edits to it will get removed if the file is opened in a newer version of Excel. Learn more: https://go.microsoft.com/fwlink/?linkid=870924
Comment:
    This result is used in the summation for the Kurtosis of the grain size distribution.</t>
      </text>
    </comment>
    <comment ref="T32" authorId="5" shapeId="0" xr:uid="{B695E61D-DDE1-9744-A56A-B636930E13B7}">
      <text>
        <t>[Threaded comment]
Your version of Excel allows you to read this threaded comment; however, any edits to it will get removed if the file is opened in a newer version of Excel. Learn more: https://go.microsoft.com/fwlink/?linkid=870924
Comment:
    This is the cumulative fraction of grains that are smaller than the stated bin size (for GS-005003 (LAB-Kaolin-Standard 1). This is used to calculate the dxx values, including the Median (d50).</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tc={A652B3EB-B3EB-3C49-8B4D-08B2F5A3FDE2}</author>
    <author>tc={436DDEC5-6B69-6446-A67B-138F14329E2A}</author>
    <author>tc={22F0526E-74DB-2C48-82CC-7605B399ED1B}</author>
    <author>tc={6E3741CB-C23F-F646-9C06-B833DD70009F}</author>
    <author>tc={93544354-D05C-DA40-9A9B-69B812759E9F}</author>
    <author>tc={E19103C7-6FD3-F440-9A99-7D440DD5E8FF}</author>
    <author>tc={CA9457C8-FDE9-1C4E-A53D-57E1A2BDD63F}</author>
  </authors>
  <commentList>
    <comment ref="D6" authorId="0" shapeId="0" xr:uid="{A652B3EB-B3EB-3C49-8B4D-08B2F5A3FDE2}">
      <text>
        <t>[Threaded comment]
Your version of Excel allows you to read this threaded comment; however, any edits to it will get removed if the file is opened in a newer version of Excel. Learn more: https://go.microsoft.com/fwlink/?linkid=870924
Comment:
    Deformation includes elastic deformation of the system and permanent deformation of the porous metal stones.</t>
      </text>
    </comment>
    <comment ref="I6" authorId="1" shapeId="0" xr:uid="{436DDEC5-6B69-6446-A67B-138F14329E2A}">
      <text>
        <t>[Threaded comment]
Your version of Excel allows you to read this threaded comment; however, any edits to it will get removed if the file is opened in a newer version of Excel. Learn more: https://go.microsoft.com/fwlink/?linkid=870924
Comment:
    This is the total deformation minus the permanent deformations measured after the two loading cycles.</t>
      </text>
    </comment>
    <comment ref="D20" authorId="2" shapeId="0" xr:uid="{22F0526E-74DB-2C48-82CC-7605B399ED1B}">
      <text>
        <t>[Threaded comment]
Your version of Excel allows you to read this threaded comment; however, any edits to it will get removed if the file is opened in a newer version of Excel. Learn more: https://go.microsoft.com/fwlink/?linkid=870924
Comment:
    Deformation includes elastic deformation of the system and permanent deformation of the porous metal stones.</t>
      </text>
    </comment>
    <comment ref="I20" authorId="3" shapeId="0" xr:uid="{6E3741CB-C23F-F646-9C06-B833DD70009F}">
      <text>
        <t>[Threaded comment]
Your version of Excel allows you to read this threaded comment; however, any edits to it will get removed if the file is opened in a newer version of Excel. Learn more: https://go.microsoft.com/fwlink/?linkid=870924
Comment:
    This is the total deformation minus the permanent deformations measured after the two loading cycles. The additional change in piston protrusion due to the chamber pressure difference between 10 and 3 MPa is also removed to put this data on the same footing as the 3 MPa elastic deformation.</t>
      </text>
    </comment>
    <comment ref="B35" authorId="4" shapeId="0" xr:uid="{93544354-D05C-DA40-9A9B-69B812759E9F}">
      <text>
        <t>[Threaded comment]
Your version of Excel allows you to read this threaded comment; however, any edits to it will get removed if the file is opened in a newer version of Excel. Learn more: https://go.microsoft.com/fwlink/?linkid=870924
Comment:
    This is the change in piston protrusion (a decrease) when the chamber swells as the chamber water pressure increases from 3 to 10 MPa.</t>
      </text>
    </comment>
    <comment ref="B37" authorId="5" shapeId="0" xr:uid="{E19103C7-6FD3-F440-9A99-7D440DD5E8FF}">
      <text>
        <t>[Threaded comment]
Your version of Excel allows you to read this threaded comment; however, any edits to it will get removed if the file is opened in a newer version of Excel. Learn more: https://go.microsoft.com/fwlink/?linkid=870924
Comment:
    This is the power law fit result from plotting the elastic deformations at 3 and 10 MPa (Column I) as a function of effective stress (Column F).</t>
      </text>
    </comment>
    <comment ref="B41" authorId="6" shapeId="0" xr:uid="{CA9457C8-FDE9-1C4E-A53D-57E1A2BDD63F}">
      <text>
        <t>[Threaded comment]
Your version of Excel allows you to read this threaded comment; however, any edits to it will get removed if the file is opened in a newer version of Excel. Learn more: https://go.microsoft.com/fwlink/?linkid=870924
Comment:
    To illustrate the test results for the HSP Test 3, 2.03 MPa stress datapoint in the “Permeability” tab, use a piston protrusion of 118.52 mm, chamber pressure of 10 MPa, and a vertical effective stress of 2.03 MPa. The resulting specimen height (41.25 mm) can then be used in the “Direct Permeability Process” tab to illustrate how permeability is calculated for the HSP.</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tc={B38653C3-9EE1-D94D-9749-C35ECF6C0A4D}</author>
    <author>tc={E3C01DE2-B962-7F49-A8E3-77E6935BD746}</author>
    <author>tc={B648B256-DF43-C546-AC4D-F726800186EE}</author>
  </authors>
  <commentList>
    <comment ref="N10" authorId="0" shapeId="0" xr:uid="{B38653C3-9EE1-D94D-9749-C35ECF6C0A4D}">
      <text>
        <t>[Threaded comment]
Your version of Excel allows you to read this threaded comment; however, any edits to it will get removed if the file is opened in a newer version of Excel. Learn more: https://go.microsoft.com/fwlink/?linkid=870924
Comment:
    To illustrate the HSP permeability calculation for HSP Test 3, 2.03 MPa vertical effective stress case from the “Permeability” tab, the specimen height here should be 41.25 mm, as calculated in the “HSP Specimen Height Example” tab.</t>
      </text>
    </comment>
    <comment ref="K16" authorId="1" shapeId="0" xr:uid="{E3C01DE2-B962-7F49-A8E3-77E6935BD746}">
      <text>
        <t>[Threaded comment]
Your version of Excel allows you to read this threaded comment; however, any edits to it will get removed if the file is opened in a newer version of Excel. Learn more: https://go.microsoft.com/fwlink/?linkid=870924
Comment:
    These example data were measured for HSP Test 3, 2.03 MPa vertical effective stress (See “Permeability” tab for the final result, 0.0253 mD)</t>
      </text>
    </comment>
    <comment ref="Q46" authorId="2" shapeId="0" xr:uid="{B648B256-DF43-C546-AC4D-F726800186EE}">
      <text>
        <t>[Threaded comment]
Your version of Excel allows you to read this threaded comment; however, any edits to it will get removed if the file is opened in a newer version of Excel. Learn more: https://go.microsoft.com/fwlink/?linkid=870924
Comment:
    The data point for HSP Test 3,  2.03 MPa vertical effective stresses (.0253 mD) will be replicated here if the user has input the specimen height 41.25 mm in Cell N10.</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tc={E961055C-6F51-6A45-8C03-93346D29C2E1}</author>
    <author>tc={F6844F82-E0D6-B64D-929F-5996743D774D}</author>
    <author>tc={CF64474A-6263-9E42-9CFE-634D5AE3CCD5}</author>
    <author>tc={507F01C5-CDA4-B445-A26E-1B16024620B0}</author>
    <author>tc={FCF576FA-75D8-F849-AD02-A9335C5A0089}</author>
    <author>tc={560F0EA5-8799-164E-A4D0-37C90A1F94F4}</author>
    <author>tc={BEE018C7-67BE-4144-88BB-5A06E56C1CD1}</author>
    <author>tc={6F6A1E6E-1EB8-1842-A4ED-6167BFDADAAD}</author>
    <author>tc={6D7292E8-742C-BD4F-96ED-A70130077DA5}</author>
  </authors>
  <commentList>
    <comment ref="G4" authorId="0" shapeId="0" xr:uid="{E961055C-6F51-6A45-8C03-93346D29C2E1}">
      <text>
        <t>[Threaded comment]
Your version of Excel allows you to read this threaded comment; however, any edits to it will get removed if the file is opened in a newer version of Excel. Learn more: https://go.microsoft.com/fwlink/?linkid=870924
Comment:
    This is not used in the calculation, but is useful for identifying which load step this represents.</t>
      </text>
    </comment>
    <comment ref="B6" authorId="1" shapeId="0" xr:uid="{F6844F82-E0D6-B64D-929F-5996743D774D}">
      <text>
        <t xml:space="preserve">[Threaded comment]
Your version of Excel allows you to read this threaded comment; however, any edits to it will get removed if the file is opened in a newer version of Excel. Learn more: https://go.microsoft.com/fwlink/?linkid=870924
Comment:
    27.819 kPa is the average stress applied to the sample for the previous loading step and is presented here to simplify the discussion. As this loads transitions to 48.1 kPa for this step, the load frame recorded a value at 29.577 (Cell B7). </t>
      </text>
    </comment>
    <comment ref="G7" authorId="2" shapeId="0" xr:uid="{CF64474A-6263-9E42-9CFE-634D5AE3CCD5}">
      <text>
        <t>[Threaded comment]
Your version of Excel allows you to read this threaded comment; however, any edits to it will get removed if the file is opened in a newer version of Excel. Learn more: https://go.microsoft.com/fwlink/?linkid=870924
Comment:
    The first step is to select the time when the load step starts. To graph, select the row so that t=0 is the point just prior to the load increasing</t>
      </text>
    </comment>
    <comment ref="H7" authorId="3" shapeId="0" xr:uid="{507F01C5-CDA4-B445-A26E-1B16024620B0}">
      <text>
        <t>[Threaded comment]
Your version of Excel allows you to read this threaded comment; however, any edits to it will get removed if the file is opened in a newer version of Excel. Learn more: https://go.microsoft.com/fwlink/?linkid=870924
Comment:
    The row for d1 and t1 should be chosen to be before the onset of the more rapid stage of primary consolidation</t>
      </text>
    </comment>
    <comment ref="I7" authorId="4" shapeId="0" xr:uid="{FCF576FA-75D8-F849-AD02-A9335C5A0089}">
      <text>
        <t>[Threaded comment]
Your version of Excel allows you to read this threaded comment; however, any edits to it will get removed if the file is opened in a newer version of Excel. Learn more: https://go.microsoft.com/fwlink/?linkid=870924
Comment:
    This is generally the last point in the consolidation, when consolidation is 100% complete.</t>
      </text>
    </comment>
    <comment ref="G10" authorId="5" shapeId="0" xr:uid="{560F0EA5-8799-164E-A4D0-37C90A1F94F4}">
      <text>
        <t>[Threaded comment]
Your version of Excel allows you to read this threaded comment; however, any edits to it will get removed if the file is opened in a newer version of Excel. Learn more: https://go.microsoft.com/fwlink/?linkid=870924
Comment:
    Viscosity taken from the NISTbook value for 0.1 MPa (atmospheric pressure, since the oedometer is open to the atmosphere) and 22 C, the typical laboratory room temperature.</t>
      </text>
    </comment>
    <comment ref="J12" authorId="6" shapeId="0" xr:uid="{BEE018C7-67BE-4144-88BB-5A06E56C1CD1}">
      <text>
        <t>[Threaded comment]
Your version of Excel allows you to read this threaded comment; however, any edits to it will get removed if the file is opened in a newer version of Excel. Learn more: https://go.microsoft.com/fwlink/?linkid=870924
Comment:
    This is taken as the average load applied during the previous load step.</t>
      </text>
    </comment>
    <comment ref="K12" authorId="7" shapeId="0" xr:uid="{6F6A1E6E-1EB8-1842-A4ED-6167BFDADAAD}">
      <text>
        <t>[Threaded comment]
Your version of Excel allows you to read this threaded comment; however, any edits to it will get removed if the file is opened in a newer version of Excel. Learn more: https://go.microsoft.com/fwlink/?linkid=870924
Comment:
    This is the average load for this loading step, taken from the final 1000 points in this step.</t>
      </text>
    </comment>
    <comment ref="P35" authorId="8" shapeId="0" xr:uid="{6D7292E8-742C-BD4F-96ED-A70130077DA5}">
      <text>
        <t>[Threaded comment]
Your version of Excel allows you to read this threaded comment; however, any edits to it will get removed if the file is opened in a newer version of Excel. Learn more: https://go.microsoft.com/fwlink/?linkid=870924
Comment:
    This example is for the Frame 1, 0.05 MPa effective stress step shown in the “Permeability” tab.</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<sst xmlns="http://schemas.openxmlformats.org/spreadsheetml/2006/main" count="395" uniqueCount="295">
  <si>
    <t>Inter-device comparison between the High Stress Permeameter (HSP) and standard fixed-ring oedometers</t>
  </si>
  <si>
    <t>This device comparison study is based on a set of measurements run on kaolinite in deionized water.</t>
  </si>
  <si>
    <t>This spreadsheet contains the data and sample calculations described in Garcia and Waite (2025).</t>
  </si>
  <si>
    <t>In tabs that include templates where a user would drop in data to make a calculation, the user-input spaces are shaded in green.  The output is given in green text.</t>
  </si>
  <si>
    <t>Consolidation</t>
  </si>
  <si>
    <t>Tabulated and plotted consolidation data from all tests, including compression and recompression indices.</t>
  </si>
  <si>
    <t>Permeability</t>
  </si>
  <si>
    <t>Tabulated and plotted permeability data from all tests, including direct-flow measurements in the HSP and log time-based measurements in the fixed-ring oedometers.</t>
  </si>
  <si>
    <t>Grain Size</t>
  </si>
  <si>
    <t>Calibration data and correction factors for obtaining the specimen height for measurements in the HSP.</t>
  </si>
  <si>
    <t>Direct Permeability Example</t>
  </si>
  <si>
    <t>Example calculation for the HSP, including the correction for the porous stones that cap the specimen during testing.</t>
  </si>
  <si>
    <t>Log Time Permeability Example</t>
  </si>
  <si>
    <t>Example calculation for the oedometers, including the correction for the porous stones that cape the specimen during testing.</t>
  </si>
  <si>
    <t>References:</t>
  </si>
  <si>
    <r>
      <t xml:space="preserve">Budhu, M. (2011), </t>
    </r>
    <r>
      <rPr>
        <i/>
        <sz val="12"/>
        <rFont val="Aptos Narrow"/>
        <scheme val="minor"/>
      </rPr>
      <t>Soil Mechanics and Foundations, 3rd Edition</t>
    </r>
    <r>
      <rPr>
        <sz val="12"/>
        <rFont val="Aptos Narrow"/>
        <scheme val="minor"/>
      </rPr>
      <t>, John Wiley &amp; Sons, Inc., Hoboken, NJ.</t>
    </r>
  </si>
  <si>
    <t>ISBN: 978-1-118-13604-1</t>
  </si>
  <si>
    <t>Collias, E. E., M. R. Rona, D. A. McMannus, and J. S. Creager (1963), Machine processing of technical data, University of Washington, Technical report #87.</t>
  </si>
  <si>
    <t>https://apps.dtic.mil/sti/tr/pdf/AD0423746.pdf</t>
  </si>
  <si>
    <t>Jang, J., S. Dai, J. Yoneda, W. F. Waite, L. A. Stern, L.-G. Boze, T. S. Collett, and P. Kumar (2019), Pressure core analysis of geomechanical and fluid flow properties of seals associated with gas hydrate-bearing reservoirs in the Krishna-Godavari Basin, offshore India, Marine and Petroleum Geology, 108, 537-550.</t>
  </si>
  <si>
    <t>doi: https://doi.org/10.1016/j.marpetgeo.2018.08.015</t>
  </si>
  <si>
    <r>
      <t xml:space="preserve">Lemmon, E. W., M. O. McLinden, and D. G. Friend (2016), Thermophysical Properties of Fluid Systems, in </t>
    </r>
    <r>
      <rPr>
        <i/>
        <sz val="12"/>
        <rFont val="Aptos Narrow"/>
        <scheme val="minor"/>
      </rPr>
      <t>NIST Chemistry WebBook, NIST Standard Reference Database Number 69</t>
    </r>
    <r>
      <rPr>
        <sz val="12"/>
        <rFont val="Aptos Narrow"/>
        <scheme val="minor"/>
      </rPr>
      <t>, edited by P. J. Linstrom and W. G. Mallard, National Institute of Standards and Technology, Gaithersburg MD, 20899 (http://webbook.nist.gov/chemistry/fluid/).</t>
    </r>
  </si>
  <si>
    <t xml:space="preserve"> doi: https://www.doi.org/10.18434/T4D303</t>
  </si>
  <si>
    <t>Santamarina, J. C., S. Dai, M. Terzariol, J. Jang, W. F. Waite, W. J. Winters, J. Nagao, J. Yoneda, Y. Konno, T. Fujii, K. Suzuki (2015), Hydro-bio-geomechanical properties of hydrate-bearing sediments from Nankai Trough, Marine and Petroleum Geology, 66, 434-450.</t>
  </si>
  <si>
    <t>doi: https://doi.org/10.1016/j.marpetgeo.2015.02.033</t>
  </si>
  <si>
    <t>Consolidation test results</t>
  </si>
  <si>
    <t>High Stress Permeameter (HSP)</t>
  </si>
  <si>
    <t>GeoTac Automated Load Frame</t>
  </si>
  <si>
    <t>ELE International Dead-Weight Frame</t>
  </si>
  <si>
    <t>Test 1</t>
  </si>
  <si>
    <t>Test 2</t>
  </si>
  <si>
    <t>Test 3</t>
  </si>
  <si>
    <t>Frame 1</t>
  </si>
  <si>
    <t>Frame 2</t>
  </si>
  <si>
    <t>Void Ratio [-]</t>
  </si>
  <si>
    <t>Stress [ MPa]</t>
  </si>
  <si>
    <t>Log10(Stress) [-]</t>
  </si>
  <si>
    <t>Test</t>
  </si>
  <si>
    <t>Compression Index,Cc [-]</t>
  </si>
  <si>
    <t>Standard Deviation, ±  [-]</t>
  </si>
  <si>
    <t>Lower Stress Bound [MPa]</t>
  </si>
  <si>
    <t>Upper Stress Bound [MPa]</t>
  </si>
  <si>
    <t>HSP 1</t>
  </si>
  <si>
    <t>HSP 2</t>
  </si>
  <si>
    <t>HSP 3</t>
  </si>
  <si>
    <t>GeoTac 1</t>
  </si>
  <si>
    <t>GeoTac 2</t>
  </si>
  <si>
    <t>ELE</t>
  </si>
  <si>
    <t>Recompression Index,Cr [-]</t>
  </si>
  <si>
    <t>-</t>
  </si>
  <si>
    <t>Permeability test results</t>
  </si>
  <si>
    <t>Permeability results for the HSP are calculated as shown in the "Direct Permeability Example" tab. For the GeoTac oedometers, permeability results are calculated as shown in the "Log Time Permeability Example" tab.</t>
  </si>
  <si>
    <t>Permeability [mD]</t>
  </si>
  <si>
    <t>Mid-Step Void Ratio [-]</t>
  </si>
  <si>
    <t>Mid-Step Stress [MPa]</t>
  </si>
  <si>
    <t>†</t>
  </si>
  <si>
    <r>
      <t xml:space="preserve">Note: For one dimensional consolidations, permeability is calculated from the rate of consolidation (fluid loss) </t>
    </r>
    <r>
      <rPr>
        <i/>
        <sz val="12"/>
        <color theme="1"/>
        <rFont val="Aptos Narrow"/>
        <scheme val="minor"/>
      </rPr>
      <t>during</t>
    </r>
    <r>
      <rPr>
        <sz val="12"/>
        <color theme="1"/>
        <rFont val="Aptos Narrow"/>
        <family val="2"/>
        <scheme val="minor"/>
      </rPr>
      <t xml:space="preserve"> each consolidation step.</t>
    </r>
  </si>
  <si>
    <t>The void ratio and load are taken as the average value during each step as the load shifts from being supported by</t>
  </si>
  <si>
    <t>Grain Size Test Results</t>
  </si>
  <si>
    <t>Measurement process summarized below the</t>
  </si>
  <si>
    <t>data plots, and example calcs are to the right.</t>
  </si>
  <si>
    <t>Classification</t>
  </si>
  <si>
    <r>
      <t>Method of Moments Statistics - Arithmetic (</t>
    </r>
    <r>
      <rPr>
        <sz val="10"/>
        <rFont val="Arial Narrow"/>
        <family val="2"/>
      </rPr>
      <t>μ</t>
    </r>
    <r>
      <rPr>
        <i/>
        <sz val="10"/>
        <rFont val="Arial Narrow"/>
        <family val="2"/>
      </rPr>
      <t xml:space="preserve">m) </t>
    </r>
    <r>
      <rPr>
        <b/>
        <sz val="10"/>
        <color rgb="FFFF0000"/>
        <rFont val="Times New Roman"/>
        <family val="1"/>
      </rPr>
      <t>†</t>
    </r>
  </si>
  <si>
    <t>ANALYSIS_ID</t>
  </si>
  <si>
    <t>SAMPLE_ID</t>
  </si>
  <si>
    <t>ANALYSIS COMPLETION DATE</t>
  </si>
  <si>
    <t>WEIGHT</t>
  </si>
  <si>
    <t>SAND %              (&gt; 62.5µm)</t>
  </si>
  <si>
    <t>SILT % (3.9&lt;X&lt;62.5µm)</t>
  </si>
  <si>
    <t>CLAY %    (&lt; 3.9µm)</t>
  </si>
  <si>
    <t>MEAN</t>
  </si>
  <si>
    <t>STDEV</t>
  </si>
  <si>
    <t>SKEWNESS</t>
  </si>
  <si>
    <t>KURTOSIS</t>
  </si>
  <si>
    <t>D10</t>
  </si>
  <si>
    <t>D25</t>
  </si>
  <si>
    <t>MEDIAN (D50)</t>
  </si>
  <si>
    <t>D75</t>
  </si>
  <si>
    <t>D90</t>
  </si>
  <si>
    <t>GS-005003</t>
  </si>
  <si>
    <t>LAB-Kaolin-Standard 1</t>
  </si>
  <si>
    <t>Clayey silt</t>
  </si>
  <si>
    <t>GS-005011</t>
  </si>
  <si>
    <t>LAB-Kaolin-Standard 1 (replicate)</t>
  </si>
  <si>
    <t>GS-005004</t>
  </si>
  <si>
    <t>LAB-Kaolin-Standard 2</t>
  </si>
  <si>
    <t>GS-005012</t>
  </si>
  <si>
    <t>LAB-Kaolin-Standard 2 (replicate)</t>
  </si>
  <si>
    <t>GS-005159</t>
  </si>
  <si>
    <t>LAB-Kaolin-Standard 3</t>
  </si>
  <si>
    <t>Average</t>
  </si>
  <si>
    <r>
      <rPr>
        <b/>
        <sz val="10"/>
        <color rgb="FFFF0000"/>
        <rFont val="Times New Roman"/>
        <family val="1"/>
      </rPr>
      <t>†</t>
    </r>
    <r>
      <rPr>
        <b/>
        <sz val="10"/>
        <rFont val="Arial Narrow"/>
        <family val="2"/>
      </rPr>
      <t xml:space="preserve"> Method of Moments - definitions and example calculations from GS-005003 (LAB-Kaolin-Standard 1)</t>
    </r>
  </si>
  <si>
    <t>Step 1: Calculated quantities for each bin that are required to calculate the Method of Moments Statistics.</t>
  </si>
  <si>
    <t>Midpoint value for the bin (µm)</t>
  </si>
  <si>
    <t>Bin fraction * Midpoint value (µm)</t>
  </si>
  <si>
    <t>Bin fraction * (Midpoint value (µm) - Mean (µm))^2</t>
  </si>
  <si>
    <t>Bin fraction * (Midpoint value (µm) - Mean (µm))^3</t>
  </si>
  <si>
    <t>Bin fraction * (Midpoint value (µm) - Mean (µm))^4</t>
  </si>
  <si>
    <t>Step 2: Calculate the Method of Moments Statistics (formulas are taken from Collias et al. (1963))</t>
  </si>
  <si>
    <t>Mean</t>
  </si>
  <si>
    <t>µm</t>
  </si>
  <si>
    <t>The average grain size, weighted by the volume of grains in each grain size bin ( because this is a laser-based particle distribution, grain volume rather than mass is tracked here).</t>
  </si>
  <si>
    <t>Standard Deviation</t>
  </si>
  <si>
    <t>Indicates the width of the grain size distribution, which is associated with how well sorted (uniform) the grain sizes are.  The high result for this specimen reflects it's bimodal grain size distribution.</t>
  </si>
  <si>
    <t>Skewness</t>
  </si>
  <si>
    <t>Indicates whether the greater volume of sediment lies above the mean grain size (positive skewness) or below the mean (negative skewness). The positive result here indicates slightly more of the specimen is in the larger grain size cluster.</t>
  </si>
  <si>
    <t>Kurtosis</t>
  </si>
  <si>
    <t>Like Standard Deviation, this indicates the spread of the grain size and the degree of sorting (low Kurtosis implies a well-sorted sediment). The high result here indicates the widely-spread, bimodal grain size distribution.</t>
  </si>
  <si>
    <t>Step 3: The "percent finer" dxx values are taken from the cumulative grain size distribution</t>
  </si>
  <si>
    <t>Cumulative</t>
  </si>
  <si>
    <t>d10</t>
  </si>
  <si>
    <t>d25</t>
  </si>
  <si>
    <t>Median (d50)</t>
  </si>
  <si>
    <t>d75</t>
  </si>
  <si>
    <t>d90</t>
  </si>
  <si>
    <t>Grain Size Measurement Process Steps</t>
  </si>
  <si>
    <t>About 2-5 grams of dry kaolin are placed in a pre-weighed beaker and the gross weight is recorded. Because the kaolin is known from previous measurements to contain only particles smaller than 4 mm-diameter, samples are considered to be “Fine-fraction” only and are not pre-sieved.</t>
  </si>
  <si>
    <t>Fine fractions ready for analysis by the Horiba laser diffraction unit (LA-960) are rehydrated with distilled water. Fifteen (15) ml of pre-mixed 40 g/l sodium hexametaphosphate [(NaPO3)6] are added to each sample. If the height of the fluid in the laser diffraction vial is less than 5 cm, more distilled water is added to raise the level to no more than 8 cm in the vial. The samples are gently stirred, covered, and allowed to soak for at least 1 hour (for samples that were not dried) up to 24 hours (for samples that were dried). Soaked vials are placed into an ultrasonic bath and run for 10 minutes at a frequency of 37 Hz with a power level of 100. If the samples appear to be fully disaggregated, they are placed into pre-determined autosampler locations, and are run using the Horiba LA-960 for Windows software to get the fine fraction grain size distributions.</t>
  </si>
  <si>
    <t>Standard formulae are applied to the distribution to acquire the distribution statistics (mean, standard deviation, skewness, kurtosis) and the distribution markers (d10 through d90 and the median grain size, d50).</t>
  </si>
  <si>
    <t>Specimen Height Corrections For the High-Stress Permeameter</t>
  </si>
  <si>
    <t>Points for the elastic deformation fit curve</t>
  </si>
  <si>
    <t>Specimen height is calculated from the piston protrusion (see diagram), with corrections for the chamber pressure and load.</t>
  </si>
  <si>
    <t>These calibration data come from piston protrusion measurements made in the absence of a specimen.</t>
  </si>
  <si>
    <t>Effective Stress [MPa]</t>
  </si>
  <si>
    <t>Elastic Deformation [mm]</t>
  </si>
  <si>
    <t>Unloading at 3 MPa chamber pressure</t>
  </si>
  <si>
    <t>LVDT [mm]</t>
  </si>
  <si>
    <t>Deformation [mm]</t>
  </si>
  <si>
    <t>Elastic Deformation, ∆d [mm]</t>
  </si>
  <si>
    <t>Reloading at 10 MPa chamber pressure</t>
  </si>
  <si>
    <t>Unloading at 10 MPa chamber pressure</t>
  </si>
  <si>
    <t>Corrections applied to the piston protrusion calculation for specimen length</t>
  </si>
  <si>
    <t>Original piston protrusion for a 0 mm specimen=</t>
  </si>
  <si>
    <t>mm</t>
  </si>
  <si>
    <t>Permanent deformation d*(3 MPa)=</t>
  </si>
  <si>
    <t>Permanent deformation d*(10 MPa)=</t>
  </si>
  <si>
    <t>Total permanent deformation d*(total)=</t>
  </si>
  <si>
    <t>dp (10MPa-3Mpa)</t>
  </si>
  <si>
    <r>
      <t>Elastic deformation, ∆d [mm] = 0.12</t>
    </r>
    <r>
      <rPr>
        <sz val="12"/>
        <color theme="1"/>
        <rFont val="Symbol"/>
        <charset val="2"/>
      </rPr>
      <t>s</t>
    </r>
    <r>
      <rPr>
        <b/>
        <sz val="12"/>
        <color theme="1"/>
        <rFont val="Aptos Narrow"/>
        <scheme val="minor"/>
      </rPr>
      <t>'^(.4)</t>
    </r>
  </si>
  <si>
    <t>Example correction (User can change green cells):</t>
  </si>
  <si>
    <t>Measured Piston Extrusion [mm]</t>
  </si>
  <si>
    <t>Chamber Pressure [MPa]</t>
  </si>
  <si>
    <t>Corrected specimen length [mm]</t>
  </si>
  <si>
    <t>High Stress Permeameter Direct Permeability Measurement Process Steps</t>
  </si>
  <si>
    <t>These data show the permeability correction to account for the porous stones that cap the specimen (step 1) and how a measured permeability calculation is made in the HSP (step 2), and how the specimen permeability is calculated (step 3):</t>
  </si>
  <si>
    <t>Step 1: Porous stone permeability</t>
  </si>
  <si>
    <t>Step 2: Apparent Permeability = Permeability of the specimen and porous stones</t>
  </si>
  <si>
    <t>Porous metal stone permeability - dependence on load</t>
  </si>
  <si>
    <t>Calculating permeability from a series of flow rate versus pressure difference measurements</t>
  </si>
  <si>
    <r>
      <t xml:space="preserve">From Darcy's Law, permeability, </t>
    </r>
    <r>
      <rPr>
        <i/>
        <sz val="12"/>
        <color theme="1"/>
        <rFont val="Aptos Narrow"/>
        <scheme val="minor"/>
      </rPr>
      <t>k</t>
    </r>
    <r>
      <rPr>
        <sz val="12"/>
        <color theme="1"/>
        <rFont val="Aptos Narrow"/>
        <scheme val="minor"/>
      </rPr>
      <t xml:space="preserve">, can be calculated from the slope of measured flow rate, </t>
    </r>
    <r>
      <rPr>
        <i/>
        <sz val="12"/>
        <color theme="1"/>
        <rFont val="Aptos Narrow"/>
        <scheme val="minor"/>
      </rPr>
      <t>Q</t>
    </r>
    <r>
      <rPr>
        <sz val="12"/>
        <color theme="1"/>
        <rFont val="Aptos Narrow"/>
        <scheme val="minor"/>
      </rPr>
      <t xml:space="preserve">, versus pressure difference across the specimen, </t>
    </r>
    <r>
      <rPr>
        <sz val="12"/>
        <color theme="1"/>
        <rFont val="Aptos Narrow"/>
        <family val="2"/>
        <scheme val="minor"/>
      </rPr>
      <t>Δ</t>
    </r>
    <r>
      <rPr>
        <i/>
        <sz val="12"/>
        <color theme="1"/>
        <rFont val="Aptos Narrow"/>
        <scheme val="minor"/>
      </rPr>
      <t>P</t>
    </r>
    <r>
      <rPr>
        <sz val="12"/>
        <color theme="1"/>
        <rFont val="Aptos Narrow"/>
        <family val="2"/>
        <scheme val="minor"/>
      </rPr>
      <t>.</t>
    </r>
  </si>
  <si>
    <r>
      <t xml:space="preserve">The example shown here is from HSP Test 3, when permeability was measured at ~2MPa vertical effective stress, </t>
    </r>
    <r>
      <rPr>
        <i/>
        <sz val="12"/>
        <color theme="1"/>
        <rFont val="Symbol"/>
        <charset val="2"/>
      </rPr>
      <t>s</t>
    </r>
    <r>
      <rPr>
        <sz val="12"/>
        <color theme="1"/>
        <rFont val="Aptos Narrow"/>
        <family val="2"/>
        <scheme val="minor"/>
      </rPr>
      <t>'.</t>
    </r>
  </si>
  <si>
    <r>
      <rPr>
        <i/>
        <sz val="12"/>
        <color theme="1"/>
        <rFont val="Aptos Narrow"/>
        <scheme val="minor"/>
      </rPr>
      <t>A</t>
    </r>
    <r>
      <rPr>
        <sz val="12"/>
        <color theme="1"/>
        <rFont val="Aptos Narrow"/>
        <family val="2"/>
        <scheme val="minor"/>
      </rPr>
      <t xml:space="preserve"> = cross sectional area for flow (top plunger cap area) =</t>
    </r>
  </si>
  <si>
    <t>m^2</t>
  </si>
  <si>
    <t xml:space="preserve">H = Specimen height = </t>
  </si>
  <si>
    <r>
      <t>(Δ</t>
    </r>
    <r>
      <rPr>
        <i/>
        <sz val="12"/>
        <color theme="1"/>
        <rFont val="Aptos Narrow"/>
        <scheme val="minor"/>
      </rPr>
      <t>P</t>
    </r>
    <r>
      <rPr>
        <sz val="12"/>
        <color theme="1"/>
        <rFont val="Aptos Narrow"/>
        <family val="2"/>
        <scheme val="minor"/>
      </rPr>
      <t>/</t>
    </r>
    <r>
      <rPr>
        <i/>
        <sz val="12"/>
        <color theme="1"/>
        <rFont val="Aptos Narrow"/>
        <scheme val="minor"/>
      </rPr>
      <t>H</t>
    </r>
    <r>
      <rPr>
        <sz val="12"/>
        <color theme="1"/>
        <rFont val="Aptos Narrow"/>
        <family val="2"/>
        <scheme val="minor"/>
      </rPr>
      <t xml:space="preserve"> is the pressure gradient)</t>
    </r>
  </si>
  <si>
    <r>
      <rPr>
        <i/>
        <sz val="12"/>
        <color theme="1"/>
        <rFont val="Aptos Narrow"/>
        <scheme val="minor"/>
      </rPr>
      <t>µ</t>
    </r>
    <r>
      <rPr>
        <sz val="12"/>
        <color theme="1"/>
        <rFont val="Aptos Narrow"/>
        <family val="2"/>
        <scheme val="minor"/>
      </rPr>
      <t xml:space="preserve"> = viscosity of water = </t>
    </r>
  </si>
  <si>
    <t>Pa·s</t>
  </si>
  <si>
    <t>(viscosity for water at 4.4 °C at 10 MPa pressure, as given by :</t>
  </si>
  <si>
    <t>NIST Webbook)</t>
  </si>
  <si>
    <t>Measured Data</t>
  </si>
  <si>
    <t>Differential Pressure, ΔP [kPa]</t>
  </si>
  <si>
    <t>Flow Rate, Q [µl/min]</t>
  </si>
  <si>
    <t>Apparent permeability calculation example:</t>
  </si>
  <si>
    <t xml:space="preserve">Slope = </t>
  </si>
  <si>
    <t>µL/min·(1/kPa)</t>
  </si>
  <si>
    <t>(m^3/s)·(1/Pa)</t>
  </si>
  <si>
    <t>km =</t>
  </si>
  <si>
    <t>milliDarcy, mD</t>
  </si>
  <si>
    <t xml:space="preserve">Permeability correction to account for the HSP porous stones: </t>
  </si>
  <si>
    <t>Step 3: Specimen Permeability: correcting for the porous stone effect</t>
  </si>
  <si>
    <t>The measured specimen permeability is taken from the series equation for flow through the two porous stones and the specimen in series:</t>
  </si>
  <si>
    <t xml:space="preserve">Specimen height, Hs = </t>
  </si>
  <si>
    <t>Total porous stone height, Hps =</t>
  </si>
  <si>
    <r>
      <t xml:space="preserve">Vertical effective stress, </t>
    </r>
    <r>
      <rPr>
        <sz val="12"/>
        <color theme="1"/>
        <rFont val="Symbol"/>
        <charset val="2"/>
      </rPr>
      <t>s</t>
    </r>
    <r>
      <rPr>
        <sz val="12"/>
        <color theme="1"/>
        <rFont val="Aptos Narrow"/>
        <family val="2"/>
        <scheme val="minor"/>
      </rPr>
      <t>' =</t>
    </r>
  </si>
  <si>
    <t>MPa</t>
  </si>
  <si>
    <t>Porous stone permeability, kps =</t>
  </si>
  <si>
    <t>mD</t>
  </si>
  <si>
    <t xml:space="preserve">Measured apparent permeability, km = </t>
  </si>
  <si>
    <t>Specimen permeability, ks =</t>
  </si>
  <si>
    <t>Oedometer Log Time Permeability Measurement Process Steps</t>
  </si>
  <si>
    <t>Terzaghi's log time permeability method used here follows the process given by Budhu (2011), and the porous stone correction process from the "Direct Permeability Example" tab.</t>
  </si>
  <si>
    <t xml:space="preserve">Time </t>
  </si>
  <si>
    <t>Stress</t>
  </si>
  <si>
    <t>Height of Specimen</t>
  </si>
  <si>
    <t>Step Time</t>
  </si>
  <si>
    <t>Height of Specimen at the Start of the Load Step</t>
  </si>
  <si>
    <t>[s]</t>
  </si>
  <si>
    <t>[mm]</t>
  </si>
  <si>
    <t>d0 [mm]</t>
  </si>
  <si>
    <t>d100 [mm]</t>
  </si>
  <si>
    <r>
      <rPr>
        <b/>
        <sz val="11"/>
        <color theme="1"/>
        <rFont val="Times New Roman"/>
        <family val="1"/>
      </rPr>
      <t>Δ</t>
    </r>
    <r>
      <rPr>
        <b/>
        <sz val="8.8000000000000007"/>
        <color theme="1"/>
        <rFont val="Calibri"/>
        <family val="2"/>
      </rPr>
      <t>d</t>
    </r>
    <r>
      <rPr>
        <b/>
        <sz val="11"/>
        <color theme="1"/>
        <rFont val="Calibri"/>
        <family val="1"/>
      </rPr>
      <t xml:space="preserve"> [mm]</t>
    </r>
  </si>
  <si>
    <t>Step 1: Identify key data points in the compaction curve</t>
  </si>
  <si>
    <t>Row for Zero Time</t>
  </si>
  <si>
    <t>Row # for t1, d1</t>
  </si>
  <si>
    <t>Row # for d100</t>
  </si>
  <si>
    <t>d1 [mm]</t>
  </si>
  <si>
    <t>d2 [mm]</t>
  </si>
  <si>
    <t>d50 [mm]</t>
  </si>
  <si>
    <t>d2: Spreadsheet chooses the point at time t2 = 4·t1</t>
  </si>
  <si>
    <t>Dynamic viscosity, µ</t>
  </si>
  <si>
    <t>t1 [s]</t>
  </si>
  <si>
    <t>t2 [s]</t>
  </si>
  <si>
    <t>t50 [s]</t>
  </si>
  <si>
    <t>d0: Spreadsheet calculates the change in height, Δd, between d1 and d2, then adds that height change to d1 to get the theoretical initial height of the specimen.</t>
  </si>
  <si>
    <t>[Pa-s]</t>
  </si>
  <si>
    <t>d50: Spreadsheet chooses the point at the specimen height representing 50% compaction (halfway between d0 and d100).</t>
  </si>
  <si>
    <t>Unit weight of water, γw</t>
  </si>
  <si>
    <t>[kN/m3]</t>
  </si>
  <si>
    <t>σ0 [kPa]</t>
  </si>
  <si>
    <t>σf [kPa]</t>
  </si>
  <si>
    <t>Δσ [kPa]</t>
  </si>
  <si>
    <t>Step 2: Calculate the modulus of volume compressibility, mv</t>
  </si>
  <si>
    <t>Thickness of top porous stone</t>
  </si>
  <si>
    <t>mv = - (ΔH/H0)/Δσ</t>
  </si>
  <si>
    <r>
      <rPr>
        <b/>
        <sz val="11"/>
        <color theme="1"/>
        <rFont val="Times New Roman"/>
        <family val="1"/>
      </rPr>
      <t>Δ</t>
    </r>
    <r>
      <rPr>
        <b/>
        <sz val="11"/>
        <color theme="1"/>
        <rFont val="Calibri"/>
        <family val="1"/>
      </rPr>
      <t>H[mm]</t>
    </r>
  </si>
  <si>
    <r>
      <rPr>
        <b/>
        <sz val="11"/>
        <color theme="1"/>
        <rFont val="Times New Roman"/>
        <family val="1"/>
      </rPr>
      <t>Δ</t>
    </r>
    <r>
      <rPr>
        <b/>
        <sz val="11"/>
        <color theme="1"/>
        <rFont val="Calibri"/>
        <family val="1"/>
      </rPr>
      <t>H/H0[]</t>
    </r>
  </si>
  <si>
    <t>mv [1/kPa]</t>
  </si>
  <si>
    <t>ΔH/H0, the strain during the load step, is calculated from the total height change, ΔH, and the initial height, H0</t>
  </si>
  <si>
    <t>Thickness of bottom porous stone</t>
  </si>
  <si>
    <t>ΔH = d100-d0; H0 = d0</t>
  </si>
  <si>
    <t>Δσ, the change in stress is taken as the difference in the initial and final stresses, σf - σ0</t>
  </si>
  <si>
    <t>Permeability of porous stones</t>
  </si>
  <si>
    <t>[mD]</t>
  </si>
  <si>
    <t>Hdr [m]</t>
  </si>
  <si>
    <t>Cv [m2/s]</t>
  </si>
  <si>
    <t>Step 3: Calculate the coefficient of consolidation, Cv from the step 1 campaction curve points</t>
  </si>
  <si>
    <t>Permeability unit conversion</t>
  </si>
  <si>
    <t>Cv = 0.197·Hdr/t50, as per the definition for the log time method (Budhu, 2011).</t>
  </si>
  <si>
    <t>[mDarcy/m2]</t>
  </si>
  <si>
    <t>Hdr, the drainage height, is the path water takes to exit the system, so it includes 2 elements:</t>
  </si>
  <si>
    <t>1. Path through specimen = half of specimen height at 50% consolidation = d50/2</t>
  </si>
  <si>
    <t>2. Path through either the top or bottom porous stone = average thickness of the porous stones</t>
  </si>
  <si>
    <t>Hdr = d50/2 + Average porous stone thickness</t>
  </si>
  <si>
    <t>t50 is the time associated with d50, the 50% consolidation point.</t>
  </si>
  <si>
    <t>Step 4: Calculate the measured hydraulic conductivity, K [m/s], and convert to effective permeability, k [milliDarcy]</t>
  </si>
  <si>
    <t>Km = mv·Cv·γw, where γw is the unit weight of water [kN/m3]</t>
  </si>
  <si>
    <t>Km [m/s]</t>
  </si>
  <si>
    <t>km [mDarcy]</t>
  </si>
  <si>
    <t>Step 5: Calculate the specimen permeability from the measured permeability,</t>
  </si>
  <si>
    <t>by removing contributionsfrom the porous stones.</t>
  </si>
  <si>
    <t>This porous stone correction uses the same parallel model presented in the "Direct Permeability Process" tab</t>
  </si>
  <si>
    <t>Specimen Permeability, ks=</t>
  </si>
  <si>
    <t>Figure 1</t>
  </si>
  <si>
    <t>Figure 2</t>
  </si>
  <si>
    <t>Figure 3</t>
  </si>
  <si>
    <t>Figure 5</t>
  </si>
  <si>
    <t>Figure 4</t>
  </si>
  <si>
    <t>Figure 6</t>
  </si>
  <si>
    <t>Figure 7</t>
  </si>
  <si>
    <t>Figure 8</t>
  </si>
  <si>
    <t>Figure 9</t>
  </si>
  <si>
    <t>Figure 10</t>
  </si>
  <si>
    <t>Figure 11</t>
  </si>
  <si>
    <t>Figure 13</t>
  </si>
  <si>
    <t>Figure 12</t>
  </si>
  <si>
    <t>Figure 14</t>
  </si>
  <si>
    <r>
      <t xml:space="preserve">The compression indices, </t>
    </r>
    <r>
      <rPr>
        <i/>
        <sz val="20"/>
        <color theme="1"/>
        <rFont val="Aptos Narrow"/>
        <scheme val="minor"/>
      </rPr>
      <t>Cc</t>
    </r>
    <r>
      <rPr>
        <sz val="20"/>
        <color theme="1"/>
        <rFont val="Aptos Narrow"/>
        <family val="2"/>
        <scheme val="minor"/>
      </rPr>
      <t xml:space="preserve"> (virgin compression) and </t>
    </r>
    <r>
      <rPr>
        <i/>
        <sz val="20"/>
        <color theme="1"/>
        <rFont val="Aptos Narrow"/>
        <scheme val="minor"/>
      </rPr>
      <t>Cr</t>
    </r>
    <r>
      <rPr>
        <sz val="20"/>
        <color theme="1"/>
        <rFont val="Aptos Narrow"/>
        <family val="2"/>
        <scheme val="minor"/>
      </rPr>
      <t xml:space="preserve"> (recompression), are the slopes of the void ratio versus log of the vertical effective stress as indicated in the consolidation results plot. Slopes are calculated between the bounds shown in the </t>
    </r>
    <r>
      <rPr>
        <i/>
        <sz val="20"/>
        <color theme="1"/>
        <rFont val="Aptos Narrow"/>
        <scheme val="minor"/>
      </rPr>
      <t>Cc</t>
    </r>
    <r>
      <rPr>
        <sz val="20"/>
        <color theme="1"/>
        <rFont val="Aptos Narrow"/>
        <family val="2"/>
        <scheme val="minor"/>
      </rPr>
      <t xml:space="preserve"> and </t>
    </r>
    <r>
      <rPr>
        <i/>
        <sz val="20"/>
        <color theme="1"/>
        <rFont val="Aptos Narrow"/>
        <scheme val="minor"/>
      </rPr>
      <t>Cr</t>
    </r>
    <r>
      <rPr>
        <sz val="20"/>
        <color theme="1"/>
        <rFont val="Aptos Narrow"/>
        <family val="2"/>
        <scheme val="minor"/>
      </rPr>
      <t xml:space="preserve"> results boxes. Data points for compression are shown in blue, recompression points are in orange.</t>
    </r>
  </si>
  <si>
    <t>Example Cc Calculation (HSP 2)</t>
  </si>
  <si>
    <t>Slope of virgin compression curve ((-1)*Cc) = &gt;</t>
  </si>
  <si>
    <t>Uncertainty in Cc +&gt;</t>
  </si>
  <si>
    <t>Aspect Ratio (Diam/Hgt)        [-]</t>
  </si>
  <si>
    <r>
      <t xml:space="preserve">Compression Index, </t>
    </r>
    <r>
      <rPr>
        <b/>
        <i/>
        <sz val="12"/>
        <color theme="1"/>
        <rFont val="Aptos Narrow"/>
        <scheme val="minor"/>
      </rPr>
      <t>Cc</t>
    </r>
    <r>
      <rPr>
        <b/>
        <sz val="12"/>
        <color theme="1"/>
        <rFont val="Aptos Narrow"/>
        <scheme val="minor"/>
      </rPr>
      <t xml:space="preserve"> (</t>
    </r>
    <r>
      <rPr>
        <b/>
        <sz val="12"/>
        <color theme="4"/>
        <rFont val="Aptos Narrow (Body)"/>
      </rPr>
      <t>blue</t>
    </r>
    <r>
      <rPr>
        <b/>
        <sz val="12"/>
        <color theme="1"/>
        <rFont val="Aptos Narrow"/>
        <scheme val="minor"/>
      </rPr>
      <t xml:space="preserve"> data)</t>
    </r>
  </si>
  <si>
    <r>
      <t xml:space="preserve">Recompression Index, </t>
    </r>
    <r>
      <rPr>
        <b/>
        <i/>
        <sz val="12"/>
        <color theme="1"/>
        <rFont val="Aptos Narrow"/>
        <scheme val="minor"/>
      </rPr>
      <t>Cr</t>
    </r>
    <r>
      <rPr>
        <b/>
        <sz val="12"/>
        <color theme="1"/>
        <rFont val="Aptos Narrow"/>
        <scheme val="minor"/>
      </rPr>
      <t xml:space="preserve"> (</t>
    </r>
    <r>
      <rPr>
        <b/>
        <sz val="12"/>
        <color theme="5"/>
        <rFont val="Aptos Narrow (Body)"/>
      </rPr>
      <t>orange</t>
    </r>
    <r>
      <rPr>
        <b/>
        <sz val="12"/>
        <color theme="1"/>
        <rFont val="Aptos Narrow"/>
        <scheme val="minor"/>
      </rPr>
      <t xml:space="preserve"> data)</t>
    </r>
  </si>
  <si>
    <t>Note: error bars are taken from the standard deviations associated with each Cc or Cr measurement</t>
  </si>
  <si>
    <t>HSP Specimen Height Example</t>
  </si>
  <si>
    <t>Aspect Ratio (Diam/Hgt)       [-]</t>
  </si>
  <si>
    <t>Grain Size Distribution: in bold are the minimum diameters for each "bin" (μm), and the data in each bin column represents the percentage of the grains that have diameters larger than the bin size, but smaller than the next largest bin size.</t>
  </si>
  <si>
    <r>
      <rPr>
        <sz val="12"/>
        <color rgb="FFFF0000"/>
        <rFont val="Times New Roman"/>
        <family val="1"/>
      </rPr>
      <t>†</t>
    </r>
    <r>
      <rPr>
        <sz val="12"/>
        <color theme="1"/>
        <rFont val="Times New Roman"/>
        <family val="1"/>
      </rPr>
      <t xml:space="preserve"> Note: Load is measured with a NIST-traceable load cell,</t>
    </r>
  </si>
  <si>
    <t xml:space="preserve">LVDT (Linear Voltage Displacement Transducer) is </t>
  </si>
  <si>
    <t>calibrated with polished gauge blocks.</t>
  </si>
  <si>
    <r>
      <t>Initial Loading at 3 MPa chamber pressure</t>
    </r>
    <r>
      <rPr>
        <b/>
        <sz val="12"/>
        <color rgb="FFFF0000"/>
        <rFont val="Aptos Narrow (Body)"/>
      </rPr>
      <t xml:space="preserve"> †</t>
    </r>
  </si>
  <si>
    <t>Note: Porous stone permeability is measured via direct flow (see Step 2), but with no specimen in place.</t>
  </si>
  <si>
    <t>Here, raw data for stress and specimen height are pasted into the green region (Columns B and C), then the row with the first loading point (row 6 in this example) is input by the user into cell G8. Follow step 1 to continue the permeability calculation.</t>
  </si>
  <si>
    <t>d1: Choose a point before the steepest part of the compaction curve (cell H8)</t>
  </si>
  <si>
    <t>d100: Choose the final data point (100% consolidation, cell I8)</t>
  </si>
  <si>
    <r>
      <t>Unloading</t>
    </r>
    <r>
      <rPr>
        <b/>
        <sz val="12"/>
        <color rgb="FFFF0000"/>
        <rFont val="Aptos Narrow (Body)"/>
      </rPr>
      <t>††</t>
    </r>
  </si>
  <si>
    <r>
      <t>Initial Loading</t>
    </r>
    <r>
      <rPr>
        <b/>
        <sz val="12"/>
        <color rgb="FFFF0000"/>
        <rFont val="Aptos Narrow (Body)"/>
      </rPr>
      <t>†</t>
    </r>
  </si>
  <si>
    <r>
      <rPr>
        <sz val="12"/>
        <color rgb="FFFF0000"/>
        <rFont val="Aptos Narrow (Body)"/>
      </rPr>
      <t>†</t>
    </r>
    <r>
      <rPr>
        <sz val="12"/>
        <color theme="1"/>
        <rFont val="Aptos Narrow"/>
        <family val="2"/>
        <scheme val="minor"/>
      </rPr>
      <t xml:space="preserve"> Porous stones are deforming during their initial loading, reducing their permeability.</t>
    </r>
  </si>
  <si>
    <r>
      <rPr>
        <sz val="12"/>
        <color rgb="FFFF0000"/>
        <rFont val="Aptos Narrow (Body)"/>
      </rPr>
      <t>††</t>
    </r>
    <r>
      <rPr>
        <sz val="12"/>
        <color theme="1"/>
        <rFont val="Aptos Narrow"/>
        <family val="2"/>
        <scheme val="minor"/>
      </rPr>
      <t xml:space="preserve"> Porous stones, deformed by the peak load, now have a repeatable stress-dependent permeability that depends on the elastic deformation in the stones.</t>
    </r>
  </si>
  <si>
    <t>Material:</t>
  </si>
  <si>
    <t>the fluid (initially) to being supported by the compacted sediment grains (at the end of the step).</t>
  </si>
  <si>
    <t>Shepard, P. (1954), Nomenclature based on sand-silt-clay ratios, J Sediment Res, 24(3), 151-158.</t>
  </si>
  <si>
    <t>doi: https://www.doi.org/10.1306/D4269774-2B26-11D7-8648000102C1865D</t>
  </si>
  <si>
    <t>Ternary plot is based on the classification system defined by Shepard (1954)</t>
  </si>
  <si>
    <t>CLASSIFICATION Shepard (1954)</t>
  </si>
  <si>
    <t>https://www.vanderbiltminerals.com/resources/Kaolin_Clay_Ceramics.pdf</t>
  </si>
  <si>
    <t>Kaolin used in this study comes from a single batch of "Peerless 2" air-floated kaolin (Vanderbilt Minerals).  The measured grain size distribution for this material is given in the "Grain Size" tab.</t>
  </si>
  <si>
    <t>Tabulated and plotted grain size distributions for the kaolin used in this study, as measured with a Horiba laser diffraction unit (LA-960).</t>
  </si>
  <si>
    <t>These compression index data are measured on kaolin in deionized water, following the methods described for the Effective Stress Cell (ESC) in Santamarina et al. (2015) and Jang et al. (2019).</t>
  </si>
  <si>
    <t>[kPa]</t>
  </si>
  <si>
    <t>km = (K·µ/γw)·(1.01325e15 mDarcy/m2)</t>
  </si>
  <si>
    <t>Hydraulic Conductivity [m/s]</t>
  </si>
  <si>
    <t>Conversion of permeability (in milliDarcies) to hydraulic conductivity (m/s) assumes a water density of 1 kg/cubic meter, viscosity of 0.001 Pa·s, and gravity of 9.8 m/s^2.</t>
  </si>
  <si>
    <t>Garcia, A.V., W.F. Waite (2025) , Design and functionality analysis of the High-Stress Permeameter (HSP), a device developed for measuring mechanical and hydraulic properties of gas hydrate-bearing pressure core, Geotechnical Testing Journal</t>
  </si>
  <si>
    <t>doi: https://www.doi.org/10.1520/GTJ20250043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</si>
</sst>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0"/>
    <numFmt numFmtId="165" formatCode="0.000"/>
    <numFmt numFmtId="166" formatCode="0.0"/>
    <numFmt numFmtId="167" formatCode="0.00000"/>
    <numFmt numFmtId="168" formatCode="0.0000E+00"/>
    <numFmt numFmtId="169" formatCode="0.0E+00"/>
  </numFmts>
  <fonts count="54">
    <font>
      <sz val="12"/>
      <color theme="1"/>
      <name val="Aptos Narrow"/>
      <family val="2"/>
      <scheme val="minor"/>
    </font>
    <font>
      <b/>
      <sz val="20"/>
      <color theme="1"/>
      <name val="Aptos Narrow"/>
      <scheme val="minor"/>
    </font>
    <font>
      <sz val="11"/>
      <color theme="1"/>
      <name val="Aptos Narrow"/>
      <family val="2"/>
      <scheme val="minor"/>
    </font>
    <font>
      <sz val="12"/>
      <name val="Aptos Narrow"/>
      <family val="2"/>
      <scheme val="minor"/>
    </font>
    <font>
      <sz val="11"/>
      <color rgb="FFC00000"/>
      <name val="Aptos Narrow"/>
      <family val="2"/>
      <scheme val="minor"/>
    </font>
    <font>
      <sz val="12"/>
      <color theme="1"/>
      <name val="Symbol"/>
      <charset val="2"/>
    </font>
    <font>
      <sz val="12"/>
      <color theme="1"/>
      <name val="Aptos"/>
    </font>
    <font>
      <i/>
      <sz val="12"/>
      <color theme="1"/>
      <name val="Aptos Narrow"/>
      <scheme val="minor"/>
    </font>
    <font>
      <sz val="12"/>
      <color rgb="FFC00000"/>
      <name val="Aptos Narrow"/>
      <family val="2"/>
      <scheme val="minor"/>
    </font>
    <font>
      <sz val="12"/>
      <color rgb="FFC00000"/>
      <name val="Times New Roman"/>
      <family val="1"/>
    </font>
    <font>
      <sz val="10"/>
      <name val="Arial Narrow"/>
      <family val="2"/>
    </font>
    <font>
      <i/>
      <sz val="10"/>
      <name val="Arial Narrow"/>
      <family val="2"/>
    </font>
    <font>
      <b/>
      <sz val="10"/>
      <name val="Arial Narrow"/>
      <family val="2"/>
    </font>
    <font>
      <sz val="11"/>
      <color rgb="FF9C0006"/>
      <name val="Aptos Narrow"/>
      <family val="2"/>
      <scheme val="minor"/>
    </font>
    <font>
      <b/>
      <sz val="12"/>
      <name val="Arial Narrow"/>
      <family val="2"/>
    </font>
    <font>
      <sz val="12"/>
      <name val="Aptos"/>
    </font>
    <font>
      <b/>
      <sz val="12"/>
      <color theme="1"/>
      <name val="Aptos Narrow"/>
      <scheme val="minor"/>
    </font>
    <font>
      <sz val="12"/>
      <color theme="1"/>
      <name val="Aptos Narrow"/>
      <scheme val="minor"/>
    </font>
    <font>
      <i/>
      <sz val="12"/>
      <color theme="1"/>
      <name val="Symbol"/>
      <charset val="2"/>
    </font>
    <font>
      <u/>
      <sz val="12"/>
      <color theme="10"/>
      <name val="Aptos Narrow"/>
      <family val="2"/>
      <scheme val="minor"/>
    </font>
    <font>
      <sz val="9"/>
      <color theme="1"/>
      <name val="Aptos Narrow (Body)"/>
    </font>
    <font>
      <sz val="12"/>
      <color theme="6"/>
      <name val="Aptos Narrow"/>
      <family val="2"/>
      <scheme val="minor"/>
    </font>
    <font>
      <b/>
      <sz val="11"/>
      <color theme="1"/>
      <name val="Aptos Narrow"/>
      <family val="2"/>
      <scheme val="minor"/>
    </font>
    <font>
      <b/>
      <sz val="11"/>
      <color theme="1"/>
      <name val="Calibri"/>
      <family val="1"/>
    </font>
    <font>
      <b/>
      <sz val="11"/>
      <color theme="1"/>
      <name val="Times New Roman"/>
      <family val="1"/>
    </font>
    <font>
      <b/>
      <sz val="8.8000000000000007"/>
      <color theme="1"/>
      <name val="Calibri"/>
      <family val="2"/>
    </font>
    <font>
      <b/>
      <sz val="11"/>
      <name val="Calibri "/>
    </font>
    <font>
      <b/>
      <sz val="11"/>
      <name val="Aptos Narrow"/>
      <family val="2"/>
      <scheme val="minor"/>
    </font>
    <font>
      <b/>
      <sz val="11"/>
      <color theme="1"/>
      <name val="Aptos Narrow"/>
      <scheme val="minor"/>
    </font>
    <font>
      <b/>
      <sz val="12"/>
      <color theme="6"/>
      <name val="Aptos Narrow"/>
      <scheme val="minor"/>
    </font>
    <font>
      <b/>
      <sz val="11"/>
      <color theme="6"/>
      <name val="Aptos Narrow"/>
      <scheme val="minor"/>
    </font>
    <font>
      <sz val="10"/>
      <color rgb="FF111111"/>
      <name val="Roboto"/>
    </font>
    <font>
      <sz val="20"/>
      <color theme="1"/>
      <name val="Aptos Narrow"/>
      <scheme val="minor"/>
    </font>
    <font>
      <b/>
      <sz val="22"/>
      <color theme="1"/>
      <name val="Aptos Narrow"/>
      <scheme val="minor"/>
    </font>
    <font>
      <sz val="12"/>
      <name val="Aptos Narrow"/>
      <scheme val="minor"/>
    </font>
    <font>
      <i/>
      <sz val="12"/>
      <name val="Aptos Narrow"/>
      <scheme val="minor"/>
    </font>
    <font>
      <sz val="14"/>
      <name val="Aptos Narrow"/>
      <scheme val="minor"/>
    </font>
    <font>
      <b/>
      <sz val="22"/>
      <name val="Aptos Narrow"/>
      <scheme val="minor"/>
    </font>
    <font>
      <b/>
      <sz val="10"/>
      <color rgb="FFFF0000"/>
      <name val="Times New Roman"/>
      <family val="1"/>
    </font>
    <font>
      <sz val="8"/>
      <name val="Aptos Narrow"/>
      <family val="2"/>
      <scheme val="minor"/>
    </font>
    <font>
      <b/>
      <sz val="10"/>
      <name val="Arial Narrow"/>
      <family val="1"/>
    </font>
    <font>
      <sz val="20"/>
      <color theme="1"/>
      <name val="Aptos Narrow"/>
      <family val="2"/>
      <scheme val="minor"/>
    </font>
    <font>
      <sz val="14"/>
      <name val="Aptos Narrow"/>
    </font>
    <font>
      <sz val="12"/>
      <color theme="0"/>
      <name val="Aptos Narrow"/>
      <family val="2"/>
      <scheme val="minor"/>
    </font>
    <font>
      <i/>
      <sz val="20"/>
      <color theme="1"/>
      <name val="Aptos Narrow"/>
      <scheme val="minor"/>
    </font>
    <font>
      <b/>
      <i/>
      <sz val="12"/>
      <color theme="1"/>
      <name val="Aptos Narrow"/>
      <scheme val="minor"/>
    </font>
    <font>
      <sz val="12"/>
      <color theme="4"/>
      <name val="Aptos Narrow"/>
      <family val="2"/>
      <scheme val="minor"/>
    </font>
    <font>
      <sz val="12"/>
      <color theme="5"/>
      <name val="Aptos Narrow"/>
      <family val="2"/>
      <scheme val="minor"/>
    </font>
    <font>
      <b/>
      <sz val="12"/>
      <color theme="4"/>
      <name val="Aptos Narrow (Body)"/>
    </font>
    <font>
      <b/>
      <sz val="12"/>
      <color theme="5"/>
      <name val="Aptos Narrow (Body)"/>
    </font>
    <font>
      <sz val="12"/>
      <color rgb="FFFF0000"/>
      <name val="Aptos Narrow (Body)"/>
    </font>
    <font>
      <b/>
      <sz val="12"/>
      <color rgb="FFFF0000"/>
      <name val="Aptos Narrow (Body)"/>
    </font>
    <font>
      <sz val="12"/>
      <color theme="1"/>
      <name val="Times New Roman"/>
      <family val="1"/>
    </font>
    <font>
      <sz val="12"/>
      <color rgb="FFFF0000"/>
      <name val="Times New Roman"/>
      <family val="1"/>
    </font>
  </fonts>
  <fills count="6">
    <fill>
      <patternFill patternType="none"/>
    </fill>
    <fill>
      <patternFill patternType="gray125"/>
    </fill>
    <fill>
      <patternFill patternType="solid">
        <fgColor theme="9" tint="0.79998168889431442"/>
        <bgColor indexed="64"/>
      </patternFill>
    </fill>
    <fill>
      <patternFill patternType="solid">
        <fgColor rgb="FFFFC7CE"/>
      </patternFill>
    </fill>
    <fill>
      <patternFill patternType="solid">
        <fgColor theme="0" tint="-4.9989318521683403E-2"/>
        <bgColor indexed="64"/>
      </patternFill>
    </fill>
    <fill>
      <patternFill patternType="solid">
        <fgColor theme="0"/>
        <bgColor indexed="64"/>
      </patternFill>
    </fill>
  </fills>
  <borders count="3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double">
        <color indexed="64"/>
      </top>
      <bottom/>
      <diagonal/>
    </border>
    <border>
      <left/>
      <right style="thin">
        <color indexed="64"/>
      </right>
      <top style="double">
        <color indexed="64"/>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double">
        <color indexed="64"/>
      </top>
      <bottom/>
      <diagonal/>
    </border>
  </borders>
  <cellStyleXfs count="4">
    <xf numFmtId="0" fontId="0" fillId="0" borderId="0"/>
    <xf numFmtId="0" fontId="2" fillId="0" borderId="0"/>
    <xf numFmtId="0" fontId="13" fillId="3" borderId="0" applyNumberFormat="0" applyBorder="0" applyAlignment="0" applyProtection="0"/>
    <xf numFmtId="0" fontId="19" fillId="0" borderId="0" applyNumberFormat="0" applyFill="0" applyBorder="0" applyAlignment="0" applyProtection="0"/>
  </cellStyleXfs>
  <cellXfs count="309">
    <xf numFmtId="0" fontId="0" fillId="0" borderId="0" xfId="0"/>
    <xf numFmtId="2" fontId="0" fillId="0" borderId="0" xfId="0" applyNumberFormat="1"/>
    <xf numFmtId="0" fontId="0" fillId="0" borderId="4" xfId="0" applyBorder="1"/>
    <xf numFmtId="0" fontId="0" fillId="0" borderId="5" xfId="0" applyBorder="1"/>
    <xf numFmtId="2" fontId="0" fillId="0" borderId="4" xfId="0" applyNumberFormat="1" applyBorder="1" applyAlignment="1">
      <alignment horizontal="center"/>
    </xf>
    <xf numFmtId="2" fontId="0" fillId="0" borderId="6" xfId="0" applyNumberFormat="1" applyBorder="1" applyAlignment="1">
      <alignment horizontal="center"/>
    </xf>
    <xf numFmtId="2" fontId="0" fillId="0" borderId="7" xfId="0" applyNumberFormat="1"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12" xfId="0" applyBorder="1"/>
    <xf numFmtId="0" fontId="0" fillId="0" borderId="13" xfId="0" applyBorder="1"/>
    <xf numFmtId="2" fontId="0" fillId="0" borderId="12" xfId="0" applyNumberFormat="1" applyBorder="1" applyAlignment="1">
      <alignment horizontal="center"/>
    </xf>
    <xf numFmtId="2" fontId="0" fillId="0" borderId="13" xfId="0" applyNumberFormat="1" applyBorder="1" applyAlignment="1">
      <alignment horizontal="center"/>
    </xf>
    <xf numFmtId="0" fontId="0" fillId="0" borderId="12" xfId="0" applyBorder="1" applyAlignment="1">
      <alignment horizontal="center"/>
    </xf>
    <xf numFmtId="0" fontId="0" fillId="0" borderId="14" xfId="0" applyBorder="1"/>
    <xf numFmtId="0" fontId="0" fillId="0" borderId="15" xfId="0" applyBorder="1"/>
    <xf numFmtId="0" fontId="0" fillId="0" borderId="16" xfId="0" applyBorder="1"/>
    <xf numFmtId="0" fontId="0" fillId="0" borderId="19" xfId="0" applyBorder="1"/>
    <xf numFmtId="0" fontId="0" fillId="0" borderId="20" xfId="0" applyBorder="1"/>
    <xf numFmtId="2" fontId="0" fillId="0" borderId="21" xfId="0" applyNumberFormat="1" applyBorder="1" applyAlignment="1">
      <alignment horizontal="center"/>
    </xf>
    <xf numFmtId="2" fontId="0" fillId="0" borderId="22" xfId="0" applyNumberFormat="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2" fontId="0" fillId="0" borderId="8" xfId="0" applyNumberFormat="1" applyBorder="1" applyAlignment="1">
      <alignment horizontal="center"/>
    </xf>
    <xf numFmtId="0" fontId="0" fillId="0" borderId="10" xfId="0" applyBorder="1"/>
    <xf numFmtId="0" fontId="0" fillId="0" borderId="17" xfId="0" applyBorder="1"/>
    <xf numFmtId="0" fontId="0" fillId="0" borderId="18" xfId="0" applyBorder="1"/>
    <xf numFmtId="0" fontId="0" fillId="0" borderId="6" xfId="0" applyBorder="1"/>
    <xf numFmtId="0" fontId="0" fillId="0" borderId="7" xfId="0" applyBorder="1"/>
    <xf numFmtId="0" fontId="0" fillId="0" borderId="8" xfId="0" applyBorder="1"/>
    <xf numFmtId="165" fontId="0" fillId="0" borderId="0" xfId="0" applyNumberFormat="1"/>
    <xf numFmtId="2" fontId="0" fillId="0" borderId="7" xfId="0" applyNumberFormat="1" applyBorder="1"/>
    <xf numFmtId="0" fontId="0" fillId="2" borderId="0" xfId="0" applyFill="1"/>
    <xf numFmtId="0" fontId="2" fillId="0" borderId="15" xfId="0" applyFont="1" applyBorder="1" applyAlignment="1">
      <alignment horizontal="center" wrapText="1"/>
    </xf>
    <xf numFmtId="0" fontId="0" fillId="0" borderId="15" xfId="0" applyBorder="1" applyAlignment="1">
      <alignment horizontal="center" wrapText="1"/>
    </xf>
    <xf numFmtId="0" fontId="0" fillId="0" borderId="20" xfId="0" applyBorder="1" applyAlignment="1">
      <alignment horizontal="center" wrapText="1"/>
    </xf>
    <xf numFmtId="165" fontId="0" fillId="0" borderId="0" xfId="0" applyNumberFormat="1" applyAlignment="1">
      <alignment horizontal="center"/>
    </xf>
    <xf numFmtId="11" fontId="0" fillId="0" borderId="0" xfId="0" applyNumberFormat="1"/>
    <xf numFmtId="164" fontId="0" fillId="0" borderId="0" xfId="0" applyNumberFormat="1"/>
    <xf numFmtId="0" fontId="2" fillId="0" borderId="0" xfId="0" applyFont="1" applyAlignment="1">
      <alignment horizontal="center" wrapText="1"/>
    </xf>
    <xf numFmtId="164" fontId="0" fillId="0" borderId="7" xfId="0" applyNumberFormat="1" applyBorder="1" applyAlignment="1">
      <alignment horizontal="center"/>
    </xf>
    <xf numFmtId="0" fontId="4" fillId="0" borderId="22" xfId="0" applyFont="1" applyBorder="1" applyAlignment="1">
      <alignment horizontal="center"/>
    </xf>
    <xf numFmtId="2" fontId="0" fillId="0" borderId="0" xfId="0" applyNumberFormat="1" applyAlignment="1">
      <alignment horizontal="left"/>
    </xf>
    <xf numFmtId="0" fontId="9" fillId="0" borderId="0" xfId="0" applyFont="1" applyAlignment="1">
      <alignment horizontal="right" vertical="center"/>
    </xf>
    <xf numFmtId="0" fontId="10" fillId="0" borderId="0" xfId="1" applyFont="1" applyAlignment="1">
      <alignment horizontal="center" vertical="center"/>
    </xf>
    <xf numFmtId="14" fontId="10" fillId="0" borderId="0" xfId="1" applyNumberFormat="1" applyFont="1" applyAlignment="1">
      <alignment horizontal="center" vertical="center"/>
    </xf>
    <xf numFmtId="164" fontId="10" fillId="0" borderId="0" xfId="1" applyNumberFormat="1" applyFont="1" applyAlignment="1">
      <alignment horizontal="center" vertical="center"/>
    </xf>
    <xf numFmtId="0" fontId="12" fillId="0" borderId="0" xfId="1" applyFont="1" applyAlignment="1">
      <alignment vertical="center"/>
    </xf>
    <xf numFmtId="14" fontId="12" fillId="0" borderId="0" xfId="1" applyNumberFormat="1" applyFont="1" applyAlignment="1">
      <alignment horizontal="center" vertical="center" wrapText="1"/>
    </xf>
    <xf numFmtId="164" fontId="12" fillId="0" borderId="0" xfId="1" applyNumberFormat="1" applyFont="1" applyAlignment="1">
      <alignment vertical="center"/>
    </xf>
    <xf numFmtId="0" fontId="12" fillId="0" borderId="12" xfId="1" applyFont="1" applyBorder="1" applyAlignment="1">
      <alignment horizontal="center" vertical="center" wrapText="1"/>
    </xf>
    <xf numFmtId="0" fontId="12" fillId="0" borderId="0" xfId="1" applyFont="1" applyAlignment="1">
      <alignment horizontal="center" vertical="center" wrapText="1"/>
    </xf>
    <xf numFmtId="164" fontId="12" fillId="0" borderId="12" xfId="1" applyNumberFormat="1" applyFont="1" applyBorder="1" applyAlignment="1">
      <alignment vertical="center"/>
    </xf>
    <xf numFmtId="164" fontId="12" fillId="0" borderId="13" xfId="1" applyNumberFormat="1" applyFont="1" applyBorder="1" applyAlignment="1">
      <alignment vertical="center"/>
    </xf>
    <xf numFmtId="165" fontId="12" fillId="0" borderId="12" xfId="1" applyNumberFormat="1" applyFont="1" applyBorder="1" applyAlignment="1">
      <alignment horizontal="center"/>
    </xf>
    <xf numFmtId="165" fontId="12" fillId="0" borderId="0" xfId="1" applyNumberFormat="1" applyFont="1" applyAlignment="1">
      <alignment horizontal="center"/>
    </xf>
    <xf numFmtId="165" fontId="12" fillId="0" borderId="13" xfId="1" applyNumberFormat="1" applyFont="1" applyBorder="1" applyAlignment="1">
      <alignment horizontal="center"/>
    </xf>
    <xf numFmtId="0" fontId="10" fillId="0" borderId="0" xfId="1" applyFont="1" applyAlignment="1">
      <alignment vertical="center"/>
    </xf>
    <xf numFmtId="164" fontId="10" fillId="0" borderId="0" xfId="1" applyNumberFormat="1" applyFont="1" applyAlignment="1">
      <alignment vertical="center"/>
    </xf>
    <xf numFmtId="2" fontId="10" fillId="0" borderId="12" xfId="1" applyNumberFormat="1" applyFont="1" applyBorder="1" applyAlignment="1">
      <alignment vertical="center"/>
    </xf>
    <xf numFmtId="2" fontId="10" fillId="0" borderId="0" xfId="1" applyNumberFormat="1" applyFont="1" applyAlignment="1">
      <alignment vertical="center"/>
    </xf>
    <xf numFmtId="164" fontId="10" fillId="0" borderId="13" xfId="1" applyNumberFormat="1" applyFont="1" applyBorder="1" applyAlignment="1">
      <alignment vertical="center"/>
    </xf>
    <xf numFmtId="164" fontId="10" fillId="0" borderId="12" xfId="1" applyNumberFormat="1" applyFont="1" applyBorder="1" applyAlignment="1">
      <alignment vertical="center"/>
    </xf>
    <xf numFmtId="165" fontId="10" fillId="0" borderId="12" xfId="1" applyNumberFormat="1" applyFont="1" applyBorder="1"/>
    <xf numFmtId="165" fontId="10" fillId="0" borderId="0" xfId="1" applyNumberFormat="1" applyFont="1"/>
    <xf numFmtId="165" fontId="10" fillId="0" borderId="13" xfId="1" applyNumberFormat="1" applyFont="1" applyBorder="1"/>
    <xf numFmtId="0" fontId="10" fillId="0" borderId="24" xfId="1" applyFont="1" applyBorder="1" applyAlignment="1">
      <alignment vertical="center"/>
    </xf>
    <xf numFmtId="14" fontId="10" fillId="0" borderId="24" xfId="1" applyNumberFormat="1" applyFont="1" applyBorder="1" applyAlignment="1">
      <alignment horizontal="center"/>
    </xf>
    <xf numFmtId="164" fontId="10" fillId="0" borderId="24" xfId="2" applyNumberFormat="1" applyFont="1" applyFill="1" applyBorder="1"/>
    <xf numFmtId="2" fontId="10" fillId="0" borderId="23" xfId="1" applyNumberFormat="1" applyFont="1" applyBorder="1" applyAlignment="1">
      <alignment vertical="center"/>
    </xf>
    <xf numFmtId="2" fontId="10" fillId="0" borderId="24" xfId="1" applyNumberFormat="1" applyFont="1" applyBorder="1" applyAlignment="1">
      <alignment vertical="center"/>
    </xf>
    <xf numFmtId="164" fontId="10" fillId="0" borderId="25" xfId="1" applyNumberFormat="1" applyFont="1" applyBorder="1" applyAlignment="1">
      <alignment vertical="center"/>
    </xf>
    <xf numFmtId="164" fontId="10" fillId="0" borderId="23" xfId="1" applyNumberFormat="1" applyFont="1" applyBorder="1" applyAlignment="1">
      <alignment vertical="center"/>
    </xf>
    <xf numFmtId="164" fontId="10" fillId="0" borderId="24" xfId="1" applyNumberFormat="1" applyFont="1" applyBorder="1" applyAlignment="1">
      <alignment vertical="center"/>
    </xf>
    <xf numFmtId="165" fontId="10" fillId="0" borderId="23" xfId="1" applyNumberFormat="1" applyFont="1" applyBorder="1"/>
    <xf numFmtId="165" fontId="10" fillId="0" borderId="24" xfId="1" applyNumberFormat="1" applyFont="1" applyBorder="1"/>
    <xf numFmtId="165" fontId="10" fillId="0" borderId="25" xfId="1" applyNumberFormat="1" applyFont="1" applyBorder="1"/>
    <xf numFmtId="165" fontId="10" fillId="0" borderId="0" xfId="1" applyNumberFormat="1" applyFont="1" applyAlignment="1">
      <alignment vertical="center"/>
    </xf>
    <xf numFmtId="14" fontId="10" fillId="0" borderId="12" xfId="1" applyNumberFormat="1" applyFont="1" applyBorder="1" applyAlignment="1">
      <alignment horizontal="center" vertical="center"/>
    </xf>
    <xf numFmtId="49" fontId="10" fillId="0" borderId="0" xfId="1" applyNumberFormat="1" applyFont="1" applyAlignment="1">
      <alignment vertical="center"/>
    </xf>
    <xf numFmtId="0" fontId="10" fillId="4" borderId="0" xfId="1" applyFont="1" applyFill="1" applyAlignment="1">
      <alignment vertical="center"/>
    </xf>
    <xf numFmtId="0" fontId="12" fillId="4" borderId="0" xfId="1" applyFont="1" applyFill="1" applyAlignment="1">
      <alignment vertical="center"/>
    </xf>
    <xf numFmtId="14" fontId="10" fillId="4" borderId="0" xfId="1" applyNumberFormat="1" applyFont="1" applyFill="1" applyAlignment="1">
      <alignment horizontal="center" vertical="center"/>
    </xf>
    <xf numFmtId="164" fontId="10" fillId="4" borderId="0" xfId="1" applyNumberFormat="1" applyFont="1" applyFill="1" applyAlignment="1">
      <alignment vertical="center"/>
    </xf>
    <xf numFmtId="165" fontId="0" fillId="0" borderId="4" xfId="0" applyNumberFormat="1" applyBorder="1" applyAlignment="1">
      <alignment horizontal="center"/>
    </xf>
    <xf numFmtId="165" fontId="0" fillId="0" borderId="5" xfId="0" applyNumberFormat="1" applyBorder="1" applyAlignment="1">
      <alignment horizontal="center"/>
    </xf>
    <xf numFmtId="165" fontId="0" fillId="0" borderId="6" xfId="0" applyNumberFormat="1" applyBorder="1" applyAlignment="1">
      <alignment horizontal="center"/>
    </xf>
    <xf numFmtId="165" fontId="0" fillId="0" borderId="8" xfId="0" applyNumberFormat="1" applyBorder="1" applyAlignment="1">
      <alignment horizontal="center"/>
    </xf>
    <xf numFmtId="0" fontId="16" fillId="0" borderId="0" xfId="0" applyFont="1"/>
    <xf numFmtId="0" fontId="16" fillId="0" borderId="4" xfId="0" applyFont="1" applyBorder="1"/>
    <xf numFmtId="0" fontId="16" fillId="0" borderId="6" xfId="0" applyFont="1" applyBorder="1"/>
    <xf numFmtId="0" fontId="16" fillId="0" borderId="5" xfId="0" applyFont="1" applyBorder="1"/>
    <xf numFmtId="2" fontId="16" fillId="0" borderId="0" xfId="0" applyNumberFormat="1" applyFont="1"/>
    <xf numFmtId="0" fontId="16" fillId="0" borderId="4" xfId="0" applyFont="1" applyBorder="1" applyAlignment="1">
      <alignment horizontal="center"/>
    </xf>
    <xf numFmtId="0" fontId="16" fillId="0" borderId="5" xfId="0" applyFont="1" applyBorder="1" applyAlignment="1">
      <alignment horizontal="center"/>
    </xf>
    <xf numFmtId="0" fontId="16" fillId="0" borderId="5" xfId="0" applyFont="1" applyBorder="1" applyAlignment="1">
      <alignment horizontal="left"/>
    </xf>
    <xf numFmtId="0" fontId="16" fillId="0" borderId="0" xfId="0" applyFont="1" applyAlignment="1">
      <alignment horizontal="right"/>
    </xf>
    <xf numFmtId="0" fontId="16" fillId="0" borderId="4" xfId="0" applyFont="1" applyBorder="1" applyAlignment="1">
      <alignment horizontal="left"/>
    </xf>
    <xf numFmtId="0" fontId="0" fillId="2" borderId="6" xfId="0" applyFill="1" applyBorder="1"/>
    <xf numFmtId="0" fontId="0" fillId="2" borderId="7" xfId="0" applyFill="1" applyBorder="1"/>
    <xf numFmtId="165" fontId="0" fillId="0" borderId="4" xfId="0" applyNumberFormat="1" applyBorder="1"/>
    <xf numFmtId="166" fontId="0" fillId="0" borderId="5" xfId="0" applyNumberFormat="1" applyBorder="1"/>
    <xf numFmtId="165" fontId="0" fillId="0" borderId="6" xfId="0" applyNumberFormat="1" applyBorder="1"/>
    <xf numFmtId="166" fontId="0" fillId="0" borderId="8" xfId="0" applyNumberFormat="1" applyBorder="1"/>
    <xf numFmtId="166" fontId="0" fillId="0" borderId="5" xfId="0" applyNumberFormat="1" applyBorder="1" applyAlignment="1">
      <alignment horizontal="center"/>
    </xf>
    <xf numFmtId="166" fontId="0" fillId="0" borderId="8" xfId="0" applyNumberFormat="1" applyBorder="1" applyAlignment="1">
      <alignment horizontal="center"/>
    </xf>
    <xf numFmtId="166" fontId="0" fillId="0" borderId="4" xfId="0" applyNumberFormat="1" applyBorder="1" applyAlignment="1">
      <alignment horizontal="center"/>
    </xf>
    <xf numFmtId="166" fontId="0" fillId="0" borderId="6" xfId="0" applyNumberFormat="1" applyBorder="1" applyAlignment="1">
      <alignment horizontal="center"/>
    </xf>
    <xf numFmtId="0" fontId="0" fillId="0" borderId="0" xfId="0" applyAlignment="1">
      <alignment vertical="top"/>
    </xf>
    <xf numFmtId="0" fontId="17" fillId="0" borderId="0" xfId="0" applyFont="1"/>
    <xf numFmtId="0" fontId="8" fillId="0" borderId="0" xfId="0" applyFont="1"/>
    <xf numFmtId="0" fontId="19" fillId="0" borderId="0" xfId="3"/>
    <xf numFmtId="0" fontId="3" fillId="0" borderId="0" xfId="0" applyFont="1"/>
    <xf numFmtId="11" fontId="0" fillId="0" borderId="7" xfId="0" applyNumberFormat="1" applyBorder="1"/>
    <xf numFmtId="167" fontId="0" fillId="0" borderId="0" xfId="0" applyNumberFormat="1"/>
    <xf numFmtId="0" fontId="20" fillId="0" borderId="15" xfId="0" applyFont="1" applyBorder="1" applyAlignment="1">
      <alignment horizontal="center" wrapText="1"/>
    </xf>
    <xf numFmtId="167" fontId="0" fillId="0" borderId="0" xfId="0" applyNumberFormat="1" applyAlignment="1">
      <alignment horizontal="center"/>
    </xf>
    <xf numFmtId="0" fontId="2" fillId="0" borderId="0" xfId="1" applyAlignment="1">
      <alignment horizontal="center"/>
    </xf>
    <xf numFmtId="0" fontId="2" fillId="0" borderId="0" xfId="1"/>
    <xf numFmtId="2" fontId="2" fillId="4" borderId="0" xfId="1" applyNumberFormat="1" applyFill="1"/>
    <xf numFmtId="168" fontId="2" fillId="4" borderId="0" xfId="1" applyNumberFormat="1" applyFill="1"/>
    <xf numFmtId="0" fontId="2" fillId="4" borderId="0" xfId="1" applyFill="1"/>
    <xf numFmtId="0" fontId="2" fillId="4" borderId="0" xfId="1" applyFill="1" applyAlignment="1">
      <alignment horizontal="center"/>
    </xf>
    <xf numFmtId="0" fontId="2" fillId="2" borderId="0" xfId="1" applyFill="1"/>
    <xf numFmtId="0" fontId="0" fillId="0" borderId="4" xfId="0" applyBorder="1" applyAlignment="1">
      <alignment horizontal="right"/>
    </xf>
    <xf numFmtId="0" fontId="29" fillId="0" borderId="7" xfId="0" applyFont="1" applyBorder="1"/>
    <xf numFmtId="0" fontId="29" fillId="0" borderId="7" xfId="0" applyFont="1" applyBorder="1" applyAlignment="1">
      <alignment horizontal="right"/>
    </xf>
    <xf numFmtId="11" fontId="29" fillId="0" borderId="7" xfId="0" applyNumberFormat="1" applyFont="1" applyBorder="1"/>
    <xf numFmtId="2" fontId="29" fillId="0" borderId="8" xfId="0" applyNumberFormat="1" applyFont="1" applyBorder="1"/>
    <xf numFmtId="0" fontId="0" fillId="0" borderId="19" xfId="0" applyBorder="1" applyAlignment="1">
      <alignment horizontal="center" wrapText="1"/>
    </xf>
    <xf numFmtId="0" fontId="16" fillId="0" borderId="20" xfId="0" applyFont="1" applyBorder="1" applyAlignment="1">
      <alignment horizontal="center" wrapText="1"/>
    </xf>
    <xf numFmtId="0" fontId="2" fillId="0" borderId="0" xfId="1" applyAlignment="1">
      <alignment horizontal="left"/>
    </xf>
    <xf numFmtId="168" fontId="28" fillId="0" borderId="9" xfId="1" applyNumberFormat="1" applyFont="1" applyBorder="1" applyAlignment="1">
      <alignment horizontal="center" vertical="center"/>
    </xf>
    <xf numFmtId="168" fontId="22" fillId="0" borderId="10" xfId="1" applyNumberFormat="1" applyFont="1" applyBorder="1" applyAlignment="1">
      <alignment horizontal="center" vertical="center"/>
    </xf>
    <xf numFmtId="168" fontId="22" fillId="0" borderId="12" xfId="1" applyNumberFormat="1" applyFont="1" applyBorder="1" applyAlignment="1">
      <alignment horizontal="center" vertical="center"/>
    </xf>
    <xf numFmtId="168" fontId="22" fillId="0" borderId="0" xfId="1" applyNumberFormat="1" applyFont="1" applyAlignment="1">
      <alignment horizontal="center" vertical="center"/>
    </xf>
    <xf numFmtId="168" fontId="2" fillId="4" borderId="24" xfId="1" applyNumberFormat="1" applyFill="1" applyBorder="1"/>
    <xf numFmtId="11" fontId="30" fillId="0" borderId="24" xfId="1" applyNumberFormat="1" applyFont="1" applyBorder="1" applyAlignment="1">
      <alignment horizontal="center"/>
    </xf>
    <xf numFmtId="0" fontId="31" fillId="0" borderId="0" xfId="1" applyFont="1" applyAlignment="1">
      <alignment horizontal="left" vertical="center"/>
    </xf>
    <xf numFmtId="168" fontId="23" fillId="0" borderId="0" xfId="1" applyNumberFormat="1" applyFont="1" applyAlignment="1">
      <alignment horizontal="center" vertical="center"/>
    </xf>
    <xf numFmtId="168" fontId="23" fillId="0" borderId="10" xfId="1" applyNumberFormat="1" applyFont="1" applyBorder="1" applyAlignment="1">
      <alignment horizontal="center" vertical="center"/>
    </xf>
    <xf numFmtId="0" fontId="28" fillId="0" borderId="10" xfId="1" applyFont="1" applyBorder="1"/>
    <xf numFmtId="0" fontId="2" fillId="0" borderId="10" xfId="1" applyBorder="1"/>
    <xf numFmtId="0" fontId="2" fillId="0" borderId="11" xfId="1" applyBorder="1"/>
    <xf numFmtId="0" fontId="2" fillId="0" borderId="13" xfId="1" applyBorder="1"/>
    <xf numFmtId="0" fontId="2" fillId="0" borderId="24" xfId="1" applyBorder="1"/>
    <xf numFmtId="0" fontId="2" fillId="0" borderId="25" xfId="1" applyBorder="1"/>
    <xf numFmtId="0" fontId="26" fillId="0" borderId="9" xfId="1" applyFont="1" applyBorder="1" applyAlignment="1">
      <alignment horizontal="center" vertical="center"/>
    </xf>
    <xf numFmtId="0" fontId="26" fillId="0" borderId="10" xfId="1" applyFont="1" applyBorder="1" applyAlignment="1">
      <alignment horizontal="center" vertical="center"/>
    </xf>
    <xf numFmtId="168" fontId="27" fillId="0" borderId="10" xfId="1" applyNumberFormat="1" applyFont="1" applyBorder="1" applyAlignment="1">
      <alignment horizontal="center" vertical="center"/>
    </xf>
    <xf numFmtId="2" fontId="2" fillId="4" borderId="12" xfId="1" applyNumberFormat="1" applyFill="1" applyBorder="1"/>
    <xf numFmtId="168" fontId="23" fillId="0" borderId="12" xfId="1" applyNumberFormat="1" applyFont="1" applyBorder="1" applyAlignment="1">
      <alignment horizontal="center" vertical="center"/>
    </xf>
    <xf numFmtId="168" fontId="2" fillId="0" borderId="0" xfId="1" applyNumberFormat="1"/>
    <xf numFmtId="0" fontId="2" fillId="0" borderId="23" xfId="1" applyBorder="1"/>
    <xf numFmtId="168" fontId="2" fillId="0" borderId="24" xfId="1" applyNumberFormat="1" applyBorder="1"/>
    <xf numFmtId="0" fontId="22" fillId="0" borderId="9" xfId="1" applyFont="1" applyBorder="1" applyAlignment="1">
      <alignment horizontal="center" vertical="center"/>
    </xf>
    <xf numFmtId="0" fontId="2" fillId="0" borderId="12" xfId="1" applyBorder="1"/>
    <xf numFmtId="0" fontId="28" fillId="0" borderId="9" xfId="1" applyFont="1" applyBorder="1"/>
    <xf numFmtId="168" fontId="22" fillId="0" borderId="0" xfId="1" applyNumberFormat="1" applyFont="1" applyAlignment="1">
      <alignment horizontal="left" vertical="center"/>
    </xf>
    <xf numFmtId="11" fontId="30" fillId="0" borderId="0" xfId="1" applyNumberFormat="1" applyFont="1" applyAlignment="1">
      <alignment horizontal="center"/>
    </xf>
    <xf numFmtId="168" fontId="22" fillId="0" borderId="10" xfId="1" applyNumberFormat="1" applyFont="1" applyBorder="1" applyAlignment="1">
      <alignment horizontal="center"/>
    </xf>
    <xf numFmtId="0" fontId="28" fillId="0" borderId="12" xfId="1" applyFont="1" applyBorder="1"/>
    <xf numFmtId="168" fontId="30" fillId="0" borderId="24" xfId="1" applyNumberFormat="1" applyFont="1" applyBorder="1" applyAlignment="1">
      <alignment horizontal="left" vertical="center"/>
    </xf>
    <xf numFmtId="0" fontId="30" fillId="0" borderId="24" xfId="1" applyFont="1" applyBorder="1"/>
    <xf numFmtId="0" fontId="32" fillId="0" borderId="0" xfId="0" applyFont="1" applyAlignment="1">
      <alignment horizontal="left"/>
    </xf>
    <xf numFmtId="0" fontId="17" fillId="0" borderId="0" xfId="0" applyFont="1" applyAlignment="1">
      <alignment horizontal="left"/>
    </xf>
    <xf numFmtId="0" fontId="16" fillId="0" borderId="0" xfId="0" applyFont="1" applyAlignment="1">
      <alignment horizontal="left"/>
    </xf>
    <xf numFmtId="0" fontId="17" fillId="0" borderId="0" xfId="0" applyFont="1" applyAlignment="1">
      <alignment vertical="center"/>
    </xf>
    <xf numFmtId="0" fontId="34" fillId="0" borderId="0" xfId="0" applyFont="1"/>
    <xf numFmtId="165" fontId="40" fillId="0" borderId="9" xfId="1" applyNumberFormat="1" applyFont="1" applyBorder="1" applyAlignment="1">
      <alignment vertical="center"/>
    </xf>
    <xf numFmtId="165" fontId="10" fillId="0" borderId="10" xfId="1" applyNumberFormat="1" applyFont="1" applyBorder="1" applyAlignment="1">
      <alignment vertical="center"/>
    </xf>
    <xf numFmtId="0" fontId="10" fillId="0" borderId="10" xfId="1" applyFont="1" applyBorder="1" applyAlignment="1">
      <alignment horizontal="center" vertical="center"/>
    </xf>
    <xf numFmtId="0" fontId="10" fillId="0" borderId="10" xfId="1" applyFont="1" applyBorder="1" applyAlignment="1">
      <alignment vertical="center"/>
    </xf>
    <xf numFmtId="0" fontId="10" fillId="0" borderId="11" xfId="1" applyFont="1" applyBorder="1" applyAlignment="1">
      <alignment vertical="center"/>
    </xf>
    <xf numFmtId="165" fontId="10" fillId="0" borderId="12" xfId="1" applyNumberFormat="1" applyFont="1" applyBorder="1" applyAlignment="1">
      <alignment vertical="center"/>
    </xf>
    <xf numFmtId="0" fontId="10" fillId="0" borderId="13" xfId="1" applyFont="1" applyBorder="1" applyAlignment="1">
      <alignment vertical="center"/>
    </xf>
    <xf numFmtId="165" fontId="10" fillId="0" borderId="13" xfId="1" applyNumberFormat="1" applyFont="1" applyBorder="1" applyAlignment="1">
      <alignment vertical="center"/>
    </xf>
    <xf numFmtId="165" fontId="10" fillId="0" borderId="0" xfId="1" applyNumberFormat="1" applyFont="1" applyAlignment="1">
      <alignment horizontal="center" vertical="center"/>
    </xf>
    <xf numFmtId="165" fontId="10" fillId="0" borderId="13" xfId="1" applyNumberFormat="1" applyFont="1" applyBorder="1" applyAlignment="1">
      <alignment horizontal="center" vertical="center"/>
    </xf>
    <xf numFmtId="0" fontId="10" fillId="0" borderId="0" xfId="1" applyFont="1" applyAlignment="1">
      <alignment horizontal="left" vertical="center"/>
    </xf>
    <xf numFmtId="165" fontId="10" fillId="0" borderId="24" xfId="1" applyNumberFormat="1" applyFont="1" applyBorder="1" applyAlignment="1">
      <alignment vertical="center"/>
    </xf>
    <xf numFmtId="0" fontId="10" fillId="0" borderId="24" xfId="1" applyFont="1" applyBorder="1" applyAlignment="1">
      <alignment horizontal="center" vertical="center"/>
    </xf>
    <xf numFmtId="0" fontId="10" fillId="0" borderId="25" xfId="1" applyFont="1" applyBorder="1" applyAlignment="1">
      <alignment vertical="center"/>
    </xf>
    <xf numFmtId="0" fontId="41" fillId="0" borderId="0" xfId="0" applyFont="1"/>
    <xf numFmtId="165" fontId="10" fillId="0" borderId="0" xfId="1" applyNumberFormat="1" applyFont="1" applyAlignment="1">
      <alignment horizontal="right" vertical="center"/>
    </xf>
    <xf numFmtId="0" fontId="0" fillId="0" borderId="0" xfId="0" applyAlignment="1">
      <alignment horizontal="right"/>
    </xf>
    <xf numFmtId="0" fontId="3" fillId="0" borderId="0" xfId="0" applyFont="1" applyAlignment="1">
      <alignment horizontal="right"/>
    </xf>
    <xf numFmtId="11" fontId="3" fillId="0" borderId="0" xfId="0" applyNumberFormat="1" applyFont="1"/>
    <xf numFmtId="0" fontId="1" fillId="0" borderId="0" xfId="0" applyFont="1" applyAlignment="1">
      <alignment horizontal="left"/>
    </xf>
    <xf numFmtId="0" fontId="0" fillId="0" borderId="0" xfId="0" applyAlignment="1">
      <alignment horizontal="center"/>
    </xf>
    <xf numFmtId="0" fontId="0" fillId="0" borderId="5" xfId="0" applyBorder="1" applyAlignment="1">
      <alignment horizontal="center"/>
    </xf>
    <xf numFmtId="2" fontId="0" fillId="0" borderId="0" xfId="0" applyNumberFormat="1" applyAlignment="1">
      <alignment horizontal="center"/>
    </xf>
    <xf numFmtId="2" fontId="0" fillId="0" borderId="5" xfId="0" applyNumberFormat="1" applyBorder="1" applyAlignment="1">
      <alignment horizontal="center"/>
    </xf>
    <xf numFmtId="164" fontId="11" fillId="0" borderId="10" xfId="1" applyNumberFormat="1" applyFont="1" applyBorder="1" applyAlignment="1">
      <alignment horizontal="center" vertical="center"/>
    </xf>
    <xf numFmtId="0" fontId="16" fillId="0" borderId="0" xfId="0" applyFont="1" applyAlignment="1">
      <alignment horizontal="center"/>
    </xf>
    <xf numFmtId="0" fontId="1" fillId="0" borderId="0" xfId="0" applyFont="1" applyAlignment="1">
      <alignment horizontal="center"/>
    </xf>
    <xf numFmtId="0" fontId="0" fillId="0" borderId="0" xfId="0" applyAlignment="1">
      <alignment horizontal="center" wrapText="1"/>
    </xf>
    <xf numFmtId="0" fontId="16" fillId="0" borderId="13" xfId="0" applyFont="1" applyBorder="1" applyAlignment="1">
      <alignment horizontal="center"/>
    </xf>
    <xf numFmtId="164" fontId="0" fillId="0" borderId="0" xfId="0" applyNumberFormat="1" applyAlignment="1">
      <alignment horizontal="center" wrapText="1"/>
    </xf>
    <xf numFmtId="2" fontId="46" fillId="0" borderId="4" xfId="0" applyNumberFormat="1" applyFont="1" applyBorder="1" applyAlignment="1">
      <alignment horizontal="center"/>
    </xf>
    <xf numFmtId="2" fontId="46" fillId="0" borderId="0" xfId="0" applyNumberFormat="1" applyFont="1" applyAlignment="1">
      <alignment horizontal="center"/>
    </xf>
    <xf numFmtId="2" fontId="46" fillId="0" borderId="13" xfId="0" applyNumberFormat="1" applyFont="1" applyBorder="1" applyAlignment="1">
      <alignment horizontal="center"/>
    </xf>
    <xf numFmtId="2" fontId="47" fillId="0" borderId="4" xfId="0" applyNumberFormat="1" applyFont="1" applyBorder="1" applyAlignment="1">
      <alignment horizontal="center"/>
    </xf>
    <xf numFmtId="2" fontId="47" fillId="0" borderId="0" xfId="0" applyNumberFormat="1" applyFont="1" applyAlignment="1">
      <alignment horizontal="center"/>
    </xf>
    <xf numFmtId="2" fontId="47" fillId="0" borderId="13" xfId="0" applyNumberFormat="1" applyFont="1" applyBorder="1" applyAlignment="1">
      <alignment horizontal="center"/>
    </xf>
    <xf numFmtId="2" fontId="46" fillId="0" borderId="12" xfId="0" applyNumberFormat="1" applyFont="1" applyBorder="1" applyAlignment="1">
      <alignment horizontal="center"/>
    </xf>
    <xf numFmtId="2" fontId="46" fillId="0" borderId="5" xfId="0" applyNumberFormat="1" applyFont="1" applyBorder="1" applyAlignment="1">
      <alignment horizontal="center"/>
    </xf>
    <xf numFmtId="0" fontId="43" fillId="0" borderId="0" xfId="0" applyFont="1"/>
    <xf numFmtId="0" fontId="0" fillId="0" borderId="7" xfId="0" applyBorder="1" applyAlignment="1">
      <alignment horizontal="right"/>
    </xf>
    <xf numFmtId="0" fontId="0" fillId="0" borderId="31" xfId="0" applyBorder="1"/>
    <xf numFmtId="0" fontId="0" fillId="0" borderId="32" xfId="0" applyBorder="1"/>
    <xf numFmtId="0" fontId="0" fillId="0" borderId="33" xfId="0" applyBorder="1"/>
    <xf numFmtId="165" fontId="0" fillId="0" borderId="5" xfId="0" applyNumberFormat="1" applyBorder="1"/>
    <xf numFmtId="165" fontId="0" fillId="0" borderId="8" xfId="0" applyNumberFormat="1" applyBorder="1"/>
    <xf numFmtId="2" fontId="46" fillId="0" borderId="0" xfId="0" applyNumberFormat="1" applyFont="1"/>
    <xf numFmtId="2" fontId="47" fillId="0" borderId="5" xfId="0" applyNumberFormat="1" applyFont="1" applyBorder="1" applyAlignment="1">
      <alignment horizontal="center"/>
    </xf>
    <xf numFmtId="2" fontId="47" fillId="0" borderId="12" xfId="0" applyNumberFormat="1" applyFont="1" applyBorder="1" applyAlignment="1">
      <alignment horizontal="center"/>
    </xf>
    <xf numFmtId="2" fontId="47" fillId="0" borderId="0" xfId="0" applyNumberFormat="1" applyFont="1"/>
    <xf numFmtId="165" fontId="12" fillId="0" borderId="0" xfId="1" applyNumberFormat="1" applyFont="1" applyAlignment="1">
      <alignment vertical="center"/>
    </xf>
    <xf numFmtId="165" fontId="12" fillId="0" borderId="13" xfId="1" applyNumberFormat="1" applyFont="1" applyBorder="1" applyAlignment="1">
      <alignment vertical="center"/>
    </xf>
    <xf numFmtId="0" fontId="0" fillId="0" borderId="4" xfId="0" applyBorder="1" applyAlignment="1">
      <alignment horizontal="center"/>
    </xf>
    <xf numFmtId="0" fontId="0" fillId="0" borderId="6" xfId="0" applyBorder="1" applyAlignment="1">
      <alignment horizontal="center"/>
    </xf>
    <xf numFmtId="0" fontId="52" fillId="0" borderId="0" xfId="0" applyFont="1"/>
    <xf numFmtId="0" fontId="53" fillId="0" borderId="0" xfId="0" applyFont="1"/>
    <xf numFmtId="2" fontId="2" fillId="2" borderId="0" xfId="1" applyNumberFormat="1" applyFill="1"/>
    <xf numFmtId="169" fontId="2" fillId="4" borderId="0" xfId="1" applyNumberFormat="1" applyFill="1"/>
    <xf numFmtId="1" fontId="2" fillId="4" borderId="23" xfId="1" applyNumberFormat="1" applyFill="1" applyBorder="1" applyAlignment="1">
      <alignment horizontal="center"/>
    </xf>
    <xf numFmtId="1" fontId="2" fillId="4" borderId="24" xfId="1" applyNumberFormat="1" applyFill="1" applyBorder="1" applyAlignment="1">
      <alignment horizontal="center"/>
    </xf>
    <xf numFmtId="2" fontId="2" fillId="4" borderId="12" xfId="1" applyNumberFormat="1" applyFill="1" applyBorder="1" applyAlignment="1">
      <alignment horizontal="center"/>
    </xf>
    <xf numFmtId="2" fontId="2" fillId="4" borderId="0" xfId="1" applyNumberFormat="1" applyFill="1" applyAlignment="1">
      <alignment horizontal="center"/>
    </xf>
    <xf numFmtId="165" fontId="2" fillId="4" borderId="0" xfId="1" applyNumberFormat="1" applyFill="1"/>
    <xf numFmtId="167" fontId="2" fillId="4" borderId="23" xfId="1" applyNumberFormat="1" applyFill="1" applyBorder="1"/>
    <xf numFmtId="11" fontId="2" fillId="4" borderId="24" xfId="1" applyNumberFormat="1" applyFill="1" applyBorder="1"/>
    <xf numFmtId="1" fontId="2" fillId="4" borderId="0" xfId="1" applyNumberFormat="1" applyFill="1"/>
    <xf numFmtId="166" fontId="2" fillId="0" borderId="0" xfId="1" applyNumberFormat="1"/>
    <xf numFmtId="164" fontId="10" fillId="5" borderId="0" xfId="1" applyNumberFormat="1" applyFont="1" applyFill="1" applyAlignment="1">
      <alignment vertical="center"/>
    </xf>
    <xf numFmtId="0" fontId="10" fillId="5" borderId="0" xfId="1" applyFont="1" applyFill="1" applyAlignment="1">
      <alignment vertical="center"/>
    </xf>
    <xf numFmtId="49" fontId="10" fillId="5" borderId="0" xfId="1" applyNumberFormat="1" applyFont="1" applyFill="1" applyAlignment="1">
      <alignment vertical="center"/>
    </xf>
    <xf numFmtId="49" fontId="12" fillId="0" borderId="13" xfId="1" applyNumberFormat="1" applyFont="1" applyBorder="1" applyAlignment="1">
      <alignment horizontal="center" vertical="center" wrapText="1"/>
    </xf>
    <xf numFmtId="168" fontId="0" fillId="0" borderId="0" xfId="0" applyNumberFormat="1"/>
    <xf numFmtId="0" fontId="16" fillId="0" borderId="3" xfId="0" applyFont="1" applyBorder="1" applyAlignment="1">
      <alignment horizontal="center"/>
    </xf>
    <xf numFmtId="2" fontId="3" fillId="0" borderId="7" xfId="0" applyNumberFormat="1" applyFont="1" applyBorder="1" applyAlignment="1">
      <alignment horizontal="center" wrapText="1"/>
    </xf>
    <xf numFmtId="165" fontId="0" fillId="0" borderId="0" xfId="0" applyNumberFormat="1" applyAlignment="1">
      <alignment horizontal="center" wrapText="1"/>
    </xf>
    <xf numFmtId="165" fontId="0" fillId="0" borderId="7" xfId="0" applyNumberFormat="1" applyBorder="1" applyAlignment="1">
      <alignment horizontal="center" wrapText="1"/>
    </xf>
    <xf numFmtId="165" fontId="21" fillId="0" borderId="0" xfId="0" applyNumberFormat="1" applyFont="1" applyAlignment="1">
      <alignment horizontal="center" wrapText="1"/>
    </xf>
    <xf numFmtId="11" fontId="0" fillId="0" borderId="13" xfId="0" applyNumberFormat="1" applyBorder="1" applyAlignment="1">
      <alignment horizontal="center" wrapText="1"/>
    </xf>
    <xf numFmtId="11" fontId="0" fillId="0" borderId="5" xfId="0" applyNumberFormat="1" applyBorder="1" applyAlignment="1">
      <alignment horizontal="center" wrapText="1"/>
    </xf>
    <xf numFmtId="11" fontId="0" fillId="0" borderId="21" xfId="0" applyNumberFormat="1" applyBorder="1" applyAlignment="1">
      <alignment horizontal="center" wrapText="1"/>
    </xf>
    <xf numFmtId="2" fontId="3" fillId="0" borderId="0" xfId="0" applyNumberFormat="1" applyFont="1" applyAlignment="1">
      <alignment horizontal="center" wrapText="1"/>
    </xf>
    <xf numFmtId="164" fontId="0" fillId="0" borderId="0" xfId="0" applyNumberFormat="1" applyAlignment="1">
      <alignment horizontal="center"/>
    </xf>
    <xf numFmtId="0" fontId="33" fillId="0" borderId="0" xfId="0" applyFont="1" applyAlignment="1">
      <alignment horizontal="center"/>
    </xf>
    <xf numFmtId="0" fontId="34" fillId="0" borderId="0" xfId="0" applyFont="1" applyAlignment="1">
      <alignment horizontal="left" wrapText="1"/>
    </xf>
    <xf numFmtId="0" fontId="0" fillId="0" borderId="0" xfId="0" applyAlignment="1">
      <alignment horizontal="left" wrapText="1"/>
    </xf>
    <xf numFmtId="0" fontId="0" fillId="0" borderId="0" xfId="0" applyAlignment="1">
      <alignment horizontal="left"/>
    </xf>
    <xf numFmtId="0" fontId="1" fillId="0" borderId="0" xfId="0" applyFont="1" applyAlignment="1">
      <alignment horizontal="left"/>
    </xf>
    <xf numFmtId="0" fontId="16" fillId="0" borderId="1" xfId="0" applyFont="1" applyBorder="1" applyAlignment="1">
      <alignment horizontal="center"/>
    </xf>
    <xf numFmtId="0" fontId="16" fillId="0" borderId="2" xfId="0" applyFont="1" applyBorder="1" applyAlignment="1">
      <alignment horizontal="center"/>
    </xf>
    <xf numFmtId="0" fontId="16" fillId="0" borderId="3" xfId="0" applyFont="1" applyBorder="1" applyAlignment="1">
      <alignment horizontal="center"/>
    </xf>
    <xf numFmtId="0" fontId="0" fillId="0" borderId="0" xfId="0" applyAlignment="1">
      <alignment horizontal="center"/>
    </xf>
    <xf numFmtId="0" fontId="0" fillId="0" borderId="5" xfId="0" applyBorder="1" applyAlignment="1">
      <alignment horizontal="center"/>
    </xf>
    <xf numFmtId="2" fontId="0" fillId="0" borderId="0" xfId="0" applyNumberFormat="1" applyAlignment="1">
      <alignment horizontal="center"/>
    </xf>
    <xf numFmtId="2" fontId="0" fillId="0" borderId="5" xfId="0" applyNumberFormat="1" applyBorder="1" applyAlignment="1">
      <alignment horizontal="center"/>
    </xf>
    <xf numFmtId="0" fontId="0" fillId="0" borderId="17"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9" xfId="0" applyBorder="1" applyAlignment="1">
      <alignment horizontal="center"/>
    </xf>
    <xf numFmtId="0" fontId="0" fillId="0" borderId="18" xfId="0" applyBorder="1" applyAlignment="1">
      <alignment horizontal="center"/>
    </xf>
    <xf numFmtId="0" fontId="16" fillId="0" borderId="0" xfId="0" applyFont="1" applyAlignment="1">
      <alignment horizontal="center"/>
    </xf>
    <xf numFmtId="2" fontId="9" fillId="0" borderId="26" xfId="0" applyNumberFormat="1" applyFont="1" applyBorder="1" applyAlignment="1">
      <alignment horizontal="center"/>
    </xf>
    <xf numFmtId="2" fontId="9" fillId="0" borderId="27" xfId="0" applyNumberFormat="1" applyFont="1" applyBorder="1" applyAlignment="1">
      <alignment horizontal="center"/>
    </xf>
    <xf numFmtId="2" fontId="9" fillId="0" borderId="34" xfId="0" applyNumberFormat="1" applyFont="1" applyBorder="1" applyAlignment="1">
      <alignment horizontal="center"/>
    </xf>
    <xf numFmtId="0" fontId="37" fillId="0" borderId="0" xfId="1" applyFont="1" applyAlignment="1">
      <alignment horizontal="left" vertical="center"/>
    </xf>
    <xf numFmtId="0" fontId="36" fillId="0" borderId="0" xfId="1" applyFont="1" applyAlignment="1">
      <alignment horizontal="left" vertical="center"/>
    </xf>
    <xf numFmtId="164" fontId="12" fillId="0" borderId="0" xfId="1" applyNumberFormat="1" applyFont="1" applyAlignment="1">
      <alignment horizontal="center" vertical="center"/>
    </xf>
    <xf numFmtId="164" fontId="10" fillId="0" borderId="0" xfId="1" applyNumberFormat="1" applyFont="1" applyAlignment="1">
      <alignment horizontal="center" vertical="center"/>
    </xf>
    <xf numFmtId="0" fontId="6" fillId="0" borderId="23" xfId="1" applyFont="1" applyBorder="1" applyAlignment="1">
      <alignment horizontal="left" wrapText="1"/>
    </xf>
    <xf numFmtId="0" fontId="6" fillId="0" borderId="24" xfId="1" applyFont="1" applyBorder="1" applyAlignment="1">
      <alignment horizontal="left" wrapText="1"/>
    </xf>
    <xf numFmtId="0" fontId="6" fillId="0" borderId="25" xfId="1" applyFont="1" applyBorder="1" applyAlignment="1">
      <alignment horizontal="left" wrapText="1"/>
    </xf>
    <xf numFmtId="164" fontId="11" fillId="0" borderId="9" xfId="1" applyNumberFormat="1" applyFont="1" applyBorder="1" applyAlignment="1">
      <alignment horizontal="center" vertical="center"/>
    </xf>
    <xf numFmtId="164" fontId="10" fillId="0" borderId="10" xfId="1" applyNumberFormat="1" applyFont="1" applyBorder="1" applyAlignment="1">
      <alignment horizontal="center" vertical="center"/>
    </xf>
    <xf numFmtId="164" fontId="10" fillId="0" borderId="11" xfId="1" applyNumberFormat="1" applyFont="1" applyBorder="1" applyAlignment="1">
      <alignment horizontal="center" vertical="center"/>
    </xf>
    <xf numFmtId="164" fontId="11" fillId="0" borderId="10" xfId="1" applyNumberFormat="1" applyFont="1" applyBorder="1" applyAlignment="1">
      <alignment horizontal="center" vertical="center"/>
    </xf>
    <xf numFmtId="164" fontId="11" fillId="0" borderId="11" xfId="1" applyNumberFormat="1" applyFont="1" applyBorder="1" applyAlignment="1">
      <alignment horizontal="center" vertical="center"/>
    </xf>
    <xf numFmtId="0" fontId="42" fillId="0" borderId="0" xfId="1" applyFont="1" applyAlignment="1">
      <alignment horizontal="left" vertical="center"/>
    </xf>
    <xf numFmtId="165" fontId="11" fillId="0" borderId="9" xfId="1" applyNumberFormat="1" applyFont="1" applyBorder="1" applyAlignment="1">
      <alignment horizontal="center"/>
    </xf>
    <xf numFmtId="165" fontId="11" fillId="0" borderId="10" xfId="1" applyNumberFormat="1" applyFont="1" applyBorder="1" applyAlignment="1">
      <alignment horizontal="center"/>
    </xf>
    <xf numFmtId="165" fontId="11" fillId="0" borderId="11" xfId="1" applyNumberFormat="1" applyFont="1" applyBorder="1" applyAlignment="1">
      <alignment horizontal="center"/>
    </xf>
    <xf numFmtId="14" fontId="14" fillId="0" borderId="9" xfId="1" applyNumberFormat="1" applyFont="1" applyBorder="1" applyAlignment="1">
      <alignment horizontal="center" vertical="center"/>
    </xf>
    <xf numFmtId="14" fontId="14" fillId="0" borderId="10" xfId="1" applyNumberFormat="1" applyFont="1" applyBorder="1" applyAlignment="1">
      <alignment horizontal="center" vertical="center"/>
    </xf>
    <xf numFmtId="14" fontId="14" fillId="0" borderId="11" xfId="1" applyNumberFormat="1" applyFont="1" applyBorder="1" applyAlignment="1">
      <alignment horizontal="center" vertical="center"/>
    </xf>
    <xf numFmtId="0" fontId="6" fillId="0" borderId="12" xfId="1" applyFont="1" applyBorder="1" applyAlignment="1">
      <alignment horizontal="left" vertical="center" wrapText="1"/>
    </xf>
    <xf numFmtId="0" fontId="6" fillId="0" borderId="0" xfId="1" applyFont="1" applyAlignment="1">
      <alignment horizontal="left" vertical="center" wrapText="1"/>
    </xf>
    <xf numFmtId="0" fontId="6" fillId="0" borderId="13" xfId="1" applyFont="1" applyBorder="1" applyAlignment="1">
      <alignment horizontal="left" vertical="center" wrapText="1"/>
    </xf>
    <xf numFmtId="14" fontId="15" fillId="0" borderId="12" xfId="1" applyNumberFormat="1" applyFont="1" applyBorder="1" applyAlignment="1">
      <alignment horizontal="left" vertical="center" wrapText="1"/>
    </xf>
    <xf numFmtId="14" fontId="15" fillId="0" borderId="0" xfId="1" applyNumberFormat="1" applyFont="1" applyAlignment="1">
      <alignment horizontal="left" vertical="center" wrapText="1"/>
    </xf>
    <xf numFmtId="14" fontId="15" fillId="0" borderId="13" xfId="1" applyNumberFormat="1" applyFont="1" applyBorder="1" applyAlignment="1">
      <alignment horizontal="left" vertical="center" wrapText="1"/>
    </xf>
    <xf numFmtId="165" fontId="12" fillId="0" borderId="0" xfId="1" applyNumberFormat="1" applyFont="1" applyAlignment="1">
      <alignment horizontal="center" vertical="center"/>
    </xf>
    <xf numFmtId="165" fontId="10" fillId="0" borderId="0" xfId="1" applyNumberFormat="1" applyFont="1" applyAlignment="1">
      <alignment horizontal="center" vertical="center"/>
    </xf>
    <xf numFmtId="0" fontId="16" fillId="0" borderId="28" xfId="0" applyFont="1" applyBorder="1" applyAlignment="1">
      <alignment horizontal="center"/>
    </xf>
    <xf numFmtId="0" fontId="16" fillId="0" borderId="29" xfId="0" applyFont="1" applyBorder="1" applyAlignment="1">
      <alignment horizontal="center"/>
    </xf>
    <xf numFmtId="0" fontId="16" fillId="0" borderId="30" xfId="0" applyFont="1" applyBorder="1" applyAlignment="1">
      <alignment horizontal="center"/>
    </xf>
    <xf numFmtId="0" fontId="1" fillId="0" borderId="0" xfId="0" applyFont="1" applyAlignment="1">
      <alignment horizontal="center"/>
    </xf>
    <xf numFmtId="0" fontId="16" fillId="0" borderId="13" xfId="0" applyFont="1" applyBorder="1" applyAlignment="1">
      <alignment horizontal="center"/>
    </xf>
    <xf numFmtId="0" fontId="16" fillId="0" borderId="12" xfId="0" applyFont="1" applyBorder="1" applyAlignment="1">
      <alignment horizontal="center"/>
    </xf>
    <xf numFmtId="0" fontId="17" fillId="0" borderId="0" xfId="0" applyFont="1" applyAlignment="1">
      <alignment horizontal="center"/>
    </xf>
    <xf numFmtId="0" fontId="0" fillId="0" borderId="0" xfId="0" applyAlignment="1">
      <alignment horizontal="center" wrapText="1"/>
    </xf>
    <xf numFmtId="0" fontId="1" fillId="0" borderId="0" xfId="1" applyFont="1" applyAlignment="1">
      <alignment horizontal="left"/>
    </xf>
    <xf numFmtId="0" fontId="28" fillId="0" borderId="0" xfId="1" applyFont="1" applyAlignment="1">
      <alignment horizontal="center"/>
    </xf>
    <xf numFmtId="0" fontId="2" fillId="0" borderId="0" xfId="1" applyAlignment="1">
      <alignment horizontal="center"/>
    </xf>
  </cellXfs>
  <cellStyles count="4">
    <cellStyle name="Bad 2" xfId="2" xr:uid="{C575539A-72C1-1547-BA93-D5FE3F7492A5}"/>
    <cellStyle name="Hyperlink" xfId="3" builtinId="8"/>
    <cellStyle name="Normal" xfId="0" builtinId="0"/>
    <cellStyle name="Normal 2" xfId="1" xr:uid="{2BA32D14-61DA-DE42-A43F-7F781BF373E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a:solidFill>
                  <a:sysClr val="windowText" lastClr="000000"/>
                </a:solidFill>
              </a:rPr>
              <a:t>Consolidation Results: Void</a:t>
            </a:r>
            <a:r>
              <a:rPr lang="en-US" sz="1800" baseline="0">
                <a:solidFill>
                  <a:sysClr val="windowText" lastClr="000000"/>
                </a:solidFill>
              </a:rPr>
              <a:t> Ratio vs. Vertical Effective Stress</a:t>
            </a:r>
            <a:endParaRPr lang="en-US" sz="1800">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HSP 1</c:v>
          </c:tx>
          <c:spPr>
            <a:ln w="12700" cap="rnd">
              <a:solidFill>
                <a:schemeClr val="tx1"/>
              </a:solidFill>
              <a:round/>
            </a:ln>
            <a:effectLst/>
          </c:spPr>
          <c:marker>
            <c:symbol val="circle"/>
            <c:size val="8"/>
            <c:spPr>
              <a:solidFill>
                <a:schemeClr val="tx1"/>
              </a:solidFill>
              <a:ln w="9525">
                <a:solidFill>
                  <a:schemeClr val="tx1"/>
                </a:solidFill>
              </a:ln>
              <a:effectLst/>
            </c:spPr>
          </c:marker>
          <c:xVal>
            <c:numRef>
              <c:f>Consolidation!$C$8:$C$21</c:f>
              <c:numCache>
                <c:formatCode>0.00</c:formatCode>
                <c:ptCount val="14"/>
                <c:pt idx="0">
                  <c:v>0.34</c:v>
                </c:pt>
                <c:pt idx="1">
                  <c:v>0.44</c:v>
                </c:pt>
                <c:pt idx="2">
                  <c:v>0.54</c:v>
                </c:pt>
                <c:pt idx="3">
                  <c:v>1</c:v>
                </c:pt>
                <c:pt idx="4">
                  <c:v>3.41</c:v>
                </c:pt>
                <c:pt idx="5">
                  <c:v>6</c:v>
                </c:pt>
                <c:pt idx="6">
                  <c:v>3.41</c:v>
                </c:pt>
                <c:pt idx="7">
                  <c:v>4.5</c:v>
                </c:pt>
                <c:pt idx="8">
                  <c:v>6</c:v>
                </c:pt>
                <c:pt idx="9">
                  <c:v>10</c:v>
                </c:pt>
                <c:pt idx="10">
                  <c:v>5</c:v>
                </c:pt>
                <c:pt idx="11">
                  <c:v>2.5</c:v>
                </c:pt>
                <c:pt idx="12">
                  <c:v>1</c:v>
                </c:pt>
                <c:pt idx="13">
                  <c:v>0.5</c:v>
                </c:pt>
              </c:numCache>
            </c:numRef>
          </c:xVal>
          <c:yVal>
            <c:numRef>
              <c:f>Consolidation!$B$8:$B$21</c:f>
              <c:numCache>
                <c:formatCode>0.00</c:formatCode>
                <c:ptCount val="14"/>
                <c:pt idx="0">
                  <c:v>1.0910568769882072</c:v>
                </c:pt>
                <c:pt idx="1">
                  <c:v>1.0392277097134932</c:v>
                </c:pt>
                <c:pt idx="2">
                  <c:v>0.9964453066081671</c:v>
                </c:pt>
                <c:pt idx="3">
                  <c:v>0.85229881006588959</c:v>
                </c:pt>
                <c:pt idx="4">
                  <c:v>0.64781025421587168</c:v>
                </c:pt>
                <c:pt idx="5">
                  <c:v>0.55996066252009213</c:v>
                </c:pt>
                <c:pt idx="6">
                  <c:v>0.57531270784295674</c:v>
                </c:pt>
                <c:pt idx="7">
                  <c:v>0.55339099460973018</c:v>
                </c:pt>
                <c:pt idx="8">
                  <c:v>0.55334288215291949</c:v>
                </c:pt>
                <c:pt idx="9">
                  <c:v>0.47074589145009188</c:v>
                </c:pt>
                <c:pt idx="10">
                  <c:v>0.49089926331551609</c:v>
                </c:pt>
                <c:pt idx="11">
                  <c:v>0.51635409024853429</c:v>
                </c:pt>
                <c:pt idx="12">
                  <c:v>0.55308753386335352</c:v>
                </c:pt>
                <c:pt idx="13">
                  <c:v>0.58212089858833516</c:v>
                </c:pt>
              </c:numCache>
            </c:numRef>
          </c:yVal>
          <c:smooth val="0"/>
          <c:extLst>
            <c:ext xmlns:c16="http://schemas.microsoft.com/office/drawing/2014/chart" uri="{C3380CC4-5D6E-409C-BE32-E72D297353CC}">
              <c16:uniqueId val="{00000000-374E-7B41-AAC3-FDC5BFCFE2AE}"/>
            </c:ext>
          </c:extLst>
        </c:ser>
        <c:ser>
          <c:idx val="1"/>
          <c:order val="1"/>
          <c:tx>
            <c:v>HSP 2</c:v>
          </c:tx>
          <c:spPr>
            <a:ln w="12700" cap="rnd">
              <a:solidFill>
                <a:srgbClr val="C00000"/>
              </a:solidFill>
              <a:round/>
            </a:ln>
            <a:effectLst/>
          </c:spPr>
          <c:marker>
            <c:symbol val="square"/>
            <c:size val="7"/>
            <c:spPr>
              <a:solidFill>
                <a:srgbClr val="C00000"/>
              </a:solidFill>
              <a:ln w="9525">
                <a:solidFill>
                  <a:srgbClr val="C00000"/>
                </a:solidFill>
              </a:ln>
              <a:effectLst/>
            </c:spPr>
          </c:marker>
          <c:xVal>
            <c:numRef>
              <c:f>Consolidation!$G$8:$G$18</c:f>
              <c:numCache>
                <c:formatCode>0.00</c:formatCode>
                <c:ptCount val="11"/>
                <c:pt idx="0">
                  <c:v>0.19701808678089269</c:v>
                </c:pt>
                <c:pt idx="1">
                  <c:v>0.42800913504552196</c:v>
                </c:pt>
                <c:pt idx="2">
                  <c:v>1.0958472211803207</c:v>
                </c:pt>
                <c:pt idx="3">
                  <c:v>3.5284402104229384</c:v>
                </c:pt>
                <c:pt idx="4">
                  <c:v>6.1481666897458753</c:v>
                </c:pt>
                <c:pt idx="5">
                  <c:v>10.178173805680457</c:v>
                </c:pt>
                <c:pt idx="6">
                  <c:v>5.131227749034867</c:v>
                </c:pt>
                <c:pt idx="7">
                  <c:v>2.5980132038742405</c:v>
                </c:pt>
                <c:pt idx="8">
                  <c:v>1.0804819936645149</c:v>
                </c:pt>
                <c:pt idx="9">
                  <c:v>0.57740799156170108</c:v>
                </c:pt>
                <c:pt idx="10">
                  <c:v>0.32751184335703681</c:v>
                </c:pt>
              </c:numCache>
            </c:numRef>
          </c:xVal>
          <c:yVal>
            <c:numRef>
              <c:f>Consolidation!$F$8:$F$18</c:f>
              <c:numCache>
                <c:formatCode>0.00</c:formatCode>
                <c:ptCount val="11"/>
                <c:pt idx="0">
                  <c:v>1.350666910419295</c:v>
                </c:pt>
                <c:pt idx="1">
                  <c:v>1.0398840890252166</c:v>
                </c:pt>
                <c:pt idx="2">
                  <c:v>0.87122425674443549</c:v>
                </c:pt>
                <c:pt idx="3">
                  <c:v>0.67150156336031952</c:v>
                </c:pt>
                <c:pt idx="4">
                  <c:v>0.57794869022626028</c:v>
                </c:pt>
                <c:pt idx="5">
                  <c:v>0.49578442542120743</c:v>
                </c:pt>
                <c:pt idx="6">
                  <c:v>0.51778379648208883</c:v>
                </c:pt>
                <c:pt idx="7">
                  <c:v>0.54241476330280447</c:v>
                </c:pt>
                <c:pt idx="8">
                  <c:v>0.57867164781779612</c:v>
                </c:pt>
                <c:pt idx="9">
                  <c:v>0.6045279261721711</c:v>
                </c:pt>
                <c:pt idx="10">
                  <c:v>0.62199916597331595</c:v>
                </c:pt>
              </c:numCache>
            </c:numRef>
          </c:yVal>
          <c:smooth val="0"/>
          <c:extLst>
            <c:ext xmlns:c16="http://schemas.microsoft.com/office/drawing/2014/chart" uri="{C3380CC4-5D6E-409C-BE32-E72D297353CC}">
              <c16:uniqueId val="{00000001-374E-7B41-AAC3-FDC5BFCFE2AE}"/>
            </c:ext>
          </c:extLst>
        </c:ser>
        <c:ser>
          <c:idx val="2"/>
          <c:order val="2"/>
          <c:tx>
            <c:v>HSP 3</c:v>
          </c:tx>
          <c:spPr>
            <a:ln w="12700" cap="rnd">
              <a:solidFill>
                <a:schemeClr val="accent3"/>
              </a:solidFill>
              <a:round/>
            </a:ln>
            <a:effectLst/>
          </c:spPr>
          <c:marker>
            <c:symbol val="triangle"/>
            <c:size val="8"/>
            <c:spPr>
              <a:solidFill>
                <a:schemeClr val="accent3"/>
              </a:solidFill>
              <a:ln w="9525">
                <a:solidFill>
                  <a:schemeClr val="accent3"/>
                </a:solidFill>
              </a:ln>
              <a:effectLst/>
            </c:spPr>
          </c:marker>
          <c:xVal>
            <c:numRef>
              <c:f>Consolidation!$K$8:$K$11</c:f>
              <c:numCache>
                <c:formatCode>0.00</c:formatCode>
                <c:ptCount val="4"/>
                <c:pt idx="0">
                  <c:v>0.11291956710969213</c:v>
                </c:pt>
                <c:pt idx="1">
                  <c:v>0.36054573556750308</c:v>
                </c:pt>
                <c:pt idx="2">
                  <c:v>1.0261120525108425</c:v>
                </c:pt>
                <c:pt idx="3">
                  <c:v>2.0323974734983965</c:v>
                </c:pt>
              </c:numCache>
            </c:numRef>
          </c:xVal>
          <c:yVal>
            <c:numRef>
              <c:f>Consolidation!$J$8:$J$11</c:f>
              <c:numCache>
                <c:formatCode>0.00</c:formatCode>
                <c:ptCount val="4"/>
                <c:pt idx="0">
                  <c:v>1.5484293014154042</c:v>
                </c:pt>
                <c:pt idx="1">
                  <c:v>1.1199896098922717</c:v>
                </c:pt>
                <c:pt idx="2">
                  <c:v>0.89462481781706205</c:v>
                </c:pt>
                <c:pt idx="3">
                  <c:v>0.79031297553485325</c:v>
                </c:pt>
              </c:numCache>
            </c:numRef>
          </c:yVal>
          <c:smooth val="0"/>
          <c:extLst>
            <c:ext xmlns:c16="http://schemas.microsoft.com/office/drawing/2014/chart" uri="{C3380CC4-5D6E-409C-BE32-E72D297353CC}">
              <c16:uniqueId val="{00000002-374E-7B41-AAC3-FDC5BFCFE2AE}"/>
            </c:ext>
          </c:extLst>
        </c:ser>
        <c:ser>
          <c:idx val="3"/>
          <c:order val="3"/>
          <c:tx>
            <c:v>GeoTac Frame 1</c:v>
          </c:tx>
          <c:spPr>
            <a:ln w="12700" cap="rnd">
              <a:solidFill>
                <a:srgbClr val="C00000"/>
              </a:solidFill>
              <a:prstDash val="dash"/>
              <a:round/>
            </a:ln>
            <a:effectLst/>
          </c:spPr>
          <c:marker>
            <c:symbol val="square"/>
            <c:size val="7"/>
            <c:spPr>
              <a:noFill/>
              <a:ln w="9525">
                <a:solidFill>
                  <a:srgbClr val="C00000"/>
                </a:solidFill>
              </a:ln>
              <a:effectLst/>
            </c:spPr>
          </c:marker>
          <c:xVal>
            <c:numRef>
              <c:f>Consolidation!$O$8:$O$19</c:f>
              <c:numCache>
                <c:formatCode>0.00</c:formatCode>
                <c:ptCount val="12"/>
                <c:pt idx="0">
                  <c:v>2.7819255219418932E-2</c:v>
                </c:pt>
                <c:pt idx="1">
                  <c:v>4.8062362521877365E-2</c:v>
                </c:pt>
                <c:pt idx="2">
                  <c:v>0.10479344769834117</c:v>
                </c:pt>
                <c:pt idx="3">
                  <c:v>0.34131498689073497</c:v>
                </c:pt>
                <c:pt idx="4">
                  <c:v>1.0211357838253685</c:v>
                </c:pt>
                <c:pt idx="5">
                  <c:v>0.34131498689073536</c:v>
                </c:pt>
                <c:pt idx="6">
                  <c:v>1.0211357838253685</c:v>
                </c:pt>
                <c:pt idx="7">
                  <c:v>3.4131498689073534</c:v>
                </c:pt>
                <c:pt idx="8">
                  <c:v>5.9975925679976996</c:v>
                </c:pt>
                <c:pt idx="9">
                  <c:v>2.0366532139570626</c:v>
                </c:pt>
                <c:pt idx="10">
                  <c:v>0.59975925679976949</c:v>
                </c:pt>
                <c:pt idx="11">
                  <c:v>0.1404588423418664</c:v>
                </c:pt>
              </c:numCache>
            </c:numRef>
          </c:xVal>
          <c:yVal>
            <c:numRef>
              <c:f>Consolidation!$N$8:$N$19</c:f>
              <c:numCache>
                <c:formatCode>0.00</c:formatCode>
                <c:ptCount val="12"/>
                <c:pt idx="0">
                  <c:v>1.5694009223781145</c:v>
                </c:pt>
                <c:pt idx="1">
                  <c:v>1.4667269742613758</c:v>
                </c:pt>
                <c:pt idx="2">
                  <c:v>1.291736593606031</c:v>
                </c:pt>
                <c:pt idx="3">
                  <c:v>1.0697040671356617</c:v>
                </c:pt>
                <c:pt idx="4">
                  <c:v>0.88540019275423709</c:v>
                </c:pt>
                <c:pt idx="5">
                  <c:v>0.91433913283808621</c:v>
                </c:pt>
                <c:pt idx="6">
                  <c:v>0.87276941479531689</c:v>
                </c:pt>
                <c:pt idx="7">
                  <c:v>0.68426619321344495</c:v>
                </c:pt>
                <c:pt idx="8">
                  <c:v>0.5810757381218471</c:v>
                </c:pt>
                <c:pt idx="9">
                  <c:v>0.63287738658893322</c:v>
                </c:pt>
                <c:pt idx="10">
                  <c:v>0.70153644051335828</c:v>
                </c:pt>
                <c:pt idx="11">
                  <c:v>0.78004004463096344</c:v>
                </c:pt>
              </c:numCache>
            </c:numRef>
          </c:yVal>
          <c:smooth val="0"/>
          <c:extLst>
            <c:ext xmlns:c16="http://schemas.microsoft.com/office/drawing/2014/chart" uri="{C3380CC4-5D6E-409C-BE32-E72D297353CC}">
              <c16:uniqueId val="{00000003-374E-7B41-AAC3-FDC5BFCFE2AE}"/>
            </c:ext>
          </c:extLst>
        </c:ser>
        <c:ser>
          <c:idx val="4"/>
          <c:order val="4"/>
          <c:tx>
            <c:v>GeoTac Frame 2</c:v>
          </c:tx>
          <c:spPr>
            <a:ln w="12700" cap="rnd">
              <a:solidFill>
                <a:schemeClr val="tx1"/>
              </a:solidFill>
              <a:prstDash val="dash"/>
              <a:round/>
            </a:ln>
            <a:effectLst/>
          </c:spPr>
          <c:marker>
            <c:symbol val="circle"/>
            <c:size val="7"/>
            <c:spPr>
              <a:noFill/>
              <a:ln w="9525">
                <a:solidFill>
                  <a:schemeClr val="tx1"/>
                </a:solidFill>
              </a:ln>
              <a:effectLst/>
            </c:spPr>
          </c:marker>
          <c:xVal>
            <c:numRef>
              <c:f>Consolidation!$S$8:$S$19</c:f>
              <c:numCache>
                <c:formatCode>0.00</c:formatCode>
                <c:ptCount val="12"/>
                <c:pt idx="0">
                  <c:v>1.4045884234186639E-2</c:v>
                </c:pt>
                <c:pt idx="1">
                  <c:v>3.4131498689073531E-2</c:v>
                </c:pt>
                <c:pt idx="2">
                  <c:v>0.10253495490956246</c:v>
                </c:pt>
                <c:pt idx="3">
                  <c:v>0.34131498689073536</c:v>
                </c:pt>
                <c:pt idx="4">
                  <c:v>1.0211357838253685</c:v>
                </c:pt>
                <c:pt idx="5">
                  <c:v>0.34131498689073536</c:v>
                </c:pt>
                <c:pt idx="6">
                  <c:v>1.0211357838253685</c:v>
                </c:pt>
                <c:pt idx="7">
                  <c:v>3.4131498689073534</c:v>
                </c:pt>
                <c:pt idx="8">
                  <c:v>5.9975925679976951</c:v>
                </c:pt>
                <c:pt idx="9">
                  <c:v>2.0366532139570626</c:v>
                </c:pt>
                <c:pt idx="10">
                  <c:v>0.59975925679976949</c:v>
                </c:pt>
                <c:pt idx="11">
                  <c:v>0.1404588423418664</c:v>
                </c:pt>
              </c:numCache>
            </c:numRef>
          </c:xVal>
          <c:yVal>
            <c:numRef>
              <c:f>Consolidation!$R$8:$R$19</c:f>
              <c:numCache>
                <c:formatCode>0.00</c:formatCode>
                <c:ptCount val="12"/>
                <c:pt idx="0">
                  <c:v>1.6544183319639614</c:v>
                </c:pt>
                <c:pt idx="1">
                  <c:v>1.5306277864165436</c:v>
                </c:pt>
                <c:pt idx="2">
                  <c:v>1.3066123804082925</c:v>
                </c:pt>
                <c:pt idx="3">
                  <c:v>1.0796194001264559</c:v>
                </c:pt>
                <c:pt idx="4">
                  <c:v>0.89442355785647309</c:v>
                </c:pt>
                <c:pt idx="5">
                  <c:v>0.927550568749542</c:v>
                </c:pt>
                <c:pt idx="6">
                  <c:v>0.88173333901416318</c:v>
                </c:pt>
                <c:pt idx="7">
                  <c:v>0.69236098276421765</c:v>
                </c:pt>
                <c:pt idx="8">
                  <c:v>0.58474778928707172</c:v>
                </c:pt>
                <c:pt idx="9">
                  <c:v>0.63488470938213815</c:v>
                </c:pt>
                <c:pt idx="10">
                  <c:v>0.70454487807324884</c:v>
                </c:pt>
                <c:pt idx="11">
                  <c:v>0.78209058044970403</c:v>
                </c:pt>
              </c:numCache>
            </c:numRef>
          </c:yVal>
          <c:smooth val="0"/>
          <c:extLst>
            <c:ext xmlns:c16="http://schemas.microsoft.com/office/drawing/2014/chart" uri="{C3380CC4-5D6E-409C-BE32-E72D297353CC}">
              <c16:uniqueId val="{00000004-374E-7B41-AAC3-FDC5BFCFE2AE}"/>
            </c:ext>
          </c:extLst>
        </c:ser>
        <c:ser>
          <c:idx val="5"/>
          <c:order val="5"/>
          <c:tx>
            <c:v>ELE</c:v>
          </c:tx>
          <c:spPr>
            <a:ln w="12700" cap="rnd">
              <a:solidFill>
                <a:schemeClr val="accent3"/>
              </a:solidFill>
              <a:prstDash val="dash"/>
              <a:round/>
            </a:ln>
            <a:effectLst/>
          </c:spPr>
          <c:marker>
            <c:symbol val="triangle"/>
            <c:size val="8"/>
            <c:spPr>
              <a:noFill/>
              <a:ln w="9525">
                <a:solidFill>
                  <a:schemeClr val="accent3"/>
                </a:solidFill>
              </a:ln>
              <a:effectLst/>
            </c:spPr>
          </c:marker>
          <c:xVal>
            <c:numRef>
              <c:f>Consolidation!$W$8:$W$20</c:f>
              <c:numCache>
                <c:formatCode>0.00</c:formatCode>
                <c:ptCount val="13"/>
                <c:pt idx="0">
                  <c:v>3.407409740774292E-2</c:v>
                </c:pt>
                <c:pt idx="1">
                  <c:v>0.10222229222322878</c:v>
                </c:pt>
                <c:pt idx="2">
                  <c:v>0.34074097407742926</c:v>
                </c:pt>
                <c:pt idx="3">
                  <c:v>1.0222229222322878</c:v>
                </c:pt>
                <c:pt idx="4">
                  <c:v>0.34074097407742926</c:v>
                </c:pt>
                <c:pt idx="5">
                  <c:v>1.0222229222322878</c:v>
                </c:pt>
                <c:pt idx="6">
                  <c:v>3.407409740774292</c:v>
                </c:pt>
                <c:pt idx="7">
                  <c:v>5.9970411437627549</c:v>
                </c:pt>
                <c:pt idx="8">
                  <c:v>3.407409740774292</c:v>
                </c:pt>
                <c:pt idx="9">
                  <c:v>1.0222229222322878</c:v>
                </c:pt>
                <c:pt idx="10">
                  <c:v>0.34074097407742926</c:v>
                </c:pt>
                <c:pt idx="11">
                  <c:v>0.10222229222322878</c:v>
                </c:pt>
                <c:pt idx="12">
                  <c:v>3.407409740774292E-2</c:v>
                </c:pt>
              </c:numCache>
            </c:numRef>
          </c:xVal>
          <c:yVal>
            <c:numRef>
              <c:f>Consolidation!$V$8:$V$20</c:f>
              <c:numCache>
                <c:formatCode>0.00</c:formatCode>
                <c:ptCount val="13"/>
                <c:pt idx="0">
                  <c:v>1.4186753883985415</c:v>
                </c:pt>
                <c:pt idx="1">
                  <c:v>1.232320890928029</c:v>
                </c:pt>
                <c:pt idx="2">
                  <c:v>1.0188934341151676</c:v>
                </c:pt>
                <c:pt idx="3">
                  <c:v>0.84474548605917132</c:v>
                </c:pt>
                <c:pt idx="4">
                  <c:v>0.87460479165648009</c:v>
                </c:pt>
                <c:pt idx="5">
                  <c:v>0.83124658611661162</c:v>
                </c:pt>
                <c:pt idx="6">
                  <c:v>0.64289031998321222</c:v>
                </c:pt>
                <c:pt idx="7">
                  <c:v>0.55661244799739529</c:v>
                </c:pt>
                <c:pt idx="8">
                  <c:v>0.57376300829379723</c:v>
                </c:pt>
                <c:pt idx="9">
                  <c:v>0.63254114593230304</c:v>
                </c:pt>
                <c:pt idx="10">
                  <c:v>0.68858474287796223</c:v>
                </c:pt>
                <c:pt idx="11">
                  <c:v>0.74660135182461207</c:v>
                </c:pt>
                <c:pt idx="12">
                  <c:v>0.79047865868240985</c:v>
                </c:pt>
              </c:numCache>
            </c:numRef>
          </c:yVal>
          <c:smooth val="0"/>
          <c:extLst>
            <c:ext xmlns:c16="http://schemas.microsoft.com/office/drawing/2014/chart" uri="{C3380CC4-5D6E-409C-BE32-E72D297353CC}">
              <c16:uniqueId val="{00000005-374E-7B41-AAC3-FDC5BFCFE2AE}"/>
            </c:ext>
          </c:extLst>
        </c:ser>
        <c:dLbls>
          <c:showLegendKey val="0"/>
          <c:showVal val="0"/>
          <c:showCatName val="0"/>
          <c:showSerName val="0"/>
          <c:showPercent val="0"/>
          <c:showBubbleSize val="0"/>
        </c:dLbls>
        <c:axId val="441932383"/>
        <c:axId val="441810879"/>
      </c:scatterChart>
      <c:valAx>
        <c:axId val="441932383"/>
        <c:scaling>
          <c:logBase val="10"/>
          <c:orientation val="minMax"/>
          <c:max val="10.199999999999999"/>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b="0" i="0" u="none" strike="noStrike" kern="1200" baseline="0">
                    <a:solidFill>
                      <a:sysClr val="windowText" lastClr="000000"/>
                    </a:solidFill>
                    <a:latin typeface="Arial" panose="020B0604020202020204" pitchFamily="34" charset="0"/>
                    <a:cs typeface="Arial" panose="020B0604020202020204" pitchFamily="34" charset="0"/>
                  </a:rPr>
                  <a:t>Vertical Effective Stress, </a:t>
                </a:r>
                <a:r>
                  <a:rPr lang="el-GR" sz="1600" b="0" i="0" u="none" strike="noStrike" kern="1200" baseline="0">
                    <a:solidFill>
                      <a:sysClr val="windowText" lastClr="000000"/>
                    </a:solidFill>
                    <a:latin typeface="Arial" panose="020B0604020202020204" pitchFamily="34" charset="0"/>
                    <a:cs typeface="Arial" panose="020B0604020202020204" pitchFamily="34" charset="0"/>
                  </a:rPr>
                  <a:t>σ</a:t>
                </a:r>
                <a:r>
                  <a:rPr lang="en-US" sz="1600" b="0" i="0" u="none" strike="noStrike" kern="1200" baseline="0">
                    <a:solidFill>
                      <a:sysClr val="windowText" lastClr="000000"/>
                    </a:solidFill>
                    <a:latin typeface="Arial" panose="020B0604020202020204" pitchFamily="34" charset="0"/>
                    <a:cs typeface="Arial" panose="020B0604020202020204" pitchFamily="34" charset="0"/>
                  </a:rPr>
                  <a:t>' [MPa]</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810879"/>
        <c:crosses val="autoZero"/>
        <c:crossBetween val="midCat"/>
      </c:valAx>
      <c:valAx>
        <c:axId val="441810879"/>
        <c:scaling>
          <c:orientation val="minMax"/>
          <c:min val="0.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solidFill>
                      <a:sysClr val="windowText" lastClr="000000"/>
                    </a:solidFill>
                  </a:rPr>
                  <a:t>Void Ratio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932383"/>
        <c:crossesAt val="0.01"/>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solidFill>
                  <a:sysClr val="windowText" lastClr="000000"/>
                </a:solidFill>
              </a:rPr>
              <a:t>Porous Stone Permeability - Initial Deformation</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Loading</c:v>
          </c:tx>
          <c:spPr>
            <a:ln w="12700" cap="rnd">
              <a:solidFill>
                <a:schemeClr val="tx1"/>
              </a:solidFill>
              <a:prstDash val="dash"/>
              <a:round/>
            </a:ln>
            <a:effectLst/>
          </c:spPr>
          <c:marker>
            <c:symbol val="circle"/>
            <c:size val="9"/>
            <c:spPr>
              <a:noFill/>
              <a:ln w="9525">
                <a:solidFill>
                  <a:schemeClr val="tx1"/>
                </a:solidFill>
              </a:ln>
              <a:effectLst/>
            </c:spPr>
          </c:marker>
          <c:xVal>
            <c:numRef>
              <c:f>'Direct Permeability Example'!$B$10:$B$14</c:f>
              <c:numCache>
                <c:formatCode>0.000</c:formatCode>
                <c:ptCount val="5"/>
                <c:pt idx="0">
                  <c:v>9.9999999999999985E-3</c:v>
                </c:pt>
                <c:pt idx="1">
                  <c:v>1.4580931936886149E-2</c:v>
                </c:pt>
                <c:pt idx="2">
                  <c:v>0.91458093193688605</c:v>
                </c:pt>
                <c:pt idx="3">
                  <c:v>9.9145809319368858</c:v>
                </c:pt>
                <c:pt idx="4">
                  <c:v>16.036980931936885</c:v>
                </c:pt>
              </c:numCache>
            </c:numRef>
          </c:xVal>
          <c:yVal>
            <c:numRef>
              <c:f>'Direct Permeability Example'!$C$10:$C$14</c:f>
              <c:numCache>
                <c:formatCode>0.0</c:formatCode>
                <c:ptCount val="5"/>
                <c:pt idx="0">
                  <c:v>1677.6493743074079</c:v>
                </c:pt>
                <c:pt idx="1">
                  <c:v>1662.1011193507861</c:v>
                </c:pt>
                <c:pt idx="2">
                  <c:v>1531.9534384103463</c:v>
                </c:pt>
                <c:pt idx="3">
                  <c:v>1455.7544493788312</c:v>
                </c:pt>
                <c:pt idx="4">
                  <c:v>1439.0767681328082</c:v>
                </c:pt>
              </c:numCache>
            </c:numRef>
          </c:yVal>
          <c:smooth val="0"/>
          <c:extLst>
            <c:ext xmlns:c16="http://schemas.microsoft.com/office/drawing/2014/chart" uri="{C3380CC4-5D6E-409C-BE32-E72D297353CC}">
              <c16:uniqueId val="{00000000-23F5-CC4D-A60D-BA4DDD5A47F1}"/>
            </c:ext>
          </c:extLst>
        </c:ser>
        <c:ser>
          <c:idx val="1"/>
          <c:order val="1"/>
          <c:tx>
            <c:v>Unloading</c:v>
          </c:tx>
          <c:spPr>
            <a:ln w="12700" cap="rnd">
              <a:solidFill>
                <a:schemeClr val="tx1"/>
              </a:solidFill>
              <a:round/>
            </a:ln>
            <a:effectLst/>
          </c:spPr>
          <c:marker>
            <c:symbol val="circle"/>
            <c:size val="9"/>
            <c:spPr>
              <a:solidFill>
                <a:schemeClr val="tx1"/>
              </a:solidFill>
              <a:ln w="9525">
                <a:solidFill>
                  <a:schemeClr val="tx1"/>
                </a:solidFill>
              </a:ln>
              <a:effectLst/>
            </c:spPr>
          </c:marker>
          <c:xVal>
            <c:numRef>
              <c:f>'Direct Permeability Example'!$E$10:$E$13</c:f>
              <c:numCache>
                <c:formatCode>0.000</c:formatCode>
                <c:ptCount val="4"/>
                <c:pt idx="0">
                  <c:v>16.036980931936885</c:v>
                </c:pt>
                <c:pt idx="1">
                  <c:v>15.085419068063116</c:v>
                </c:pt>
                <c:pt idx="2">
                  <c:v>5.0854190680631133</c:v>
                </c:pt>
                <c:pt idx="3">
                  <c:v>0.58541906806311383</c:v>
                </c:pt>
              </c:numCache>
            </c:numRef>
          </c:xVal>
          <c:yVal>
            <c:numRef>
              <c:f>'Direct Permeability Example'!$F$10:$F$13</c:f>
              <c:numCache>
                <c:formatCode>0.0</c:formatCode>
                <c:ptCount val="4"/>
                <c:pt idx="0">
                  <c:v>1439.0767681328082</c:v>
                </c:pt>
                <c:pt idx="1">
                  <c:v>1439.2250136515102</c:v>
                </c:pt>
                <c:pt idx="2">
                  <c:v>1442.3256012575864</c:v>
                </c:pt>
                <c:pt idx="3">
                  <c:v>1452.3733418782379</c:v>
                </c:pt>
              </c:numCache>
            </c:numRef>
          </c:yVal>
          <c:smooth val="0"/>
          <c:extLst>
            <c:ext xmlns:c16="http://schemas.microsoft.com/office/drawing/2014/chart" uri="{C3380CC4-5D6E-409C-BE32-E72D297353CC}">
              <c16:uniqueId val="{00000001-23F5-CC4D-A60D-BA4DDD5A47F1}"/>
            </c:ext>
          </c:extLst>
        </c:ser>
        <c:dLbls>
          <c:showLegendKey val="0"/>
          <c:showVal val="0"/>
          <c:showCatName val="0"/>
          <c:showSerName val="0"/>
          <c:showPercent val="0"/>
          <c:showBubbleSize val="0"/>
        </c:dLbls>
        <c:axId val="1414646911"/>
        <c:axId val="668321535"/>
      </c:scatterChart>
      <c:valAx>
        <c:axId val="1414646911"/>
        <c:scaling>
          <c:logBase val="10"/>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b="0" i="0" u="none" strike="noStrike" kern="1200" baseline="0">
                    <a:solidFill>
                      <a:sysClr val="windowText" lastClr="000000"/>
                    </a:solidFill>
                    <a:latin typeface="Arial" panose="020B0604020202020204" pitchFamily="34" charset="0"/>
                    <a:cs typeface="Arial" panose="020B0604020202020204" pitchFamily="34" charset="0"/>
                  </a:rPr>
                  <a:t>Vertical Effective Stress, </a:t>
                </a:r>
                <a:r>
                  <a:rPr lang="el-GR" sz="1600" b="0" i="1" u="none" strike="noStrike" kern="1200" baseline="0">
                    <a:solidFill>
                      <a:sysClr val="windowText" lastClr="000000"/>
                    </a:solidFill>
                    <a:latin typeface="Arial" panose="020B0604020202020204" pitchFamily="34" charset="0"/>
                    <a:cs typeface="Arial" panose="020B0604020202020204" pitchFamily="34" charset="0"/>
                  </a:rPr>
                  <a:t>σ</a:t>
                </a:r>
                <a:r>
                  <a:rPr lang="en-US" sz="1600" b="0" i="1" u="none" strike="noStrike" kern="1200" baseline="0">
                    <a:solidFill>
                      <a:sysClr val="windowText" lastClr="000000"/>
                    </a:solidFill>
                    <a:latin typeface="Arial" panose="020B0604020202020204" pitchFamily="34" charset="0"/>
                    <a:cs typeface="Arial" panose="020B0604020202020204" pitchFamily="34" charset="0"/>
                  </a:rPr>
                  <a:t>' </a:t>
                </a:r>
                <a:r>
                  <a:rPr lang="en-US" sz="1600" b="0" i="0" u="none" strike="noStrike" kern="1200" baseline="0">
                    <a:solidFill>
                      <a:sysClr val="windowText" lastClr="000000"/>
                    </a:solidFill>
                    <a:latin typeface="Arial" panose="020B0604020202020204" pitchFamily="34" charset="0"/>
                    <a:cs typeface="Arial" panose="020B0604020202020204" pitchFamily="34" charset="0"/>
                  </a:rPr>
                  <a:t>[MPa]</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E+00" sourceLinked="0"/>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68321535"/>
        <c:crosses val="autoZero"/>
        <c:crossBetween val="midCat"/>
      </c:valAx>
      <c:valAx>
        <c:axId val="66832153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solidFill>
                      <a:sysClr val="windowText" lastClr="000000"/>
                    </a:solidFill>
                  </a:rPr>
                  <a:t>Permeability [mD]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414646911"/>
        <c:crossesAt val="0.01"/>
        <c:crossBetween val="midCat"/>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a:solidFill>
                  <a:sysClr val="windowText" lastClr="000000"/>
                </a:solidFill>
              </a:rPr>
              <a:t>HSP Test 3, </a:t>
            </a:r>
            <a:r>
              <a:rPr lang="el-GR" sz="1600" b="0" i="0" u="none" strike="noStrike" kern="1200" spc="0" baseline="0">
                <a:solidFill>
                  <a:sysClr val="windowText" lastClr="000000"/>
                </a:solidFill>
                <a:latin typeface="Arial" panose="020B0604020202020204" pitchFamily="34" charset="0"/>
                <a:cs typeface="Arial" panose="020B0604020202020204" pitchFamily="34" charset="0"/>
              </a:rPr>
              <a:t>σ</a:t>
            </a:r>
            <a:r>
              <a:rPr lang="en-US" sz="1600" b="0" i="0" u="none" strike="noStrike" kern="1200" spc="0" baseline="0">
                <a:solidFill>
                  <a:sysClr val="windowText" lastClr="000000"/>
                </a:solidFill>
                <a:latin typeface="Arial" panose="020B0604020202020204" pitchFamily="34" charset="0"/>
                <a:cs typeface="Arial" panose="020B0604020202020204" pitchFamily="34" charset="0"/>
              </a:rPr>
              <a:t>'</a:t>
            </a:r>
            <a:r>
              <a:rPr lang="en-US" sz="1600">
                <a:solidFill>
                  <a:sysClr val="windowText" lastClr="000000"/>
                </a:solidFill>
              </a:rPr>
              <a:t> = 2.03 MPa Permeability Measurement </a:t>
            </a:r>
          </a:p>
        </c:rich>
      </c:tx>
      <c:layout>
        <c:manualLayout>
          <c:xMode val="edge"/>
          <c:yMode val="edge"/>
          <c:x val="0.22909870068227053"/>
          <c:y val="2.9193194353806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HSP 3, 2 MPa</c:v>
          </c:tx>
          <c:spPr>
            <a:ln w="25400" cap="rnd">
              <a:noFill/>
              <a:round/>
            </a:ln>
            <a:effectLst/>
          </c:spPr>
          <c:marker>
            <c:symbol val="circle"/>
            <c:size val="7"/>
            <c:spPr>
              <a:noFill/>
              <a:ln w="9525">
                <a:solidFill>
                  <a:schemeClr val="tx1"/>
                </a:solidFill>
              </a:ln>
              <a:effectLst/>
            </c:spPr>
          </c:marker>
          <c:trendline>
            <c:spPr>
              <a:ln w="12700" cap="rnd">
                <a:solidFill>
                  <a:schemeClr val="tx1"/>
                </a:solidFill>
                <a:prstDash val="sysDot"/>
              </a:ln>
              <a:effectLst/>
            </c:spPr>
            <c:trendlineType val="linear"/>
            <c:dispRSqr val="0"/>
            <c:dispEq val="0"/>
          </c:trendline>
          <c:xVal>
            <c:numRef>
              <c:f>'Direct Permeability Example'!$J$17:$J$25</c:f>
              <c:numCache>
                <c:formatCode>0.0</c:formatCode>
                <c:ptCount val="9"/>
                <c:pt idx="0">
                  <c:v>11.438104602020047</c:v>
                </c:pt>
                <c:pt idx="1">
                  <c:v>21.668292313167296</c:v>
                </c:pt>
                <c:pt idx="2">
                  <c:v>31.959048054425818</c:v>
                </c:pt>
                <c:pt idx="3">
                  <c:v>43.917163405155797</c:v>
                </c:pt>
                <c:pt idx="4">
                  <c:v>64.017217647776263</c:v>
                </c:pt>
                <c:pt idx="5">
                  <c:v>106.13096371361539</c:v>
                </c:pt>
                <c:pt idx="6">
                  <c:v>159.84098200623663</c:v>
                </c:pt>
                <c:pt idx="7">
                  <c:v>213.66208334439582</c:v>
                </c:pt>
                <c:pt idx="8">
                  <c:v>266.77411194683054</c:v>
                </c:pt>
              </c:numCache>
            </c:numRef>
          </c:xVal>
          <c:yVal>
            <c:numRef>
              <c:f>'Direct Permeability Example'!$K$17:$K$25</c:f>
              <c:numCache>
                <c:formatCode>0.00</c:formatCode>
                <c:ptCount val="9"/>
                <c:pt idx="0">
                  <c:v>2.0594099619703812</c:v>
                </c:pt>
                <c:pt idx="1">
                  <c:v>3.092197268990609</c:v>
                </c:pt>
                <c:pt idx="2">
                  <c:v>3.7284109369853349</c:v>
                </c:pt>
                <c:pt idx="3">
                  <c:v>4.9551792485246544</c:v>
                </c:pt>
                <c:pt idx="4">
                  <c:v>6.5067270123579002</c:v>
                </c:pt>
                <c:pt idx="5">
                  <c:v>10.036109535918236</c:v>
                </c:pt>
                <c:pt idx="6">
                  <c:v>14.352504980730767</c:v>
                </c:pt>
                <c:pt idx="7">
                  <c:v>18.854426224871254</c:v>
                </c:pt>
                <c:pt idx="8">
                  <c:v>23.431587707966269</c:v>
                </c:pt>
              </c:numCache>
            </c:numRef>
          </c:yVal>
          <c:smooth val="0"/>
          <c:extLst>
            <c:ext xmlns:c16="http://schemas.microsoft.com/office/drawing/2014/chart" uri="{C3380CC4-5D6E-409C-BE32-E72D297353CC}">
              <c16:uniqueId val="{00000000-2798-1E47-950E-BBA2422229C6}"/>
            </c:ext>
          </c:extLst>
        </c:ser>
        <c:dLbls>
          <c:showLegendKey val="0"/>
          <c:showVal val="0"/>
          <c:showCatName val="0"/>
          <c:showSerName val="0"/>
          <c:showPercent val="0"/>
          <c:showBubbleSize val="0"/>
        </c:dLbls>
        <c:axId val="460040751"/>
        <c:axId val="459353167"/>
      </c:scatterChart>
      <c:valAx>
        <c:axId val="46004075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b="0" i="0" u="none" strike="noStrike" kern="1200" baseline="0">
                    <a:solidFill>
                      <a:sysClr val="windowText" lastClr="000000"/>
                    </a:solidFill>
                    <a:latin typeface="Arial" panose="020B0604020202020204" pitchFamily="34" charset="0"/>
                    <a:cs typeface="Arial" panose="020B0604020202020204" pitchFamily="34" charset="0"/>
                  </a:rPr>
                  <a:t>Differential Pressure, ∆</a:t>
                </a:r>
                <a:r>
                  <a:rPr lang="en-US" sz="1600" b="0" i="1" u="none" strike="noStrike" kern="1200" baseline="0">
                    <a:solidFill>
                      <a:sysClr val="windowText" lastClr="000000"/>
                    </a:solidFill>
                    <a:latin typeface="Arial" panose="020B0604020202020204" pitchFamily="34" charset="0"/>
                    <a:cs typeface="Arial" panose="020B0604020202020204" pitchFamily="34" charset="0"/>
                  </a:rPr>
                  <a:t>P</a:t>
                </a:r>
                <a:r>
                  <a:rPr lang="en-US" sz="1600" b="0" i="0" u="none" strike="noStrike" kern="1200" baseline="0">
                    <a:solidFill>
                      <a:sysClr val="windowText" lastClr="000000"/>
                    </a:solidFill>
                    <a:latin typeface="Arial" panose="020B0604020202020204" pitchFamily="34" charset="0"/>
                    <a:cs typeface="Arial" panose="020B0604020202020204" pitchFamily="34" charset="0"/>
                  </a:rPr>
                  <a:t> [kPa]</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59353167"/>
        <c:crosses val="autoZero"/>
        <c:crossBetween val="midCat"/>
      </c:valAx>
      <c:valAx>
        <c:axId val="459353167"/>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solidFill>
                      <a:sysClr val="windowText" lastClr="000000"/>
                    </a:solidFill>
                  </a:rPr>
                  <a:t>Flow Rate, </a:t>
                </a:r>
                <a:r>
                  <a:rPr lang="en-US" sz="1600" i="1">
                    <a:solidFill>
                      <a:sysClr val="windowText" lastClr="000000"/>
                    </a:solidFill>
                  </a:rPr>
                  <a:t>Q</a:t>
                </a:r>
                <a:r>
                  <a:rPr lang="en-US" sz="1600">
                    <a:solidFill>
                      <a:sysClr val="windowText" lastClr="000000"/>
                    </a:solidFill>
                  </a:rPr>
                  <a:t> [µL/min]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60040751"/>
        <c:crosses val="autoZero"/>
        <c:crossBetween val="midCat"/>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1537006797963"/>
          <c:y val="3.1847133757961783E-2"/>
          <c:w val="0.81315499684290904"/>
          <c:h val="0.83982829447998208"/>
        </c:manualLayout>
      </c:layout>
      <c:scatterChart>
        <c:scatterStyle val="lineMarker"/>
        <c:varyColors val="0"/>
        <c:ser>
          <c:idx val="0"/>
          <c:order val="0"/>
          <c:tx>
            <c:v>Measured Data</c:v>
          </c:tx>
          <c:spPr>
            <a:ln w="25400" cap="rnd">
              <a:noFill/>
              <a:round/>
            </a:ln>
            <a:effectLst/>
          </c:spPr>
          <c:marker>
            <c:symbol val="circle"/>
            <c:size val="5"/>
            <c:spPr>
              <a:solidFill>
                <a:schemeClr val="accent1"/>
              </a:solidFill>
              <a:ln w="9525">
                <a:solidFill>
                  <a:schemeClr val="accent1"/>
                </a:solidFill>
              </a:ln>
              <a:effectLst/>
            </c:spPr>
          </c:marker>
          <c:xVal>
            <c:numRef>
              <c:f>'Log Time Permeability Example'!$D$8:$D$99479</c:f>
              <c:numCache>
                <c:formatCode>0</c:formatCode>
                <c:ptCount val="99472"/>
                <c:pt idx="0">
                  <c:v>20</c:v>
                </c:pt>
                <c:pt idx="1">
                  <c:v>30</c:v>
                </c:pt>
                <c:pt idx="2">
                  <c:v>40</c:v>
                </c:pt>
                <c:pt idx="3">
                  <c:v>50</c:v>
                </c:pt>
                <c:pt idx="4">
                  <c:v>60</c:v>
                </c:pt>
                <c:pt idx="5">
                  <c:v>70</c:v>
                </c:pt>
                <c:pt idx="6">
                  <c:v>80</c:v>
                </c:pt>
                <c:pt idx="7">
                  <c:v>90</c:v>
                </c:pt>
                <c:pt idx="8">
                  <c:v>100</c:v>
                </c:pt>
                <c:pt idx="9">
                  <c:v>110</c:v>
                </c:pt>
                <c:pt idx="10">
                  <c:v>120</c:v>
                </c:pt>
                <c:pt idx="11">
                  <c:v>130</c:v>
                </c:pt>
                <c:pt idx="12">
                  <c:v>140</c:v>
                </c:pt>
                <c:pt idx="13">
                  <c:v>150</c:v>
                </c:pt>
                <c:pt idx="14">
                  <c:v>160</c:v>
                </c:pt>
                <c:pt idx="15">
                  <c:v>170</c:v>
                </c:pt>
                <c:pt idx="16">
                  <c:v>180</c:v>
                </c:pt>
                <c:pt idx="17">
                  <c:v>190</c:v>
                </c:pt>
                <c:pt idx="18">
                  <c:v>200</c:v>
                </c:pt>
                <c:pt idx="19">
                  <c:v>210</c:v>
                </c:pt>
                <c:pt idx="20">
                  <c:v>220</c:v>
                </c:pt>
                <c:pt idx="21">
                  <c:v>230</c:v>
                </c:pt>
                <c:pt idx="22">
                  <c:v>240</c:v>
                </c:pt>
                <c:pt idx="23">
                  <c:v>250</c:v>
                </c:pt>
                <c:pt idx="24">
                  <c:v>260</c:v>
                </c:pt>
                <c:pt idx="25">
                  <c:v>270</c:v>
                </c:pt>
                <c:pt idx="26">
                  <c:v>280</c:v>
                </c:pt>
                <c:pt idx="27">
                  <c:v>290</c:v>
                </c:pt>
                <c:pt idx="28">
                  <c:v>300</c:v>
                </c:pt>
                <c:pt idx="29">
                  <c:v>310</c:v>
                </c:pt>
                <c:pt idx="30">
                  <c:v>320</c:v>
                </c:pt>
                <c:pt idx="31">
                  <c:v>330</c:v>
                </c:pt>
                <c:pt idx="32">
                  <c:v>340</c:v>
                </c:pt>
                <c:pt idx="33">
                  <c:v>350</c:v>
                </c:pt>
                <c:pt idx="34">
                  <c:v>360</c:v>
                </c:pt>
                <c:pt idx="35">
                  <c:v>370</c:v>
                </c:pt>
                <c:pt idx="36">
                  <c:v>380</c:v>
                </c:pt>
                <c:pt idx="37">
                  <c:v>390</c:v>
                </c:pt>
                <c:pt idx="38">
                  <c:v>400</c:v>
                </c:pt>
                <c:pt idx="39">
                  <c:v>410</c:v>
                </c:pt>
                <c:pt idx="40">
                  <c:v>420</c:v>
                </c:pt>
                <c:pt idx="41">
                  <c:v>430</c:v>
                </c:pt>
                <c:pt idx="42">
                  <c:v>440</c:v>
                </c:pt>
                <c:pt idx="43">
                  <c:v>450</c:v>
                </c:pt>
                <c:pt idx="44">
                  <c:v>460</c:v>
                </c:pt>
                <c:pt idx="45">
                  <c:v>470</c:v>
                </c:pt>
                <c:pt idx="46">
                  <c:v>480</c:v>
                </c:pt>
                <c:pt idx="47">
                  <c:v>490</c:v>
                </c:pt>
                <c:pt idx="48">
                  <c:v>500</c:v>
                </c:pt>
                <c:pt idx="49">
                  <c:v>510</c:v>
                </c:pt>
                <c:pt idx="50">
                  <c:v>520</c:v>
                </c:pt>
                <c:pt idx="51">
                  <c:v>530</c:v>
                </c:pt>
                <c:pt idx="52">
                  <c:v>540</c:v>
                </c:pt>
                <c:pt idx="53">
                  <c:v>550</c:v>
                </c:pt>
                <c:pt idx="54">
                  <c:v>560</c:v>
                </c:pt>
                <c:pt idx="55">
                  <c:v>570</c:v>
                </c:pt>
                <c:pt idx="56">
                  <c:v>580</c:v>
                </c:pt>
                <c:pt idx="57">
                  <c:v>590</c:v>
                </c:pt>
                <c:pt idx="58">
                  <c:v>600</c:v>
                </c:pt>
                <c:pt idx="59">
                  <c:v>610</c:v>
                </c:pt>
                <c:pt idx="60">
                  <c:v>620</c:v>
                </c:pt>
                <c:pt idx="61">
                  <c:v>630</c:v>
                </c:pt>
                <c:pt idx="62">
                  <c:v>640</c:v>
                </c:pt>
                <c:pt idx="63">
                  <c:v>650</c:v>
                </c:pt>
                <c:pt idx="64">
                  <c:v>660</c:v>
                </c:pt>
                <c:pt idx="65">
                  <c:v>670</c:v>
                </c:pt>
                <c:pt idx="66">
                  <c:v>680</c:v>
                </c:pt>
                <c:pt idx="67">
                  <c:v>690</c:v>
                </c:pt>
                <c:pt idx="68">
                  <c:v>700</c:v>
                </c:pt>
                <c:pt idx="69">
                  <c:v>710</c:v>
                </c:pt>
                <c:pt idx="70">
                  <c:v>720</c:v>
                </c:pt>
                <c:pt idx="71">
                  <c:v>730</c:v>
                </c:pt>
                <c:pt idx="72">
                  <c:v>740</c:v>
                </c:pt>
                <c:pt idx="73">
                  <c:v>750</c:v>
                </c:pt>
                <c:pt idx="74">
                  <c:v>760</c:v>
                </c:pt>
                <c:pt idx="75">
                  <c:v>770</c:v>
                </c:pt>
                <c:pt idx="76">
                  <c:v>780</c:v>
                </c:pt>
                <c:pt idx="77">
                  <c:v>790</c:v>
                </c:pt>
                <c:pt idx="78">
                  <c:v>800</c:v>
                </c:pt>
                <c:pt idx="79">
                  <c:v>810</c:v>
                </c:pt>
                <c:pt idx="80">
                  <c:v>820</c:v>
                </c:pt>
                <c:pt idx="81">
                  <c:v>830</c:v>
                </c:pt>
                <c:pt idx="82">
                  <c:v>840</c:v>
                </c:pt>
                <c:pt idx="83">
                  <c:v>850</c:v>
                </c:pt>
                <c:pt idx="84">
                  <c:v>860</c:v>
                </c:pt>
                <c:pt idx="85">
                  <c:v>870</c:v>
                </c:pt>
                <c:pt idx="86">
                  <c:v>880</c:v>
                </c:pt>
                <c:pt idx="87">
                  <c:v>890</c:v>
                </c:pt>
                <c:pt idx="88">
                  <c:v>900</c:v>
                </c:pt>
                <c:pt idx="89">
                  <c:v>910</c:v>
                </c:pt>
                <c:pt idx="90">
                  <c:v>920</c:v>
                </c:pt>
                <c:pt idx="91">
                  <c:v>930</c:v>
                </c:pt>
                <c:pt idx="92">
                  <c:v>940</c:v>
                </c:pt>
                <c:pt idx="93">
                  <c:v>950</c:v>
                </c:pt>
                <c:pt idx="94">
                  <c:v>960</c:v>
                </c:pt>
                <c:pt idx="95">
                  <c:v>970</c:v>
                </c:pt>
                <c:pt idx="96">
                  <c:v>980</c:v>
                </c:pt>
                <c:pt idx="97">
                  <c:v>990</c:v>
                </c:pt>
                <c:pt idx="98">
                  <c:v>1000</c:v>
                </c:pt>
                <c:pt idx="99">
                  <c:v>1010</c:v>
                </c:pt>
                <c:pt idx="100">
                  <c:v>1020</c:v>
                </c:pt>
                <c:pt idx="101">
                  <c:v>1030</c:v>
                </c:pt>
                <c:pt idx="102">
                  <c:v>1040</c:v>
                </c:pt>
                <c:pt idx="103">
                  <c:v>1050</c:v>
                </c:pt>
                <c:pt idx="104">
                  <c:v>1060</c:v>
                </c:pt>
                <c:pt idx="105">
                  <c:v>1070</c:v>
                </c:pt>
                <c:pt idx="106">
                  <c:v>1080</c:v>
                </c:pt>
                <c:pt idx="107">
                  <c:v>1090</c:v>
                </c:pt>
                <c:pt idx="108">
                  <c:v>1100</c:v>
                </c:pt>
                <c:pt idx="109">
                  <c:v>1110</c:v>
                </c:pt>
                <c:pt idx="110">
                  <c:v>1120</c:v>
                </c:pt>
                <c:pt idx="111">
                  <c:v>1130</c:v>
                </c:pt>
                <c:pt idx="112">
                  <c:v>1140</c:v>
                </c:pt>
                <c:pt idx="113">
                  <c:v>1150</c:v>
                </c:pt>
                <c:pt idx="114">
                  <c:v>1160</c:v>
                </c:pt>
                <c:pt idx="115">
                  <c:v>1170</c:v>
                </c:pt>
                <c:pt idx="116">
                  <c:v>1180</c:v>
                </c:pt>
                <c:pt idx="117">
                  <c:v>1190</c:v>
                </c:pt>
                <c:pt idx="118">
                  <c:v>1200</c:v>
                </c:pt>
                <c:pt idx="119">
                  <c:v>1210</c:v>
                </c:pt>
                <c:pt idx="120">
                  <c:v>1220</c:v>
                </c:pt>
                <c:pt idx="121">
                  <c:v>1230</c:v>
                </c:pt>
                <c:pt idx="122">
                  <c:v>1240</c:v>
                </c:pt>
                <c:pt idx="123">
                  <c:v>1250</c:v>
                </c:pt>
                <c:pt idx="124">
                  <c:v>1260</c:v>
                </c:pt>
                <c:pt idx="125">
                  <c:v>1270</c:v>
                </c:pt>
                <c:pt idx="126">
                  <c:v>1280</c:v>
                </c:pt>
                <c:pt idx="127">
                  <c:v>1290</c:v>
                </c:pt>
                <c:pt idx="128">
                  <c:v>1300</c:v>
                </c:pt>
                <c:pt idx="129">
                  <c:v>1310</c:v>
                </c:pt>
                <c:pt idx="130">
                  <c:v>1320</c:v>
                </c:pt>
                <c:pt idx="131">
                  <c:v>1330</c:v>
                </c:pt>
                <c:pt idx="132">
                  <c:v>1340</c:v>
                </c:pt>
                <c:pt idx="133">
                  <c:v>1350</c:v>
                </c:pt>
                <c:pt idx="134">
                  <c:v>1360</c:v>
                </c:pt>
                <c:pt idx="135">
                  <c:v>1370</c:v>
                </c:pt>
                <c:pt idx="136">
                  <c:v>1380</c:v>
                </c:pt>
                <c:pt idx="137">
                  <c:v>1390</c:v>
                </c:pt>
                <c:pt idx="138">
                  <c:v>1400</c:v>
                </c:pt>
                <c:pt idx="139">
                  <c:v>1410</c:v>
                </c:pt>
                <c:pt idx="140">
                  <c:v>1420</c:v>
                </c:pt>
                <c:pt idx="141">
                  <c:v>1430</c:v>
                </c:pt>
                <c:pt idx="142">
                  <c:v>1440</c:v>
                </c:pt>
                <c:pt idx="143">
                  <c:v>1450</c:v>
                </c:pt>
                <c:pt idx="144">
                  <c:v>1460</c:v>
                </c:pt>
                <c:pt idx="145">
                  <c:v>1470</c:v>
                </c:pt>
                <c:pt idx="146">
                  <c:v>1480</c:v>
                </c:pt>
                <c:pt idx="147">
                  <c:v>1490</c:v>
                </c:pt>
                <c:pt idx="148">
                  <c:v>1500</c:v>
                </c:pt>
                <c:pt idx="149">
                  <c:v>1510</c:v>
                </c:pt>
                <c:pt idx="150">
                  <c:v>1520</c:v>
                </c:pt>
                <c:pt idx="151">
                  <c:v>1530</c:v>
                </c:pt>
                <c:pt idx="152">
                  <c:v>1540</c:v>
                </c:pt>
                <c:pt idx="153">
                  <c:v>1550</c:v>
                </c:pt>
                <c:pt idx="154">
                  <c:v>1560</c:v>
                </c:pt>
                <c:pt idx="155">
                  <c:v>1570</c:v>
                </c:pt>
                <c:pt idx="156">
                  <c:v>1580</c:v>
                </c:pt>
                <c:pt idx="157">
                  <c:v>1590</c:v>
                </c:pt>
                <c:pt idx="158">
                  <c:v>1600</c:v>
                </c:pt>
                <c:pt idx="159">
                  <c:v>1610</c:v>
                </c:pt>
                <c:pt idx="160">
                  <c:v>1620</c:v>
                </c:pt>
                <c:pt idx="161">
                  <c:v>1630</c:v>
                </c:pt>
                <c:pt idx="162">
                  <c:v>1640</c:v>
                </c:pt>
                <c:pt idx="163">
                  <c:v>1650</c:v>
                </c:pt>
                <c:pt idx="164">
                  <c:v>1660</c:v>
                </c:pt>
                <c:pt idx="165">
                  <c:v>1670</c:v>
                </c:pt>
                <c:pt idx="166">
                  <c:v>1680</c:v>
                </c:pt>
                <c:pt idx="167">
                  <c:v>1690</c:v>
                </c:pt>
                <c:pt idx="168">
                  <c:v>1700</c:v>
                </c:pt>
                <c:pt idx="169">
                  <c:v>1710</c:v>
                </c:pt>
                <c:pt idx="170">
                  <c:v>1720</c:v>
                </c:pt>
                <c:pt idx="171">
                  <c:v>1730</c:v>
                </c:pt>
                <c:pt idx="172">
                  <c:v>1740</c:v>
                </c:pt>
                <c:pt idx="173">
                  <c:v>1750</c:v>
                </c:pt>
                <c:pt idx="174">
                  <c:v>1760</c:v>
                </c:pt>
                <c:pt idx="175">
                  <c:v>1770</c:v>
                </c:pt>
                <c:pt idx="176">
                  <c:v>1780</c:v>
                </c:pt>
                <c:pt idx="177">
                  <c:v>1790</c:v>
                </c:pt>
                <c:pt idx="178">
                  <c:v>1800</c:v>
                </c:pt>
                <c:pt idx="179">
                  <c:v>1810</c:v>
                </c:pt>
                <c:pt idx="180">
                  <c:v>1820</c:v>
                </c:pt>
                <c:pt idx="181">
                  <c:v>1830</c:v>
                </c:pt>
                <c:pt idx="182">
                  <c:v>1840</c:v>
                </c:pt>
                <c:pt idx="183">
                  <c:v>1850</c:v>
                </c:pt>
                <c:pt idx="184">
                  <c:v>1860</c:v>
                </c:pt>
                <c:pt idx="185">
                  <c:v>1870</c:v>
                </c:pt>
                <c:pt idx="186">
                  <c:v>1880</c:v>
                </c:pt>
                <c:pt idx="187">
                  <c:v>1890</c:v>
                </c:pt>
                <c:pt idx="188">
                  <c:v>1900</c:v>
                </c:pt>
                <c:pt idx="189">
                  <c:v>1910</c:v>
                </c:pt>
                <c:pt idx="190">
                  <c:v>1920</c:v>
                </c:pt>
                <c:pt idx="191">
                  <c:v>1930</c:v>
                </c:pt>
                <c:pt idx="192">
                  <c:v>1940</c:v>
                </c:pt>
                <c:pt idx="193">
                  <c:v>1950</c:v>
                </c:pt>
                <c:pt idx="194">
                  <c:v>1960</c:v>
                </c:pt>
                <c:pt idx="195">
                  <c:v>1970</c:v>
                </c:pt>
                <c:pt idx="196">
                  <c:v>1980</c:v>
                </c:pt>
                <c:pt idx="197">
                  <c:v>1990</c:v>
                </c:pt>
                <c:pt idx="198">
                  <c:v>2000</c:v>
                </c:pt>
                <c:pt idx="199">
                  <c:v>2010</c:v>
                </c:pt>
                <c:pt idx="200">
                  <c:v>2020</c:v>
                </c:pt>
                <c:pt idx="201">
                  <c:v>2030</c:v>
                </c:pt>
                <c:pt idx="202">
                  <c:v>2040</c:v>
                </c:pt>
                <c:pt idx="203">
                  <c:v>2050</c:v>
                </c:pt>
                <c:pt idx="204">
                  <c:v>2060</c:v>
                </c:pt>
                <c:pt idx="205">
                  <c:v>2070</c:v>
                </c:pt>
                <c:pt idx="206">
                  <c:v>2080</c:v>
                </c:pt>
                <c:pt idx="207">
                  <c:v>2090</c:v>
                </c:pt>
                <c:pt idx="208">
                  <c:v>2100</c:v>
                </c:pt>
                <c:pt idx="209">
                  <c:v>2110</c:v>
                </c:pt>
                <c:pt idx="210">
                  <c:v>2120</c:v>
                </c:pt>
                <c:pt idx="211">
                  <c:v>2130</c:v>
                </c:pt>
                <c:pt idx="212">
                  <c:v>2140</c:v>
                </c:pt>
                <c:pt idx="213">
                  <c:v>2150</c:v>
                </c:pt>
                <c:pt idx="214">
                  <c:v>2160</c:v>
                </c:pt>
                <c:pt idx="215">
                  <c:v>2170</c:v>
                </c:pt>
                <c:pt idx="216">
                  <c:v>2180</c:v>
                </c:pt>
                <c:pt idx="217">
                  <c:v>2190</c:v>
                </c:pt>
                <c:pt idx="218">
                  <c:v>2200</c:v>
                </c:pt>
                <c:pt idx="219">
                  <c:v>2210</c:v>
                </c:pt>
                <c:pt idx="220">
                  <c:v>2220</c:v>
                </c:pt>
                <c:pt idx="221">
                  <c:v>2230</c:v>
                </c:pt>
                <c:pt idx="222">
                  <c:v>2240</c:v>
                </c:pt>
                <c:pt idx="223">
                  <c:v>2250</c:v>
                </c:pt>
                <c:pt idx="224">
                  <c:v>2260</c:v>
                </c:pt>
                <c:pt idx="225">
                  <c:v>2270</c:v>
                </c:pt>
                <c:pt idx="226">
                  <c:v>2280</c:v>
                </c:pt>
                <c:pt idx="227">
                  <c:v>2290</c:v>
                </c:pt>
                <c:pt idx="228">
                  <c:v>2300</c:v>
                </c:pt>
                <c:pt idx="229">
                  <c:v>2310</c:v>
                </c:pt>
                <c:pt idx="230">
                  <c:v>2320</c:v>
                </c:pt>
                <c:pt idx="231">
                  <c:v>2330</c:v>
                </c:pt>
                <c:pt idx="232">
                  <c:v>2340</c:v>
                </c:pt>
                <c:pt idx="233">
                  <c:v>2350</c:v>
                </c:pt>
                <c:pt idx="234">
                  <c:v>2360</c:v>
                </c:pt>
                <c:pt idx="235">
                  <c:v>2370</c:v>
                </c:pt>
                <c:pt idx="236">
                  <c:v>2380</c:v>
                </c:pt>
                <c:pt idx="237">
                  <c:v>2390</c:v>
                </c:pt>
                <c:pt idx="238">
                  <c:v>2400</c:v>
                </c:pt>
                <c:pt idx="239">
                  <c:v>2410</c:v>
                </c:pt>
                <c:pt idx="240">
                  <c:v>2420</c:v>
                </c:pt>
                <c:pt idx="241">
                  <c:v>2430</c:v>
                </c:pt>
                <c:pt idx="242">
                  <c:v>2440</c:v>
                </c:pt>
                <c:pt idx="243">
                  <c:v>2450</c:v>
                </c:pt>
                <c:pt idx="244">
                  <c:v>2460</c:v>
                </c:pt>
                <c:pt idx="245">
                  <c:v>2470</c:v>
                </c:pt>
                <c:pt idx="246">
                  <c:v>2480</c:v>
                </c:pt>
                <c:pt idx="247">
                  <c:v>2490</c:v>
                </c:pt>
                <c:pt idx="248">
                  <c:v>2500</c:v>
                </c:pt>
                <c:pt idx="249">
                  <c:v>2510</c:v>
                </c:pt>
                <c:pt idx="250">
                  <c:v>2520</c:v>
                </c:pt>
                <c:pt idx="251">
                  <c:v>2530</c:v>
                </c:pt>
                <c:pt idx="252">
                  <c:v>2540</c:v>
                </c:pt>
                <c:pt idx="253">
                  <c:v>2550</c:v>
                </c:pt>
                <c:pt idx="254">
                  <c:v>2560</c:v>
                </c:pt>
                <c:pt idx="255">
                  <c:v>2570</c:v>
                </c:pt>
                <c:pt idx="256">
                  <c:v>2580</c:v>
                </c:pt>
                <c:pt idx="257">
                  <c:v>2590</c:v>
                </c:pt>
                <c:pt idx="258">
                  <c:v>2600</c:v>
                </c:pt>
                <c:pt idx="259">
                  <c:v>2610</c:v>
                </c:pt>
                <c:pt idx="260">
                  <c:v>2620</c:v>
                </c:pt>
                <c:pt idx="261">
                  <c:v>2630</c:v>
                </c:pt>
                <c:pt idx="262">
                  <c:v>2640</c:v>
                </c:pt>
                <c:pt idx="263">
                  <c:v>2650</c:v>
                </c:pt>
                <c:pt idx="264">
                  <c:v>2660</c:v>
                </c:pt>
                <c:pt idx="265">
                  <c:v>2670</c:v>
                </c:pt>
                <c:pt idx="266">
                  <c:v>2680</c:v>
                </c:pt>
                <c:pt idx="267">
                  <c:v>2690</c:v>
                </c:pt>
                <c:pt idx="268">
                  <c:v>2700</c:v>
                </c:pt>
                <c:pt idx="269">
                  <c:v>2710</c:v>
                </c:pt>
                <c:pt idx="270">
                  <c:v>2720</c:v>
                </c:pt>
                <c:pt idx="271">
                  <c:v>2730</c:v>
                </c:pt>
                <c:pt idx="272">
                  <c:v>2740</c:v>
                </c:pt>
                <c:pt idx="273">
                  <c:v>2750</c:v>
                </c:pt>
                <c:pt idx="274">
                  <c:v>2760</c:v>
                </c:pt>
                <c:pt idx="275">
                  <c:v>2770</c:v>
                </c:pt>
                <c:pt idx="276">
                  <c:v>2780</c:v>
                </c:pt>
                <c:pt idx="277">
                  <c:v>2790</c:v>
                </c:pt>
                <c:pt idx="278">
                  <c:v>2800</c:v>
                </c:pt>
                <c:pt idx="279">
                  <c:v>2810</c:v>
                </c:pt>
                <c:pt idx="280">
                  <c:v>2820</c:v>
                </c:pt>
                <c:pt idx="281">
                  <c:v>2830</c:v>
                </c:pt>
                <c:pt idx="282">
                  <c:v>2840</c:v>
                </c:pt>
                <c:pt idx="283">
                  <c:v>2850</c:v>
                </c:pt>
                <c:pt idx="284">
                  <c:v>2860</c:v>
                </c:pt>
                <c:pt idx="285">
                  <c:v>2870</c:v>
                </c:pt>
                <c:pt idx="286">
                  <c:v>2880</c:v>
                </c:pt>
                <c:pt idx="287">
                  <c:v>2890</c:v>
                </c:pt>
                <c:pt idx="288">
                  <c:v>2900</c:v>
                </c:pt>
                <c:pt idx="289">
                  <c:v>2910</c:v>
                </c:pt>
                <c:pt idx="290">
                  <c:v>2920</c:v>
                </c:pt>
                <c:pt idx="291">
                  <c:v>2930</c:v>
                </c:pt>
                <c:pt idx="292">
                  <c:v>2940</c:v>
                </c:pt>
                <c:pt idx="293">
                  <c:v>2950</c:v>
                </c:pt>
                <c:pt idx="294">
                  <c:v>2960</c:v>
                </c:pt>
                <c:pt idx="295">
                  <c:v>2970</c:v>
                </c:pt>
                <c:pt idx="296">
                  <c:v>2980</c:v>
                </c:pt>
                <c:pt idx="297">
                  <c:v>2990</c:v>
                </c:pt>
                <c:pt idx="298">
                  <c:v>3000</c:v>
                </c:pt>
                <c:pt idx="299">
                  <c:v>3010</c:v>
                </c:pt>
                <c:pt idx="300">
                  <c:v>3020</c:v>
                </c:pt>
                <c:pt idx="301">
                  <c:v>3030</c:v>
                </c:pt>
                <c:pt idx="302">
                  <c:v>3040</c:v>
                </c:pt>
                <c:pt idx="303">
                  <c:v>3050</c:v>
                </c:pt>
                <c:pt idx="304">
                  <c:v>3060</c:v>
                </c:pt>
                <c:pt idx="305">
                  <c:v>3070</c:v>
                </c:pt>
                <c:pt idx="306">
                  <c:v>3080</c:v>
                </c:pt>
                <c:pt idx="307">
                  <c:v>3090</c:v>
                </c:pt>
                <c:pt idx="308">
                  <c:v>3100</c:v>
                </c:pt>
                <c:pt idx="309">
                  <c:v>3110</c:v>
                </c:pt>
                <c:pt idx="310">
                  <c:v>3120</c:v>
                </c:pt>
                <c:pt idx="311">
                  <c:v>3130</c:v>
                </c:pt>
                <c:pt idx="312">
                  <c:v>3140</c:v>
                </c:pt>
                <c:pt idx="313">
                  <c:v>3150</c:v>
                </c:pt>
                <c:pt idx="314">
                  <c:v>3160</c:v>
                </c:pt>
                <c:pt idx="315">
                  <c:v>3170</c:v>
                </c:pt>
                <c:pt idx="316">
                  <c:v>3180</c:v>
                </c:pt>
                <c:pt idx="317">
                  <c:v>3190</c:v>
                </c:pt>
                <c:pt idx="318">
                  <c:v>3200</c:v>
                </c:pt>
                <c:pt idx="319">
                  <c:v>3210</c:v>
                </c:pt>
                <c:pt idx="320">
                  <c:v>3220</c:v>
                </c:pt>
                <c:pt idx="321">
                  <c:v>3230</c:v>
                </c:pt>
                <c:pt idx="322">
                  <c:v>3240</c:v>
                </c:pt>
                <c:pt idx="323">
                  <c:v>3250</c:v>
                </c:pt>
                <c:pt idx="324">
                  <c:v>3260</c:v>
                </c:pt>
                <c:pt idx="325">
                  <c:v>3270</c:v>
                </c:pt>
                <c:pt idx="326">
                  <c:v>3280</c:v>
                </c:pt>
                <c:pt idx="327">
                  <c:v>3290</c:v>
                </c:pt>
                <c:pt idx="328">
                  <c:v>3300</c:v>
                </c:pt>
                <c:pt idx="329">
                  <c:v>3310</c:v>
                </c:pt>
                <c:pt idx="330">
                  <c:v>3320</c:v>
                </c:pt>
                <c:pt idx="331">
                  <c:v>3330</c:v>
                </c:pt>
                <c:pt idx="332">
                  <c:v>3340</c:v>
                </c:pt>
                <c:pt idx="333">
                  <c:v>3350</c:v>
                </c:pt>
                <c:pt idx="334">
                  <c:v>3360</c:v>
                </c:pt>
                <c:pt idx="335">
                  <c:v>3370</c:v>
                </c:pt>
                <c:pt idx="336">
                  <c:v>3380</c:v>
                </c:pt>
                <c:pt idx="337">
                  <c:v>3390</c:v>
                </c:pt>
                <c:pt idx="338">
                  <c:v>3400</c:v>
                </c:pt>
                <c:pt idx="339">
                  <c:v>3410</c:v>
                </c:pt>
                <c:pt idx="340">
                  <c:v>3420</c:v>
                </c:pt>
                <c:pt idx="341">
                  <c:v>3430</c:v>
                </c:pt>
                <c:pt idx="342">
                  <c:v>3440</c:v>
                </c:pt>
                <c:pt idx="343">
                  <c:v>3450</c:v>
                </c:pt>
                <c:pt idx="344">
                  <c:v>3460</c:v>
                </c:pt>
                <c:pt idx="345">
                  <c:v>3470</c:v>
                </c:pt>
                <c:pt idx="346">
                  <c:v>3480</c:v>
                </c:pt>
                <c:pt idx="347">
                  <c:v>3490</c:v>
                </c:pt>
                <c:pt idx="348">
                  <c:v>3500</c:v>
                </c:pt>
                <c:pt idx="349">
                  <c:v>3510</c:v>
                </c:pt>
                <c:pt idx="350">
                  <c:v>3520</c:v>
                </c:pt>
                <c:pt idx="351">
                  <c:v>3530</c:v>
                </c:pt>
                <c:pt idx="352">
                  <c:v>3540</c:v>
                </c:pt>
                <c:pt idx="353">
                  <c:v>3550</c:v>
                </c:pt>
                <c:pt idx="354">
                  <c:v>3560</c:v>
                </c:pt>
                <c:pt idx="355">
                  <c:v>3570</c:v>
                </c:pt>
                <c:pt idx="356">
                  <c:v>3580</c:v>
                </c:pt>
                <c:pt idx="357">
                  <c:v>3590</c:v>
                </c:pt>
                <c:pt idx="358">
                  <c:v>3600</c:v>
                </c:pt>
                <c:pt idx="359">
                  <c:v>3610</c:v>
                </c:pt>
                <c:pt idx="360">
                  <c:v>3620</c:v>
                </c:pt>
                <c:pt idx="361">
                  <c:v>3630</c:v>
                </c:pt>
                <c:pt idx="362">
                  <c:v>3640</c:v>
                </c:pt>
                <c:pt idx="363">
                  <c:v>3650</c:v>
                </c:pt>
                <c:pt idx="364">
                  <c:v>3660</c:v>
                </c:pt>
                <c:pt idx="365">
                  <c:v>3670</c:v>
                </c:pt>
                <c:pt idx="366">
                  <c:v>3680</c:v>
                </c:pt>
                <c:pt idx="367">
                  <c:v>3690</c:v>
                </c:pt>
                <c:pt idx="368">
                  <c:v>3700</c:v>
                </c:pt>
                <c:pt idx="369">
                  <c:v>3710</c:v>
                </c:pt>
                <c:pt idx="370">
                  <c:v>3720</c:v>
                </c:pt>
                <c:pt idx="371">
                  <c:v>3730</c:v>
                </c:pt>
                <c:pt idx="372">
                  <c:v>3740</c:v>
                </c:pt>
                <c:pt idx="373">
                  <c:v>3750</c:v>
                </c:pt>
                <c:pt idx="374">
                  <c:v>3760</c:v>
                </c:pt>
                <c:pt idx="375">
                  <c:v>3770</c:v>
                </c:pt>
                <c:pt idx="376">
                  <c:v>3780</c:v>
                </c:pt>
                <c:pt idx="377">
                  <c:v>3790</c:v>
                </c:pt>
                <c:pt idx="378">
                  <c:v>3800</c:v>
                </c:pt>
                <c:pt idx="379">
                  <c:v>3810</c:v>
                </c:pt>
                <c:pt idx="380">
                  <c:v>3820</c:v>
                </c:pt>
                <c:pt idx="381">
                  <c:v>3830</c:v>
                </c:pt>
                <c:pt idx="382">
                  <c:v>3840</c:v>
                </c:pt>
                <c:pt idx="383">
                  <c:v>3850</c:v>
                </c:pt>
                <c:pt idx="384">
                  <c:v>3860</c:v>
                </c:pt>
                <c:pt idx="385">
                  <c:v>3870</c:v>
                </c:pt>
                <c:pt idx="386">
                  <c:v>3880</c:v>
                </c:pt>
                <c:pt idx="387">
                  <c:v>3890</c:v>
                </c:pt>
                <c:pt idx="388">
                  <c:v>3900</c:v>
                </c:pt>
                <c:pt idx="389">
                  <c:v>3910</c:v>
                </c:pt>
                <c:pt idx="390">
                  <c:v>3920</c:v>
                </c:pt>
                <c:pt idx="391">
                  <c:v>3930</c:v>
                </c:pt>
                <c:pt idx="392">
                  <c:v>3940</c:v>
                </c:pt>
                <c:pt idx="393">
                  <c:v>3950</c:v>
                </c:pt>
                <c:pt idx="394">
                  <c:v>3960</c:v>
                </c:pt>
                <c:pt idx="395">
                  <c:v>3970</c:v>
                </c:pt>
                <c:pt idx="396">
                  <c:v>3980</c:v>
                </c:pt>
                <c:pt idx="397">
                  <c:v>3990</c:v>
                </c:pt>
                <c:pt idx="398">
                  <c:v>4000</c:v>
                </c:pt>
                <c:pt idx="399">
                  <c:v>4010</c:v>
                </c:pt>
                <c:pt idx="400">
                  <c:v>4020</c:v>
                </c:pt>
                <c:pt idx="401">
                  <c:v>4030</c:v>
                </c:pt>
                <c:pt idx="402">
                  <c:v>4040</c:v>
                </c:pt>
                <c:pt idx="403">
                  <c:v>4050</c:v>
                </c:pt>
                <c:pt idx="404">
                  <c:v>4060</c:v>
                </c:pt>
                <c:pt idx="405">
                  <c:v>4070</c:v>
                </c:pt>
                <c:pt idx="406">
                  <c:v>4080</c:v>
                </c:pt>
                <c:pt idx="407">
                  <c:v>4090</c:v>
                </c:pt>
                <c:pt idx="408">
                  <c:v>4100</c:v>
                </c:pt>
                <c:pt idx="409">
                  <c:v>4110</c:v>
                </c:pt>
                <c:pt idx="410">
                  <c:v>4120</c:v>
                </c:pt>
                <c:pt idx="411">
                  <c:v>4130</c:v>
                </c:pt>
                <c:pt idx="412">
                  <c:v>4140</c:v>
                </c:pt>
                <c:pt idx="413">
                  <c:v>4150</c:v>
                </c:pt>
                <c:pt idx="414">
                  <c:v>4160</c:v>
                </c:pt>
                <c:pt idx="415">
                  <c:v>4170</c:v>
                </c:pt>
                <c:pt idx="416">
                  <c:v>4180</c:v>
                </c:pt>
                <c:pt idx="417">
                  <c:v>4190</c:v>
                </c:pt>
                <c:pt idx="418">
                  <c:v>4200</c:v>
                </c:pt>
                <c:pt idx="419">
                  <c:v>4210</c:v>
                </c:pt>
                <c:pt idx="420">
                  <c:v>4220</c:v>
                </c:pt>
                <c:pt idx="421">
                  <c:v>4230</c:v>
                </c:pt>
                <c:pt idx="422">
                  <c:v>4240</c:v>
                </c:pt>
                <c:pt idx="423">
                  <c:v>4250</c:v>
                </c:pt>
                <c:pt idx="424">
                  <c:v>4260</c:v>
                </c:pt>
                <c:pt idx="425">
                  <c:v>4270</c:v>
                </c:pt>
                <c:pt idx="426">
                  <c:v>4280</c:v>
                </c:pt>
                <c:pt idx="427">
                  <c:v>4290</c:v>
                </c:pt>
                <c:pt idx="428">
                  <c:v>4300</c:v>
                </c:pt>
                <c:pt idx="429">
                  <c:v>4310</c:v>
                </c:pt>
                <c:pt idx="430">
                  <c:v>4320</c:v>
                </c:pt>
                <c:pt idx="431">
                  <c:v>4330</c:v>
                </c:pt>
                <c:pt idx="432">
                  <c:v>4340</c:v>
                </c:pt>
                <c:pt idx="433">
                  <c:v>4350</c:v>
                </c:pt>
                <c:pt idx="434">
                  <c:v>4360</c:v>
                </c:pt>
                <c:pt idx="435">
                  <c:v>4370</c:v>
                </c:pt>
                <c:pt idx="436">
                  <c:v>4380</c:v>
                </c:pt>
                <c:pt idx="437">
                  <c:v>4390</c:v>
                </c:pt>
                <c:pt idx="438">
                  <c:v>4400</c:v>
                </c:pt>
                <c:pt idx="439">
                  <c:v>4410</c:v>
                </c:pt>
                <c:pt idx="440">
                  <c:v>4420</c:v>
                </c:pt>
                <c:pt idx="441">
                  <c:v>4430</c:v>
                </c:pt>
                <c:pt idx="442">
                  <c:v>4440</c:v>
                </c:pt>
                <c:pt idx="443">
                  <c:v>4450</c:v>
                </c:pt>
                <c:pt idx="444">
                  <c:v>4460</c:v>
                </c:pt>
                <c:pt idx="445">
                  <c:v>4470</c:v>
                </c:pt>
                <c:pt idx="446">
                  <c:v>4480</c:v>
                </c:pt>
                <c:pt idx="447">
                  <c:v>4490</c:v>
                </c:pt>
                <c:pt idx="448">
                  <c:v>4500</c:v>
                </c:pt>
                <c:pt idx="449">
                  <c:v>4510</c:v>
                </c:pt>
                <c:pt idx="450">
                  <c:v>4520</c:v>
                </c:pt>
                <c:pt idx="451">
                  <c:v>4530</c:v>
                </c:pt>
                <c:pt idx="452">
                  <c:v>4540</c:v>
                </c:pt>
                <c:pt idx="453">
                  <c:v>4550</c:v>
                </c:pt>
                <c:pt idx="454">
                  <c:v>4560</c:v>
                </c:pt>
                <c:pt idx="455">
                  <c:v>4570</c:v>
                </c:pt>
                <c:pt idx="456">
                  <c:v>4580</c:v>
                </c:pt>
                <c:pt idx="457">
                  <c:v>4590</c:v>
                </c:pt>
                <c:pt idx="458">
                  <c:v>4600</c:v>
                </c:pt>
                <c:pt idx="459">
                  <c:v>4610</c:v>
                </c:pt>
                <c:pt idx="460">
                  <c:v>4620</c:v>
                </c:pt>
                <c:pt idx="461">
                  <c:v>4630</c:v>
                </c:pt>
                <c:pt idx="462">
                  <c:v>4640</c:v>
                </c:pt>
                <c:pt idx="463">
                  <c:v>4650</c:v>
                </c:pt>
                <c:pt idx="464">
                  <c:v>4660</c:v>
                </c:pt>
                <c:pt idx="465">
                  <c:v>4670</c:v>
                </c:pt>
                <c:pt idx="466">
                  <c:v>4680</c:v>
                </c:pt>
                <c:pt idx="467">
                  <c:v>4690</c:v>
                </c:pt>
                <c:pt idx="468">
                  <c:v>4700</c:v>
                </c:pt>
                <c:pt idx="469">
                  <c:v>4710</c:v>
                </c:pt>
                <c:pt idx="470">
                  <c:v>4720</c:v>
                </c:pt>
                <c:pt idx="471">
                  <c:v>4730</c:v>
                </c:pt>
                <c:pt idx="472">
                  <c:v>4740</c:v>
                </c:pt>
                <c:pt idx="473">
                  <c:v>4750</c:v>
                </c:pt>
                <c:pt idx="474">
                  <c:v>4760</c:v>
                </c:pt>
                <c:pt idx="475">
                  <c:v>4770</c:v>
                </c:pt>
                <c:pt idx="476">
                  <c:v>4780</c:v>
                </c:pt>
                <c:pt idx="477">
                  <c:v>4790</c:v>
                </c:pt>
                <c:pt idx="478">
                  <c:v>4800</c:v>
                </c:pt>
                <c:pt idx="479">
                  <c:v>4810</c:v>
                </c:pt>
                <c:pt idx="480">
                  <c:v>4820</c:v>
                </c:pt>
                <c:pt idx="481">
                  <c:v>4830</c:v>
                </c:pt>
                <c:pt idx="482">
                  <c:v>4840</c:v>
                </c:pt>
                <c:pt idx="483">
                  <c:v>4850</c:v>
                </c:pt>
                <c:pt idx="484">
                  <c:v>4860</c:v>
                </c:pt>
                <c:pt idx="485">
                  <c:v>4870</c:v>
                </c:pt>
                <c:pt idx="486">
                  <c:v>4880</c:v>
                </c:pt>
                <c:pt idx="487">
                  <c:v>4890</c:v>
                </c:pt>
                <c:pt idx="488">
                  <c:v>4900</c:v>
                </c:pt>
                <c:pt idx="489">
                  <c:v>4910</c:v>
                </c:pt>
                <c:pt idx="490">
                  <c:v>4920</c:v>
                </c:pt>
                <c:pt idx="491">
                  <c:v>4930</c:v>
                </c:pt>
                <c:pt idx="492">
                  <c:v>4940</c:v>
                </c:pt>
                <c:pt idx="493">
                  <c:v>4950</c:v>
                </c:pt>
                <c:pt idx="494">
                  <c:v>4960</c:v>
                </c:pt>
                <c:pt idx="495">
                  <c:v>4970</c:v>
                </c:pt>
                <c:pt idx="496">
                  <c:v>4980</c:v>
                </c:pt>
                <c:pt idx="497">
                  <c:v>4990</c:v>
                </c:pt>
                <c:pt idx="498">
                  <c:v>5000</c:v>
                </c:pt>
                <c:pt idx="499">
                  <c:v>5010</c:v>
                </c:pt>
                <c:pt idx="500">
                  <c:v>5020</c:v>
                </c:pt>
                <c:pt idx="501">
                  <c:v>5030</c:v>
                </c:pt>
                <c:pt idx="502">
                  <c:v>5040</c:v>
                </c:pt>
                <c:pt idx="503">
                  <c:v>5050</c:v>
                </c:pt>
                <c:pt idx="504">
                  <c:v>5060</c:v>
                </c:pt>
                <c:pt idx="505">
                  <c:v>5070</c:v>
                </c:pt>
                <c:pt idx="506">
                  <c:v>5080</c:v>
                </c:pt>
                <c:pt idx="507">
                  <c:v>5090</c:v>
                </c:pt>
                <c:pt idx="508">
                  <c:v>5100</c:v>
                </c:pt>
                <c:pt idx="509">
                  <c:v>5110</c:v>
                </c:pt>
                <c:pt idx="510">
                  <c:v>5120</c:v>
                </c:pt>
                <c:pt idx="511">
                  <c:v>5130</c:v>
                </c:pt>
                <c:pt idx="512">
                  <c:v>5140</c:v>
                </c:pt>
                <c:pt idx="513">
                  <c:v>5150</c:v>
                </c:pt>
                <c:pt idx="514">
                  <c:v>5160</c:v>
                </c:pt>
                <c:pt idx="515">
                  <c:v>5170</c:v>
                </c:pt>
                <c:pt idx="516">
                  <c:v>5180</c:v>
                </c:pt>
                <c:pt idx="517">
                  <c:v>5190</c:v>
                </c:pt>
                <c:pt idx="518">
                  <c:v>5200</c:v>
                </c:pt>
                <c:pt idx="519">
                  <c:v>5210</c:v>
                </c:pt>
                <c:pt idx="520">
                  <c:v>5220</c:v>
                </c:pt>
                <c:pt idx="521">
                  <c:v>5230</c:v>
                </c:pt>
                <c:pt idx="522">
                  <c:v>5240</c:v>
                </c:pt>
                <c:pt idx="523">
                  <c:v>5250</c:v>
                </c:pt>
                <c:pt idx="524">
                  <c:v>5260</c:v>
                </c:pt>
                <c:pt idx="525">
                  <c:v>5270</c:v>
                </c:pt>
                <c:pt idx="526">
                  <c:v>5280</c:v>
                </c:pt>
                <c:pt idx="527">
                  <c:v>5290</c:v>
                </c:pt>
                <c:pt idx="528">
                  <c:v>5300</c:v>
                </c:pt>
                <c:pt idx="529">
                  <c:v>5310</c:v>
                </c:pt>
                <c:pt idx="530">
                  <c:v>5320</c:v>
                </c:pt>
                <c:pt idx="531">
                  <c:v>5330</c:v>
                </c:pt>
                <c:pt idx="532">
                  <c:v>5340</c:v>
                </c:pt>
                <c:pt idx="533">
                  <c:v>5350</c:v>
                </c:pt>
                <c:pt idx="534">
                  <c:v>5360</c:v>
                </c:pt>
                <c:pt idx="535">
                  <c:v>5370</c:v>
                </c:pt>
                <c:pt idx="536">
                  <c:v>5380</c:v>
                </c:pt>
                <c:pt idx="537">
                  <c:v>5390</c:v>
                </c:pt>
                <c:pt idx="538">
                  <c:v>5400</c:v>
                </c:pt>
                <c:pt idx="539">
                  <c:v>5410</c:v>
                </c:pt>
                <c:pt idx="540">
                  <c:v>5420</c:v>
                </c:pt>
                <c:pt idx="541">
                  <c:v>5430</c:v>
                </c:pt>
                <c:pt idx="542">
                  <c:v>5440</c:v>
                </c:pt>
                <c:pt idx="543">
                  <c:v>5450</c:v>
                </c:pt>
                <c:pt idx="544">
                  <c:v>5460</c:v>
                </c:pt>
                <c:pt idx="545">
                  <c:v>5470</c:v>
                </c:pt>
                <c:pt idx="546">
                  <c:v>5480</c:v>
                </c:pt>
                <c:pt idx="547">
                  <c:v>5490</c:v>
                </c:pt>
                <c:pt idx="548">
                  <c:v>5500</c:v>
                </c:pt>
                <c:pt idx="549">
                  <c:v>5510</c:v>
                </c:pt>
                <c:pt idx="550">
                  <c:v>5520</c:v>
                </c:pt>
                <c:pt idx="551">
                  <c:v>5530</c:v>
                </c:pt>
                <c:pt idx="552">
                  <c:v>5540</c:v>
                </c:pt>
                <c:pt idx="553">
                  <c:v>5550</c:v>
                </c:pt>
                <c:pt idx="554">
                  <c:v>5560</c:v>
                </c:pt>
                <c:pt idx="555">
                  <c:v>5570</c:v>
                </c:pt>
                <c:pt idx="556">
                  <c:v>5580</c:v>
                </c:pt>
                <c:pt idx="557">
                  <c:v>5590</c:v>
                </c:pt>
                <c:pt idx="558">
                  <c:v>5600</c:v>
                </c:pt>
                <c:pt idx="559">
                  <c:v>5610</c:v>
                </c:pt>
                <c:pt idx="560">
                  <c:v>5620</c:v>
                </c:pt>
                <c:pt idx="561">
                  <c:v>5630</c:v>
                </c:pt>
                <c:pt idx="562">
                  <c:v>5640</c:v>
                </c:pt>
                <c:pt idx="563">
                  <c:v>5650</c:v>
                </c:pt>
                <c:pt idx="564">
                  <c:v>5660</c:v>
                </c:pt>
                <c:pt idx="565">
                  <c:v>5670</c:v>
                </c:pt>
                <c:pt idx="566">
                  <c:v>5680</c:v>
                </c:pt>
                <c:pt idx="567">
                  <c:v>5690</c:v>
                </c:pt>
                <c:pt idx="568">
                  <c:v>5700</c:v>
                </c:pt>
                <c:pt idx="569">
                  <c:v>5710</c:v>
                </c:pt>
                <c:pt idx="570">
                  <c:v>5720</c:v>
                </c:pt>
                <c:pt idx="571">
                  <c:v>5730</c:v>
                </c:pt>
                <c:pt idx="572">
                  <c:v>5740</c:v>
                </c:pt>
                <c:pt idx="573">
                  <c:v>5750</c:v>
                </c:pt>
                <c:pt idx="574">
                  <c:v>5760</c:v>
                </c:pt>
                <c:pt idx="575">
                  <c:v>5770</c:v>
                </c:pt>
                <c:pt idx="576">
                  <c:v>5780</c:v>
                </c:pt>
                <c:pt idx="577">
                  <c:v>5790</c:v>
                </c:pt>
                <c:pt idx="578">
                  <c:v>5800</c:v>
                </c:pt>
                <c:pt idx="579">
                  <c:v>5810</c:v>
                </c:pt>
                <c:pt idx="580">
                  <c:v>5820</c:v>
                </c:pt>
                <c:pt idx="581">
                  <c:v>5830</c:v>
                </c:pt>
                <c:pt idx="582">
                  <c:v>5840</c:v>
                </c:pt>
                <c:pt idx="583">
                  <c:v>5850</c:v>
                </c:pt>
                <c:pt idx="584">
                  <c:v>5860</c:v>
                </c:pt>
                <c:pt idx="585">
                  <c:v>5870</c:v>
                </c:pt>
                <c:pt idx="586">
                  <c:v>5880</c:v>
                </c:pt>
                <c:pt idx="587">
                  <c:v>5890</c:v>
                </c:pt>
                <c:pt idx="588">
                  <c:v>5900</c:v>
                </c:pt>
                <c:pt idx="589">
                  <c:v>5910</c:v>
                </c:pt>
                <c:pt idx="590">
                  <c:v>5920</c:v>
                </c:pt>
                <c:pt idx="591">
                  <c:v>5930</c:v>
                </c:pt>
                <c:pt idx="592">
                  <c:v>5940</c:v>
                </c:pt>
                <c:pt idx="593">
                  <c:v>5950</c:v>
                </c:pt>
                <c:pt idx="594">
                  <c:v>5960</c:v>
                </c:pt>
                <c:pt idx="595">
                  <c:v>5970</c:v>
                </c:pt>
                <c:pt idx="596">
                  <c:v>5980</c:v>
                </c:pt>
                <c:pt idx="597">
                  <c:v>5990</c:v>
                </c:pt>
                <c:pt idx="598">
                  <c:v>6000</c:v>
                </c:pt>
                <c:pt idx="599">
                  <c:v>6010</c:v>
                </c:pt>
                <c:pt idx="600">
                  <c:v>6020</c:v>
                </c:pt>
                <c:pt idx="601">
                  <c:v>6030</c:v>
                </c:pt>
                <c:pt idx="602">
                  <c:v>6040</c:v>
                </c:pt>
                <c:pt idx="603">
                  <c:v>6050</c:v>
                </c:pt>
                <c:pt idx="604">
                  <c:v>6060</c:v>
                </c:pt>
                <c:pt idx="605">
                  <c:v>6070</c:v>
                </c:pt>
                <c:pt idx="606">
                  <c:v>6080</c:v>
                </c:pt>
                <c:pt idx="607">
                  <c:v>6090</c:v>
                </c:pt>
                <c:pt idx="608">
                  <c:v>6100</c:v>
                </c:pt>
                <c:pt idx="609">
                  <c:v>6110</c:v>
                </c:pt>
                <c:pt idx="610">
                  <c:v>6120</c:v>
                </c:pt>
                <c:pt idx="611">
                  <c:v>6130</c:v>
                </c:pt>
                <c:pt idx="612">
                  <c:v>6140</c:v>
                </c:pt>
                <c:pt idx="613">
                  <c:v>6150</c:v>
                </c:pt>
                <c:pt idx="614">
                  <c:v>6160</c:v>
                </c:pt>
                <c:pt idx="615">
                  <c:v>6170</c:v>
                </c:pt>
                <c:pt idx="616">
                  <c:v>6180</c:v>
                </c:pt>
                <c:pt idx="617">
                  <c:v>6190</c:v>
                </c:pt>
                <c:pt idx="618">
                  <c:v>6200</c:v>
                </c:pt>
                <c:pt idx="619">
                  <c:v>6210</c:v>
                </c:pt>
                <c:pt idx="620">
                  <c:v>6220</c:v>
                </c:pt>
                <c:pt idx="621">
                  <c:v>6230</c:v>
                </c:pt>
                <c:pt idx="622">
                  <c:v>6240</c:v>
                </c:pt>
                <c:pt idx="623">
                  <c:v>6250</c:v>
                </c:pt>
                <c:pt idx="624">
                  <c:v>6260</c:v>
                </c:pt>
                <c:pt idx="625">
                  <c:v>6270</c:v>
                </c:pt>
                <c:pt idx="626">
                  <c:v>6280</c:v>
                </c:pt>
                <c:pt idx="627">
                  <c:v>6290</c:v>
                </c:pt>
                <c:pt idx="628">
                  <c:v>6300</c:v>
                </c:pt>
                <c:pt idx="629">
                  <c:v>6310</c:v>
                </c:pt>
                <c:pt idx="630">
                  <c:v>6320</c:v>
                </c:pt>
                <c:pt idx="631">
                  <c:v>6330</c:v>
                </c:pt>
                <c:pt idx="632">
                  <c:v>6340</c:v>
                </c:pt>
                <c:pt idx="633">
                  <c:v>6350</c:v>
                </c:pt>
                <c:pt idx="634">
                  <c:v>6360</c:v>
                </c:pt>
                <c:pt idx="635">
                  <c:v>6370</c:v>
                </c:pt>
                <c:pt idx="636">
                  <c:v>6380</c:v>
                </c:pt>
                <c:pt idx="637">
                  <c:v>6390</c:v>
                </c:pt>
                <c:pt idx="638">
                  <c:v>6400</c:v>
                </c:pt>
                <c:pt idx="639">
                  <c:v>6410</c:v>
                </c:pt>
                <c:pt idx="640">
                  <c:v>6420</c:v>
                </c:pt>
                <c:pt idx="641">
                  <c:v>6430</c:v>
                </c:pt>
                <c:pt idx="642">
                  <c:v>6440</c:v>
                </c:pt>
                <c:pt idx="643">
                  <c:v>6450</c:v>
                </c:pt>
                <c:pt idx="644">
                  <c:v>6460</c:v>
                </c:pt>
                <c:pt idx="645">
                  <c:v>6470</c:v>
                </c:pt>
                <c:pt idx="646">
                  <c:v>6480</c:v>
                </c:pt>
                <c:pt idx="647">
                  <c:v>6490</c:v>
                </c:pt>
                <c:pt idx="648">
                  <c:v>6500</c:v>
                </c:pt>
                <c:pt idx="649">
                  <c:v>6510</c:v>
                </c:pt>
                <c:pt idx="650">
                  <c:v>6520</c:v>
                </c:pt>
                <c:pt idx="651">
                  <c:v>6530</c:v>
                </c:pt>
                <c:pt idx="652">
                  <c:v>6540</c:v>
                </c:pt>
                <c:pt idx="653">
                  <c:v>6550</c:v>
                </c:pt>
                <c:pt idx="654">
                  <c:v>6560</c:v>
                </c:pt>
                <c:pt idx="655">
                  <c:v>6570</c:v>
                </c:pt>
                <c:pt idx="656">
                  <c:v>6580</c:v>
                </c:pt>
                <c:pt idx="657">
                  <c:v>6590</c:v>
                </c:pt>
                <c:pt idx="658">
                  <c:v>6600</c:v>
                </c:pt>
                <c:pt idx="659">
                  <c:v>6610</c:v>
                </c:pt>
                <c:pt idx="660">
                  <c:v>6620</c:v>
                </c:pt>
                <c:pt idx="661">
                  <c:v>6630</c:v>
                </c:pt>
                <c:pt idx="662">
                  <c:v>6640</c:v>
                </c:pt>
                <c:pt idx="663">
                  <c:v>6650</c:v>
                </c:pt>
                <c:pt idx="664">
                  <c:v>6660</c:v>
                </c:pt>
                <c:pt idx="665">
                  <c:v>6670</c:v>
                </c:pt>
                <c:pt idx="666">
                  <c:v>6680</c:v>
                </c:pt>
                <c:pt idx="667">
                  <c:v>6690</c:v>
                </c:pt>
                <c:pt idx="668">
                  <c:v>6700</c:v>
                </c:pt>
                <c:pt idx="669">
                  <c:v>6710</c:v>
                </c:pt>
                <c:pt idx="670">
                  <c:v>6720</c:v>
                </c:pt>
                <c:pt idx="671">
                  <c:v>6730</c:v>
                </c:pt>
                <c:pt idx="672">
                  <c:v>6740</c:v>
                </c:pt>
                <c:pt idx="673">
                  <c:v>6750</c:v>
                </c:pt>
                <c:pt idx="674">
                  <c:v>6760</c:v>
                </c:pt>
                <c:pt idx="675">
                  <c:v>6770</c:v>
                </c:pt>
                <c:pt idx="676">
                  <c:v>6780</c:v>
                </c:pt>
                <c:pt idx="677">
                  <c:v>6790</c:v>
                </c:pt>
                <c:pt idx="678">
                  <c:v>6800</c:v>
                </c:pt>
                <c:pt idx="679">
                  <c:v>6810</c:v>
                </c:pt>
                <c:pt idx="680">
                  <c:v>6820</c:v>
                </c:pt>
                <c:pt idx="681">
                  <c:v>6830</c:v>
                </c:pt>
                <c:pt idx="682">
                  <c:v>6840</c:v>
                </c:pt>
                <c:pt idx="683">
                  <c:v>6850</c:v>
                </c:pt>
                <c:pt idx="684">
                  <c:v>6860</c:v>
                </c:pt>
                <c:pt idx="685">
                  <c:v>6870</c:v>
                </c:pt>
                <c:pt idx="686">
                  <c:v>6880</c:v>
                </c:pt>
                <c:pt idx="687">
                  <c:v>6890</c:v>
                </c:pt>
                <c:pt idx="688">
                  <c:v>6900</c:v>
                </c:pt>
                <c:pt idx="689">
                  <c:v>6910</c:v>
                </c:pt>
                <c:pt idx="690">
                  <c:v>6920</c:v>
                </c:pt>
                <c:pt idx="691">
                  <c:v>6930</c:v>
                </c:pt>
                <c:pt idx="692">
                  <c:v>6940</c:v>
                </c:pt>
                <c:pt idx="693">
                  <c:v>6950</c:v>
                </c:pt>
                <c:pt idx="694">
                  <c:v>6960</c:v>
                </c:pt>
                <c:pt idx="695">
                  <c:v>6970</c:v>
                </c:pt>
                <c:pt idx="696">
                  <c:v>6980</c:v>
                </c:pt>
                <c:pt idx="697">
                  <c:v>6990</c:v>
                </c:pt>
                <c:pt idx="698">
                  <c:v>7000</c:v>
                </c:pt>
                <c:pt idx="699">
                  <c:v>7010</c:v>
                </c:pt>
                <c:pt idx="700">
                  <c:v>7020</c:v>
                </c:pt>
                <c:pt idx="701">
                  <c:v>7030</c:v>
                </c:pt>
                <c:pt idx="702">
                  <c:v>7040</c:v>
                </c:pt>
                <c:pt idx="703">
                  <c:v>7050</c:v>
                </c:pt>
                <c:pt idx="704">
                  <c:v>7060</c:v>
                </c:pt>
                <c:pt idx="705">
                  <c:v>7070</c:v>
                </c:pt>
                <c:pt idx="706">
                  <c:v>7080</c:v>
                </c:pt>
                <c:pt idx="707">
                  <c:v>7090</c:v>
                </c:pt>
                <c:pt idx="708">
                  <c:v>7100</c:v>
                </c:pt>
                <c:pt idx="709">
                  <c:v>7110</c:v>
                </c:pt>
                <c:pt idx="710">
                  <c:v>7120</c:v>
                </c:pt>
                <c:pt idx="711">
                  <c:v>7130</c:v>
                </c:pt>
                <c:pt idx="712">
                  <c:v>7140</c:v>
                </c:pt>
                <c:pt idx="713">
                  <c:v>7150</c:v>
                </c:pt>
                <c:pt idx="714">
                  <c:v>7160</c:v>
                </c:pt>
                <c:pt idx="715">
                  <c:v>7170</c:v>
                </c:pt>
                <c:pt idx="716">
                  <c:v>7180</c:v>
                </c:pt>
                <c:pt idx="717">
                  <c:v>7190</c:v>
                </c:pt>
                <c:pt idx="718">
                  <c:v>7200</c:v>
                </c:pt>
                <c:pt idx="719">
                  <c:v>7210</c:v>
                </c:pt>
                <c:pt idx="720">
                  <c:v>7220</c:v>
                </c:pt>
                <c:pt idx="721">
                  <c:v>7230</c:v>
                </c:pt>
                <c:pt idx="722">
                  <c:v>7240</c:v>
                </c:pt>
                <c:pt idx="723">
                  <c:v>7250</c:v>
                </c:pt>
                <c:pt idx="724">
                  <c:v>7260</c:v>
                </c:pt>
                <c:pt idx="725">
                  <c:v>7270</c:v>
                </c:pt>
                <c:pt idx="726">
                  <c:v>7280</c:v>
                </c:pt>
                <c:pt idx="727">
                  <c:v>7290</c:v>
                </c:pt>
                <c:pt idx="728">
                  <c:v>7300</c:v>
                </c:pt>
                <c:pt idx="729">
                  <c:v>7310</c:v>
                </c:pt>
                <c:pt idx="730">
                  <c:v>7320</c:v>
                </c:pt>
                <c:pt idx="731">
                  <c:v>7330</c:v>
                </c:pt>
                <c:pt idx="732">
                  <c:v>7340</c:v>
                </c:pt>
                <c:pt idx="733">
                  <c:v>7350</c:v>
                </c:pt>
                <c:pt idx="734">
                  <c:v>7360</c:v>
                </c:pt>
                <c:pt idx="735">
                  <c:v>7370</c:v>
                </c:pt>
                <c:pt idx="736">
                  <c:v>7380</c:v>
                </c:pt>
                <c:pt idx="737">
                  <c:v>7390</c:v>
                </c:pt>
                <c:pt idx="738">
                  <c:v>7400</c:v>
                </c:pt>
                <c:pt idx="739">
                  <c:v>7410</c:v>
                </c:pt>
                <c:pt idx="740">
                  <c:v>7420</c:v>
                </c:pt>
                <c:pt idx="741">
                  <c:v>7430</c:v>
                </c:pt>
                <c:pt idx="742">
                  <c:v>7440</c:v>
                </c:pt>
                <c:pt idx="743">
                  <c:v>7450</c:v>
                </c:pt>
                <c:pt idx="744">
                  <c:v>7460</c:v>
                </c:pt>
                <c:pt idx="745">
                  <c:v>7470</c:v>
                </c:pt>
                <c:pt idx="746">
                  <c:v>7480</c:v>
                </c:pt>
                <c:pt idx="747">
                  <c:v>7490</c:v>
                </c:pt>
                <c:pt idx="748">
                  <c:v>7500</c:v>
                </c:pt>
                <c:pt idx="749">
                  <c:v>7510</c:v>
                </c:pt>
                <c:pt idx="750">
                  <c:v>7520</c:v>
                </c:pt>
                <c:pt idx="751">
                  <c:v>7530</c:v>
                </c:pt>
                <c:pt idx="752">
                  <c:v>7540</c:v>
                </c:pt>
                <c:pt idx="753">
                  <c:v>7550</c:v>
                </c:pt>
                <c:pt idx="754">
                  <c:v>7560</c:v>
                </c:pt>
                <c:pt idx="755">
                  <c:v>7570</c:v>
                </c:pt>
                <c:pt idx="756">
                  <c:v>7580</c:v>
                </c:pt>
                <c:pt idx="757">
                  <c:v>7590</c:v>
                </c:pt>
                <c:pt idx="758">
                  <c:v>7600</c:v>
                </c:pt>
                <c:pt idx="759">
                  <c:v>7610</c:v>
                </c:pt>
                <c:pt idx="760">
                  <c:v>7620</c:v>
                </c:pt>
                <c:pt idx="761">
                  <c:v>7630</c:v>
                </c:pt>
                <c:pt idx="762">
                  <c:v>7640</c:v>
                </c:pt>
                <c:pt idx="763">
                  <c:v>7650</c:v>
                </c:pt>
                <c:pt idx="764">
                  <c:v>7660</c:v>
                </c:pt>
                <c:pt idx="765">
                  <c:v>7670</c:v>
                </c:pt>
                <c:pt idx="766">
                  <c:v>7680</c:v>
                </c:pt>
                <c:pt idx="767">
                  <c:v>7690</c:v>
                </c:pt>
                <c:pt idx="768">
                  <c:v>7700</c:v>
                </c:pt>
                <c:pt idx="769">
                  <c:v>7710</c:v>
                </c:pt>
                <c:pt idx="770">
                  <c:v>7720</c:v>
                </c:pt>
                <c:pt idx="771">
                  <c:v>7730</c:v>
                </c:pt>
                <c:pt idx="772">
                  <c:v>7740</c:v>
                </c:pt>
                <c:pt idx="773">
                  <c:v>7750</c:v>
                </c:pt>
                <c:pt idx="774">
                  <c:v>7760</c:v>
                </c:pt>
                <c:pt idx="775">
                  <c:v>7770</c:v>
                </c:pt>
                <c:pt idx="776">
                  <c:v>7780</c:v>
                </c:pt>
                <c:pt idx="777">
                  <c:v>7790</c:v>
                </c:pt>
                <c:pt idx="778">
                  <c:v>7800</c:v>
                </c:pt>
                <c:pt idx="779">
                  <c:v>7810</c:v>
                </c:pt>
                <c:pt idx="780">
                  <c:v>7820</c:v>
                </c:pt>
                <c:pt idx="781">
                  <c:v>7830</c:v>
                </c:pt>
                <c:pt idx="782">
                  <c:v>7840</c:v>
                </c:pt>
                <c:pt idx="783">
                  <c:v>7850</c:v>
                </c:pt>
                <c:pt idx="784">
                  <c:v>7860</c:v>
                </c:pt>
                <c:pt idx="785">
                  <c:v>7870</c:v>
                </c:pt>
                <c:pt idx="786">
                  <c:v>7880</c:v>
                </c:pt>
                <c:pt idx="787">
                  <c:v>7890</c:v>
                </c:pt>
                <c:pt idx="788">
                  <c:v>7900</c:v>
                </c:pt>
                <c:pt idx="789">
                  <c:v>7910</c:v>
                </c:pt>
                <c:pt idx="790">
                  <c:v>7920</c:v>
                </c:pt>
                <c:pt idx="791">
                  <c:v>7930</c:v>
                </c:pt>
                <c:pt idx="792">
                  <c:v>7940</c:v>
                </c:pt>
                <c:pt idx="793">
                  <c:v>7950</c:v>
                </c:pt>
                <c:pt idx="794">
                  <c:v>7960</c:v>
                </c:pt>
                <c:pt idx="795">
                  <c:v>7970</c:v>
                </c:pt>
                <c:pt idx="796">
                  <c:v>7980</c:v>
                </c:pt>
                <c:pt idx="797">
                  <c:v>7990</c:v>
                </c:pt>
                <c:pt idx="798">
                  <c:v>8000</c:v>
                </c:pt>
                <c:pt idx="799">
                  <c:v>8010</c:v>
                </c:pt>
                <c:pt idx="800">
                  <c:v>8020</c:v>
                </c:pt>
                <c:pt idx="801">
                  <c:v>8030</c:v>
                </c:pt>
                <c:pt idx="802">
                  <c:v>8040</c:v>
                </c:pt>
                <c:pt idx="803">
                  <c:v>8050</c:v>
                </c:pt>
                <c:pt idx="804">
                  <c:v>8060</c:v>
                </c:pt>
                <c:pt idx="805">
                  <c:v>8070</c:v>
                </c:pt>
                <c:pt idx="806">
                  <c:v>8080</c:v>
                </c:pt>
                <c:pt idx="807">
                  <c:v>8090</c:v>
                </c:pt>
                <c:pt idx="808">
                  <c:v>8100</c:v>
                </c:pt>
                <c:pt idx="809">
                  <c:v>8110</c:v>
                </c:pt>
                <c:pt idx="810">
                  <c:v>8120</c:v>
                </c:pt>
                <c:pt idx="811">
                  <c:v>8130</c:v>
                </c:pt>
                <c:pt idx="812">
                  <c:v>8140</c:v>
                </c:pt>
                <c:pt idx="813">
                  <c:v>8150</c:v>
                </c:pt>
                <c:pt idx="814">
                  <c:v>8160</c:v>
                </c:pt>
                <c:pt idx="815">
                  <c:v>8170</c:v>
                </c:pt>
                <c:pt idx="816">
                  <c:v>8180</c:v>
                </c:pt>
                <c:pt idx="817">
                  <c:v>8190</c:v>
                </c:pt>
                <c:pt idx="818">
                  <c:v>8200</c:v>
                </c:pt>
                <c:pt idx="819">
                  <c:v>8210</c:v>
                </c:pt>
                <c:pt idx="820">
                  <c:v>8220</c:v>
                </c:pt>
                <c:pt idx="821">
                  <c:v>8230</c:v>
                </c:pt>
                <c:pt idx="822">
                  <c:v>8240</c:v>
                </c:pt>
                <c:pt idx="823">
                  <c:v>8250</c:v>
                </c:pt>
                <c:pt idx="824">
                  <c:v>8260</c:v>
                </c:pt>
                <c:pt idx="825">
                  <c:v>8270</c:v>
                </c:pt>
                <c:pt idx="826">
                  <c:v>8280</c:v>
                </c:pt>
                <c:pt idx="827">
                  <c:v>8290</c:v>
                </c:pt>
                <c:pt idx="828">
                  <c:v>8300</c:v>
                </c:pt>
                <c:pt idx="829">
                  <c:v>8310</c:v>
                </c:pt>
                <c:pt idx="830">
                  <c:v>8320</c:v>
                </c:pt>
                <c:pt idx="831">
                  <c:v>8330</c:v>
                </c:pt>
                <c:pt idx="832">
                  <c:v>8340</c:v>
                </c:pt>
                <c:pt idx="833">
                  <c:v>8350</c:v>
                </c:pt>
                <c:pt idx="834">
                  <c:v>8360</c:v>
                </c:pt>
                <c:pt idx="835">
                  <c:v>8370</c:v>
                </c:pt>
                <c:pt idx="836">
                  <c:v>8380</c:v>
                </c:pt>
                <c:pt idx="837">
                  <c:v>8390</c:v>
                </c:pt>
                <c:pt idx="838">
                  <c:v>8400</c:v>
                </c:pt>
                <c:pt idx="839">
                  <c:v>8410</c:v>
                </c:pt>
                <c:pt idx="840">
                  <c:v>8420</c:v>
                </c:pt>
                <c:pt idx="841">
                  <c:v>8430</c:v>
                </c:pt>
                <c:pt idx="842">
                  <c:v>8440</c:v>
                </c:pt>
                <c:pt idx="843">
                  <c:v>8450</c:v>
                </c:pt>
                <c:pt idx="844">
                  <c:v>8460</c:v>
                </c:pt>
                <c:pt idx="845">
                  <c:v>8470</c:v>
                </c:pt>
                <c:pt idx="846">
                  <c:v>8480</c:v>
                </c:pt>
                <c:pt idx="847">
                  <c:v>8490</c:v>
                </c:pt>
                <c:pt idx="848">
                  <c:v>8500</c:v>
                </c:pt>
                <c:pt idx="849">
                  <c:v>8510</c:v>
                </c:pt>
                <c:pt idx="850">
                  <c:v>8520</c:v>
                </c:pt>
                <c:pt idx="851">
                  <c:v>8530</c:v>
                </c:pt>
                <c:pt idx="852">
                  <c:v>8540</c:v>
                </c:pt>
                <c:pt idx="853">
                  <c:v>8550</c:v>
                </c:pt>
                <c:pt idx="854">
                  <c:v>8560</c:v>
                </c:pt>
                <c:pt idx="855">
                  <c:v>8570</c:v>
                </c:pt>
                <c:pt idx="856">
                  <c:v>8580</c:v>
                </c:pt>
                <c:pt idx="857">
                  <c:v>8590</c:v>
                </c:pt>
                <c:pt idx="858">
                  <c:v>8600</c:v>
                </c:pt>
                <c:pt idx="859">
                  <c:v>8610</c:v>
                </c:pt>
                <c:pt idx="860">
                  <c:v>8620</c:v>
                </c:pt>
                <c:pt idx="861">
                  <c:v>8630</c:v>
                </c:pt>
                <c:pt idx="862">
                  <c:v>8640</c:v>
                </c:pt>
                <c:pt idx="863">
                  <c:v>8650</c:v>
                </c:pt>
                <c:pt idx="864">
                  <c:v>8660</c:v>
                </c:pt>
                <c:pt idx="865">
                  <c:v>8670</c:v>
                </c:pt>
                <c:pt idx="866">
                  <c:v>8680</c:v>
                </c:pt>
                <c:pt idx="867">
                  <c:v>8690</c:v>
                </c:pt>
                <c:pt idx="868">
                  <c:v>8700</c:v>
                </c:pt>
                <c:pt idx="869">
                  <c:v>8710</c:v>
                </c:pt>
                <c:pt idx="870">
                  <c:v>8720</c:v>
                </c:pt>
                <c:pt idx="871">
                  <c:v>8730</c:v>
                </c:pt>
                <c:pt idx="872">
                  <c:v>8740</c:v>
                </c:pt>
                <c:pt idx="873">
                  <c:v>8750</c:v>
                </c:pt>
                <c:pt idx="874">
                  <c:v>8760</c:v>
                </c:pt>
                <c:pt idx="875">
                  <c:v>8770</c:v>
                </c:pt>
                <c:pt idx="876">
                  <c:v>8780</c:v>
                </c:pt>
                <c:pt idx="877">
                  <c:v>8790</c:v>
                </c:pt>
                <c:pt idx="878">
                  <c:v>8800</c:v>
                </c:pt>
                <c:pt idx="879">
                  <c:v>8810</c:v>
                </c:pt>
                <c:pt idx="880">
                  <c:v>8820</c:v>
                </c:pt>
                <c:pt idx="881">
                  <c:v>8830</c:v>
                </c:pt>
                <c:pt idx="882">
                  <c:v>8840</c:v>
                </c:pt>
                <c:pt idx="883">
                  <c:v>8850</c:v>
                </c:pt>
                <c:pt idx="884">
                  <c:v>8860</c:v>
                </c:pt>
                <c:pt idx="885">
                  <c:v>8870</c:v>
                </c:pt>
                <c:pt idx="886">
                  <c:v>8880</c:v>
                </c:pt>
                <c:pt idx="887">
                  <c:v>8890</c:v>
                </c:pt>
                <c:pt idx="888">
                  <c:v>8900</c:v>
                </c:pt>
                <c:pt idx="889">
                  <c:v>8910</c:v>
                </c:pt>
                <c:pt idx="890">
                  <c:v>8920</c:v>
                </c:pt>
                <c:pt idx="891">
                  <c:v>8930</c:v>
                </c:pt>
                <c:pt idx="892">
                  <c:v>8940</c:v>
                </c:pt>
                <c:pt idx="893">
                  <c:v>8950</c:v>
                </c:pt>
                <c:pt idx="894">
                  <c:v>8960</c:v>
                </c:pt>
                <c:pt idx="895">
                  <c:v>8970</c:v>
                </c:pt>
                <c:pt idx="896">
                  <c:v>8980</c:v>
                </c:pt>
                <c:pt idx="897">
                  <c:v>8990</c:v>
                </c:pt>
                <c:pt idx="898">
                  <c:v>9000</c:v>
                </c:pt>
                <c:pt idx="899">
                  <c:v>9010</c:v>
                </c:pt>
                <c:pt idx="900">
                  <c:v>9020</c:v>
                </c:pt>
                <c:pt idx="901">
                  <c:v>9030</c:v>
                </c:pt>
                <c:pt idx="902">
                  <c:v>9040</c:v>
                </c:pt>
                <c:pt idx="903">
                  <c:v>9050</c:v>
                </c:pt>
                <c:pt idx="904">
                  <c:v>9060</c:v>
                </c:pt>
                <c:pt idx="905">
                  <c:v>9070</c:v>
                </c:pt>
                <c:pt idx="906">
                  <c:v>9080</c:v>
                </c:pt>
                <c:pt idx="907">
                  <c:v>9090</c:v>
                </c:pt>
                <c:pt idx="908">
                  <c:v>9100</c:v>
                </c:pt>
                <c:pt idx="909">
                  <c:v>9110</c:v>
                </c:pt>
                <c:pt idx="910">
                  <c:v>9120</c:v>
                </c:pt>
                <c:pt idx="911">
                  <c:v>9130</c:v>
                </c:pt>
                <c:pt idx="912">
                  <c:v>9140</c:v>
                </c:pt>
                <c:pt idx="913">
                  <c:v>9150</c:v>
                </c:pt>
                <c:pt idx="914">
                  <c:v>9160</c:v>
                </c:pt>
                <c:pt idx="915">
                  <c:v>9170</c:v>
                </c:pt>
                <c:pt idx="916">
                  <c:v>9180</c:v>
                </c:pt>
                <c:pt idx="917">
                  <c:v>9190</c:v>
                </c:pt>
                <c:pt idx="918">
                  <c:v>9200</c:v>
                </c:pt>
                <c:pt idx="919">
                  <c:v>9210</c:v>
                </c:pt>
                <c:pt idx="920">
                  <c:v>9220</c:v>
                </c:pt>
                <c:pt idx="921">
                  <c:v>9230</c:v>
                </c:pt>
                <c:pt idx="922">
                  <c:v>9240</c:v>
                </c:pt>
                <c:pt idx="923">
                  <c:v>9250</c:v>
                </c:pt>
                <c:pt idx="924">
                  <c:v>9260</c:v>
                </c:pt>
                <c:pt idx="925">
                  <c:v>9270</c:v>
                </c:pt>
                <c:pt idx="926">
                  <c:v>9280</c:v>
                </c:pt>
                <c:pt idx="927">
                  <c:v>9290</c:v>
                </c:pt>
                <c:pt idx="928">
                  <c:v>9300</c:v>
                </c:pt>
                <c:pt idx="929">
                  <c:v>9310</c:v>
                </c:pt>
                <c:pt idx="930">
                  <c:v>9320</c:v>
                </c:pt>
                <c:pt idx="931">
                  <c:v>9330</c:v>
                </c:pt>
                <c:pt idx="932">
                  <c:v>9340</c:v>
                </c:pt>
                <c:pt idx="933">
                  <c:v>9350</c:v>
                </c:pt>
                <c:pt idx="934">
                  <c:v>9360</c:v>
                </c:pt>
                <c:pt idx="935">
                  <c:v>9370</c:v>
                </c:pt>
                <c:pt idx="936">
                  <c:v>9380</c:v>
                </c:pt>
                <c:pt idx="937">
                  <c:v>9390</c:v>
                </c:pt>
                <c:pt idx="938">
                  <c:v>9400</c:v>
                </c:pt>
                <c:pt idx="939">
                  <c:v>9410</c:v>
                </c:pt>
                <c:pt idx="940">
                  <c:v>9420</c:v>
                </c:pt>
                <c:pt idx="941">
                  <c:v>9430</c:v>
                </c:pt>
                <c:pt idx="942">
                  <c:v>9440</c:v>
                </c:pt>
                <c:pt idx="943">
                  <c:v>9450</c:v>
                </c:pt>
                <c:pt idx="944">
                  <c:v>9460</c:v>
                </c:pt>
                <c:pt idx="945">
                  <c:v>9470</c:v>
                </c:pt>
                <c:pt idx="946">
                  <c:v>9480</c:v>
                </c:pt>
                <c:pt idx="947">
                  <c:v>9490</c:v>
                </c:pt>
                <c:pt idx="948">
                  <c:v>9500</c:v>
                </c:pt>
                <c:pt idx="949">
                  <c:v>9510</c:v>
                </c:pt>
                <c:pt idx="950">
                  <c:v>9520</c:v>
                </c:pt>
                <c:pt idx="951">
                  <c:v>9530</c:v>
                </c:pt>
                <c:pt idx="952">
                  <c:v>9540</c:v>
                </c:pt>
                <c:pt idx="953">
                  <c:v>9550</c:v>
                </c:pt>
                <c:pt idx="954">
                  <c:v>9560</c:v>
                </c:pt>
                <c:pt idx="955">
                  <c:v>9570</c:v>
                </c:pt>
                <c:pt idx="956">
                  <c:v>9580</c:v>
                </c:pt>
                <c:pt idx="957">
                  <c:v>9590</c:v>
                </c:pt>
                <c:pt idx="958">
                  <c:v>9600</c:v>
                </c:pt>
                <c:pt idx="959">
                  <c:v>9610</c:v>
                </c:pt>
                <c:pt idx="960">
                  <c:v>9620</c:v>
                </c:pt>
                <c:pt idx="961">
                  <c:v>9630</c:v>
                </c:pt>
                <c:pt idx="962">
                  <c:v>9640</c:v>
                </c:pt>
                <c:pt idx="963">
                  <c:v>9650</c:v>
                </c:pt>
                <c:pt idx="964">
                  <c:v>9660</c:v>
                </c:pt>
                <c:pt idx="965">
                  <c:v>9670</c:v>
                </c:pt>
                <c:pt idx="966">
                  <c:v>9680</c:v>
                </c:pt>
                <c:pt idx="967">
                  <c:v>9690</c:v>
                </c:pt>
                <c:pt idx="968">
                  <c:v>9700</c:v>
                </c:pt>
                <c:pt idx="969">
                  <c:v>9710</c:v>
                </c:pt>
                <c:pt idx="970">
                  <c:v>9720</c:v>
                </c:pt>
                <c:pt idx="971">
                  <c:v>9730</c:v>
                </c:pt>
                <c:pt idx="972">
                  <c:v>9740</c:v>
                </c:pt>
                <c:pt idx="973">
                  <c:v>9750</c:v>
                </c:pt>
                <c:pt idx="974">
                  <c:v>9760</c:v>
                </c:pt>
                <c:pt idx="975">
                  <c:v>9770</c:v>
                </c:pt>
                <c:pt idx="976">
                  <c:v>9780</c:v>
                </c:pt>
                <c:pt idx="977">
                  <c:v>9790</c:v>
                </c:pt>
                <c:pt idx="978">
                  <c:v>9800</c:v>
                </c:pt>
                <c:pt idx="979">
                  <c:v>9810</c:v>
                </c:pt>
                <c:pt idx="980">
                  <c:v>9820</c:v>
                </c:pt>
                <c:pt idx="981">
                  <c:v>9830</c:v>
                </c:pt>
                <c:pt idx="982">
                  <c:v>9840</c:v>
                </c:pt>
                <c:pt idx="983">
                  <c:v>9850</c:v>
                </c:pt>
                <c:pt idx="984">
                  <c:v>9860</c:v>
                </c:pt>
                <c:pt idx="985">
                  <c:v>9870</c:v>
                </c:pt>
                <c:pt idx="986">
                  <c:v>9880</c:v>
                </c:pt>
                <c:pt idx="987">
                  <c:v>9890</c:v>
                </c:pt>
                <c:pt idx="988">
                  <c:v>9900</c:v>
                </c:pt>
                <c:pt idx="989">
                  <c:v>9910</c:v>
                </c:pt>
                <c:pt idx="990">
                  <c:v>9920</c:v>
                </c:pt>
                <c:pt idx="991">
                  <c:v>9930</c:v>
                </c:pt>
                <c:pt idx="992">
                  <c:v>9940</c:v>
                </c:pt>
                <c:pt idx="993">
                  <c:v>9950</c:v>
                </c:pt>
                <c:pt idx="994">
                  <c:v>9960</c:v>
                </c:pt>
                <c:pt idx="995">
                  <c:v>9970</c:v>
                </c:pt>
                <c:pt idx="996">
                  <c:v>9980</c:v>
                </c:pt>
                <c:pt idx="997">
                  <c:v>9990</c:v>
                </c:pt>
                <c:pt idx="998">
                  <c:v>10000</c:v>
                </c:pt>
                <c:pt idx="999">
                  <c:v>10010</c:v>
                </c:pt>
                <c:pt idx="1000">
                  <c:v>10020</c:v>
                </c:pt>
                <c:pt idx="1001">
                  <c:v>10030</c:v>
                </c:pt>
                <c:pt idx="1002">
                  <c:v>10040</c:v>
                </c:pt>
                <c:pt idx="1003">
                  <c:v>10050</c:v>
                </c:pt>
                <c:pt idx="1004">
                  <c:v>10060</c:v>
                </c:pt>
                <c:pt idx="1005">
                  <c:v>10070</c:v>
                </c:pt>
                <c:pt idx="1006">
                  <c:v>10080</c:v>
                </c:pt>
                <c:pt idx="1007">
                  <c:v>10090</c:v>
                </c:pt>
                <c:pt idx="1008">
                  <c:v>10100</c:v>
                </c:pt>
                <c:pt idx="1009">
                  <c:v>10110</c:v>
                </c:pt>
                <c:pt idx="1010">
                  <c:v>10120</c:v>
                </c:pt>
                <c:pt idx="1011">
                  <c:v>10130</c:v>
                </c:pt>
                <c:pt idx="1012">
                  <c:v>10140</c:v>
                </c:pt>
                <c:pt idx="1013">
                  <c:v>10150</c:v>
                </c:pt>
                <c:pt idx="1014">
                  <c:v>10160</c:v>
                </c:pt>
                <c:pt idx="1015">
                  <c:v>10170</c:v>
                </c:pt>
                <c:pt idx="1016">
                  <c:v>10180</c:v>
                </c:pt>
                <c:pt idx="1017">
                  <c:v>10190</c:v>
                </c:pt>
                <c:pt idx="1018">
                  <c:v>10200</c:v>
                </c:pt>
                <c:pt idx="1019">
                  <c:v>10210</c:v>
                </c:pt>
                <c:pt idx="1020">
                  <c:v>10220</c:v>
                </c:pt>
                <c:pt idx="1021">
                  <c:v>10230</c:v>
                </c:pt>
                <c:pt idx="1022">
                  <c:v>10240</c:v>
                </c:pt>
                <c:pt idx="1023">
                  <c:v>10250</c:v>
                </c:pt>
                <c:pt idx="1024">
                  <c:v>10260</c:v>
                </c:pt>
                <c:pt idx="1025">
                  <c:v>10270</c:v>
                </c:pt>
                <c:pt idx="1026">
                  <c:v>10280</c:v>
                </c:pt>
                <c:pt idx="1027">
                  <c:v>10290</c:v>
                </c:pt>
                <c:pt idx="1028">
                  <c:v>10300</c:v>
                </c:pt>
                <c:pt idx="1029">
                  <c:v>10310</c:v>
                </c:pt>
                <c:pt idx="1030">
                  <c:v>10320</c:v>
                </c:pt>
                <c:pt idx="1031">
                  <c:v>10330</c:v>
                </c:pt>
                <c:pt idx="1032">
                  <c:v>10340</c:v>
                </c:pt>
                <c:pt idx="1033">
                  <c:v>10350</c:v>
                </c:pt>
                <c:pt idx="1034">
                  <c:v>10360</c:v>
                </c:pt>
                <c:pt idx="1035">
                  <c:v>10370</c:v>
                </c:pt>
                <c:pt idx="1036">
                  <c:v>10380</c:v>
                </c:pt>
                <c:pt idx="1037">
                  <c:v>10390</c:v>
                </c:pt>
                <c:pt idx="1038">
                  <c:v>10400</c:v>
                </c:pt>
                <c:pt idx="1039">
                  <c:v>10410</c:v>
                </c:pt>
                <c:pt idx="1040">
                  <c:v>10420</c:v>
                </c:pt>
                <c:pt idx="1041">
                  <c:v>10430</c:v>
                </c:pt>
                <c:pt idx="1042">
                  <c:v>10440</c:v>
                </c:pt>
                <c:pt idx="1043">
                  <c:v>10450</c:v>
                </c:pt>
                <c:pt idx="1044">
                  <c:v>10460</c:v>
                </c:pt>
                <c:pt idx="1045">
                  <c:v>10470</c:v>
                </c:pt>
                <c:pt idx="1046">
                  <c:v>10480</c:v>
                </c:pt>
                <c:pt idx="1047">
                  <c:v>10490</c:v>
                </c:pt>
                <c:pt idx="1048">
                  <c:v>10500</c:v>
                </c:pt>
                <c:pt idx="1049">
                  <c:v>10510</c:v>
                </c:pt>
                <c:pt idx="1050">
                  <c:v>10520</c:v>
                </c:pt>
                <c:pt idx="1051">
                  <c:v>10530</c:v>
                </c:pt>
                <c:pt idx="1052">
                  <c:v>10540</c:v>
                </c:pt>
                <c:pt idx="1053">
                  <c:v>10550</c:v>
                </c:pt>
                <c:pt idx="1054">
                  <c:v>10560</c:v>
                </c:pt>
                <c:pt idx="1055">
                  <c:v>10570</c:v>
                </c:pt>
                <c:pt idx="1056">
                  <c:v>10580</c:v>
                </c:pt>
                <c:pt idx="1057">
                  <c:v>10590</c:v>
                </c:pt>
                <c:pt idx="1058">
                  <c:v>10600</c:v>
                </c:pt>
                <c:pt idx="1059">
                  <c:v>10610</c:v>
                </c:pt>
                <c:pt idx="1060">
                  <c:v>10620</c:v>
                </c:pt>
                <c:pt idx="1061">
                  <c:v>10630</c:v>
                </c:pt>
                <c:pt idx="1062">
                  <c:v>10640</c:v>
                </c:pt>
                <c:pt idx="1063">
                  <c:v>10650</c:v>
                </c:pt>
                <c:pt idx="1064">
                  <c:v>10660</c:v>
                </c:pt>
                <c:pt idx="1065">
                  <c:v>10670</c:v>
                </c:pt>
                <c:pt idx="1066">
                  <c:v>10680</c:v>
                </c:pt>
                <c:pt idx="1067">
                  <c:v>10690</c:v>
                </c:pt>
                <c:pt idx="1068">
                  <c:v>10700</c:v>
                </c:pt>
                <c:pt idx="1069">
                  <c:v>10710</c:v>
                </c:pt>
                <c:pt idx="1070">
                  <c:v>10720</c:v>
                </c:pt>
                <c:pt idx="1071">
                  <c:v>10730</c:v>
                </c:pt>
                <c:pt idx="1072">
                  <c:v>10740</c:v>
                </c:pt>
                <c:pt idx="1073">
                  <c:v>10750</c:v>
                </c:pt>
                <c:pt idx="1074">
                  <c:v>10760</c:v>
                </c:pt>
                <c:pt idx="1075">
                  <c:v>10770</c:v>
                </c:pt>
                <c:pt idx="1076">
                  <c:v>10780</c:v>
                </c:pt>
                <c:pt idx="1077">
                  <c:v>10790</c:v>
                </c:pt>
                <c:pt idx="1078">
                  <c:v>10800</c:v>
                </c:pt>
                <c:pt idx="1079">
                  <c:v>10810</c:v>
                </c:pt>
                <c:pt idx="1080">
                  <c:v>10820</c:v>
                </c:pt>
                <c:pt idx="1081">
                  <c:v>10830</c:v>
                </c:pt>
                <c:pt idx="1082">
                  <c:v>10840</c:v>
                </c:pt>
                <c:pt idx="1083">
                  <c:v>10850</c:v>
                </c:pt>
                <c:pt idx="1084">
                  <c:v>10860</c:v>
                </c:pt>
                <c:pt idx="1085">
                  <c:v>10870</c:v>
                </c:pt>
                <c:pt idx="1086">
                  <c:v>10880</c:v>
                </c:pt>
                <c:pt idx="1087">
                  <c:v>10890</c:v>
                </c:pt>
                <c:pt idx="1088">
                  <c:v>10900</c:v>
                </c:pt>
                <c:pt idx="1089">
                  <c:v>10910</c:v>
                </c:pt>
                <c:pt idx="1090">
                  <c:v>10920</c:v>
                </c:pt>
                <c:pt idx="1091">
                  <c:v>10930</c:v>
                </c:pt>
                <c:pt idx="1092">
                  <c:v>10940</c:v>
                </c:pt>
                <c:pt idx="1093">
                  <c:v>10950</c:v>
                </c:pt>
                <c:pt idx="1094">
                  <c:v>10960</c:v>
                </c:pt>
                <c:pt idx="1095">
                  <c:v>10970</c:v>
                </c:pt>
                <c:pt idx="1096">
                  <c:v>10980</c:v>
                </c:pt>
                <c:pt idx="1097">
                  <c:v>10990</c:v>
                </c:pt>
                <c:pt idx="1098">
                  <c:v>11000</c:v>
                </c:pt>
                <c:pt idx="1099">
                  <c:v>11010</c:v>
                </c:pt>
                <c:pt idx="1100">
                  <c:v>11020</c:v>
                </c:pt>
                <c:pt idx="1101">
                  <c:v>11030</c:v>
                </c:pt>
                <c:pt idx="1102">
                  <c:v>11040</c:v>
                </c:pt>
                <c:pt idx="1103">
                  <c:v>11050</c:v>
                </c:pt>
                <c:pt idx="1104">
                  <c:v>11060</c:v>
                </c:pt>
                <c:pt idx="1105">
                  <c:v>11070</c:v>
                </c:pt>
                <c:pt idx="1106">
                  <c:v>11080</c:v>
                </c:pt>
                <c:pt idx="1107">
                  <c:v>11090</c:v>
                </c:pt>
                <c:pt idx="1108">
                  <c:v>11100</c:v>
                </c:pt>
                <c:pt idx="1109">
                  <c:v>11110</c:v>
                </c:pt>
                <c:pt idx="1110">
                  <c:v>11120</c:v>
                </c:pt>
                <c:pt idx="1111">
                  <c:v>11130</c:v>
                </c:pt>
                <c:pt idx="1112">
                  <c:v>11140</c:v>
                </c:pt>
                <c:pt idx="1113">
                  <c:v>11150</c:v>
                </c:pt>
                <c:pt idx="1114">
                  <c:v>11160</c:v>
                </c:pt>
                <c:pt idx="1115">
                  <c:v>11170</c:v>
                </c:pt>
                <c:pt idx="1116">
                  <c:v>11180</c:v>
                </c:pt>
                <c:pt idx="1117">
                  <c:v>11190</c:v>
                </c:pt>
                <c:pt idx="1118">
                  <c:v>11200</c:v>
                </c:pt>
                <c:pt idx="1119">
                  <c:v>11210</c:v>
                </c:pt>
                <c:pt idx="1120">
                  <c:v>11220</c:v>
                </c:pt>
                <c:pt idx="1121">
                  <c:v>11230</c:v>
                </c:pt>
                <c:pt idx="1122">
                  <c:v>11240</c:v>
                </c:pt>
                <c:pt idx="1123">
                  <c:v>11250</c:v>
                </c:pt>
                <c:pt idx="1124">
                  <c:v>11260</c:v>
                </c:pt>
                <c:pt idx="1125">
                  <c:v>11270</c:v>
                </c:pt>
                <c:pt idx="1126">
                  <c:v>11280</c:v>
                </c:pt>
                <c:pt idx="1127">
                  <c:v>11290</c:v>
                </c:pt>
                <c:pt idx="1128">
                  <c:v>11300</c:v>
                </c:pt>
                <c:pt idx="1129">
                  <c:v>11310</c:v>
                </c:pt>
                <c:pt idx="1130">
                  <c:v>11320</c:v>
                </c:pt>
                <c:pt idx="1131">
                  <c:v>11330</c:v>
                </c:pt>
                <c:pt idx="1132">
                  <c:v>11340</c:v>
                </c:pt>
                <c:pt idx="1133">
                  <c:v>11350</c:v>
                </c:pt>
                <c:pt idx="1134">
                  <c:v>11360</c:v>
                </c:pt>
                <c:pt idx="1135">
                  <c:v>11370</c:v>
                </c:pt>
                <c:pt idx="1136">
                  <c:v>11380</c:v>
                </c:pt>
                <c:pt idx="1137">
                  <c:v>11390</c:v>
                </c:pt>
                <c:pt idx="1138">
                  <c:v>11400</c:v>
                </c:pt>
                <c:pt idx="1139">
                  <c:v>11410</c:v>
                </c:pt>
                <c:pt idx="1140">
                  <c:v>11420</c:v>
                </c:pt>
                <c:pt idx="1141">
                  <c:v>11430</c:v>
                </c:pt>
                <c:pt idx="1142">
                  <c:v>11440</c:v>
                </c:pt>
                <c:pt idx="1143">
                  <c:v>11450</c:v>
                </c:pt>
                <c:pt idx="1144">
                  <c:v>11460</c:v>
                </c:pt>
                <c:pt idx="1145">
                  <c:v>11470</c:v>
                </c:pt>
                <c:pt idx="1146">
                  <c:v>11480</c:v>
                </c:pt>
                <c:pt idx="1147">
                  <c:v>11490</c:v>
                </c:pt>
                <c:pt idx="1148">
                  <c:v>11500</c:v>
                </c:pt>
                <c:pt idx="1149">
                  <c:v>11510</c:v>
                </c:pt>
                <c:pt idx="1150">
                  <c:v>11520</c:v>
                </c:pt>
                <c:pt idx="1151">
                  <c:v>11530</c:v>
                </c:pt>
                <c:pt idx="1152">
                  <c:v>11540</c:v>
                </c:pt>
                <c:pt idx="1153">
                  <c:v>11550</c:v>
                </c:pt>
                <c:pt idx="1154">
                  <c:v>11560</c:v>
                </c:pt>
                <c:pt idx="1155">
                  <c:v>11570</c:v>
                </c:pt>
                <c:pt idx="1156">
                  <c:v>11580</c:v>
                </c:pt>
                <c:pt idx="1157">
                  <c:v>11590</c:v>
                </c:pt>
                <c:pt idx="1158">
                  <c:v>11600</c:v>
                </c:pt>
                <c:pt idx="1159">
                  <c:v>11610</c:v>
                </c:pt>
                <c:pt idx="1160">
                  <c:v>11620</c:v>
                </c:pt>
                <c:pt idx="1161">
                  <c:v>11630</c:v>
                </c:pt>
                <c:pt idx="1162">
                  <c:v>11640</c:v>
                </c:pt>
                <c:pt idx="1163">
                  <c:v>11650</c:v>
                </c:pt>
                <c:pt idx="1164">
                  <c:v>11660</c:v>
                </c:pt>
                <c:pt idx="1165">
                  <c:v>11670</c:v>
                </c:pt>
                <c:pt idx="1166">
                  <c:v>11680</c:v>
                </c:pt>
                <c:pt idx="1167">
                  <c:v>11690</c:v>
                </c:pt>
                <c:pt idx="1168">
                  <c:v>11700</c:v>
                </c:pt>
                <c:pt idx="1169">
                  <c:v>11710</c:v>
                </c:pt>
                <c:pt idx="1170">
                  <c:v>11720</c:v>
                </c:pt>
                <c:pt idx="1171">
                  <c:v>11730</c:v>
                </c:pt>
                <c:pt idx="1172">
                  <c:v>11740</c:v>
                </c:pt>
                <c:pt idx="1173">
                  <c:v>11750</c:v>
                </c:pt>
                <c:pt idx="1174">
                  <c:v>11760</c:v>
                </c:pt>
                <c:pt idx="1175">
                  <c:v>11770</c:v>
                </c:pt>
                <c:pt idx="1176">
                  <c:v>11780</c:v>
                </c:pt>
                <c:pt idx="1177">
                  <c:v>11790</c:v>
                </c:pt>
                <c:pt idx="1178">
                  <c:v>11800</c:v>
                </c:pt>
                <c:pt idx="1179">
                  <c:v>11810</c:v>
                </c:pt>
                <c:pt idx="1180">
                  <c:v>11820</c:v>
                </c:pt>
                <c:pt idx="1181">
                  <c:v>11830</c:v>
                </c:pt>
                <c:pt idx="1182">
                  <c:v>11840</c:v>
                </c:pt>
                <c:pt idx="1183">
                  <c:v>11850</c:v>
                </c:pt>
                <c:pt idx="1184">
                  <c:v>11860</c:v>
                </c:pt>
                <c:pt idx="1185">
                  <c:v>11870</c:v>
                </c:pt>
                <c:pt idx="1186">
                  <c:v>11880</c:v>
                </c:pt>
                <c:pt idx="1187">
                  <c:v>11890</c:v>
                </c:pt>
                <c:pt idx="1188">
                  <c:v>11900</c:v>
                </c:pt>
                <c:pt idx="1189">
                  <c:v>11910</c:v>
                </c:pt>
                <c:pt idx="1190">
                  <c:v>11920</c:v>
                </c:pt>
                <c:pt idx="1191">
                  <c:v>11930</c:v>
                </c:pt>
                <c:pt idx="1192">
                  <c:v>11940</c:v>
                </c:pt>
                <c:pt idx="1193">
                  <c:v>11950</c:v>
                </c:pt>
                <c:pt idx="1194">
                  <c:v>11960</c:v>
                </c:pt>
                <c:pt idx="1195">
                  <c:v>11970</c:v>
                </c:pt>
                <c:pt idx="1196">
                  <c:v>11980</c:v>
                </c:pt>
                <c:pt idx="1197">
                  <c:v>11990</c:v>
                </c:pt>
                <c:pt idx="1198">
                  <c:v>12000</c:v>
                </c:pt>
                <c:pt idx="1199">
                  <c:v>12010</c:v>
                </c:pt>
                <c:pt idx="1200">
                  <c:v>12020</c:v>
                </c:pt>
                <c:pt idx="1201">
                  <c:v>12030</c:v>
                </c:pt>
                <c:pt idx="1202">
                  <c:v>12040</c:v>
                </c:pt>
                <c:pt idx="1203">
                  <c:v>12050</c:v>
                </c:pt>
                <c:pt idx="1204">
                  <c:v>12060</c:v>
                </c:pt>
                <c:pt idx="1205">
                  <c:v>12070</c:v>
                </c:pt>
                <c:pt idx="1206">
                  <c:v>12080</c:v>
                </c:pt>
                <c:pt idx="1207">
                  <c:v>12090</c:v>
                </c:pt>
                <c:pt idx="1208">
                  <c:v>12100</c:v>
                </c:pt>
                <c:pt idx="1209">
                  <c:v>12110</c:v>
                </c:pt>
                <c:pt idx="1210">
                  <c:v>12120</c:v>
                </c:pt>
                <c:pt idx="1211">
                  <c:v>12130</c:v>
                </c:pt>
                <c:pt idx="1212">
                  <c:v>12140</c:v>
                </c:pt>
                <c:pt idx="1213">
                  <c:v>12150</c:v>
                </c:pt>
                <c:pt idx="1214">
                  <c:v>12160</c:v>
                </c:pt>
                <c:pt idx="1215">
                  <c:v>12170</c:v>
                </c:pt>
                <c:pt idx="1216">
                  <c:v>12180</c:v>
                </c:pt>
                <c:pt idx="1217">
                  <c:v>12190</c:v>
                </c:pt>
                <c:pt idx="1218">
                  <c:v>12200</c:v>
                </c:pt>
                <c:pt idx="1219">
                  <c:v>12210</c:v>
                </c:pt>
                <c:pt idx="1220">
                  <c:v>12220</c:v>
                </c:pt>
                <c:pt idx="1221">
                  <c:v>12230</c:v>
                </c:pt>
                <c:pt idx="1222">
                  <c:v>12240</c:v>
                </c:pt>
                <c:pt idx="1223">
                  <c:v>12250</c:v>
                </c:pt>
                <c:pt idx="1224">
                  <c:v>12260</c:v>
                </c:pt>
                <c:pt idx="1225">
                  <c:v>12270</c:v>
                </c:pt>
                <c:pt idx="1226">
                  <c:v>12280</c:v>
                </c:pt>
                <c:pt idx="1227">
                  <c:v>12290</c:v>
                </c:pt>
                <c:pt idx="1228">
                  <c:v>12300</c:v>
                </c:pt>
                <c:pt idx="1229">
                  <c:v>12310</c:v>
                </c:pt>
                <c:pt idx="1230">
                  <c:v>12320</c:v>
                </c:pt>
                <c:pt idx="1231">
                  <c:v>12330</c:v>
                </c:pt>
                <c:pt idx="1232">
                  <c:v>12340</c:v>
                </c:pt>
                <c:pt idx="1233">
                  <c:v>12350</c:v>
                </c:pt>
                <c:pt idx="1234">
                  <c:v>12360</c:v>
                </c:pt>
                <c:pt idx="1235">
                  <c:v>12370</c:v>
                </c:pt>
                <c:pt idx="1236">
                  <c:v>12380</c:v>
                </c:pt>
                <c:pt idx="1237">
                  <c:v>12390</c:v>
                </c:pt>
                <c:pt idx="1238">
                  <c:v>12400</c:v>
                </c:pt>
                <c:pt idx="1239">
                  <c:v>12410</c:v>
                </c:pt>
                <c:pt idx="1240">
                  <c:v>12420</c:v>
                </c:pt>
                <c:pt idx="1241">
                  <c:v>12430</c:v>
                </c:pt>
                <c:pt idx="1242">
                  <c:v>12440</c:v>
                </c:pt>
                <c:pt idx="1243">
                  <c:v>12450</c:v>
                </c:pt>
                <c:pt idx="1244">
                  <c:v>12460</c:v>
                </c:pt>
                <c:pt idx="1245">
                  <c:v>12470</c:v>
                </c:pt>
                <c:pt idx="1246">
                  <c:v>12480</c:v>
                </c:pt>
                <c:pt idx="1247">
                  <c:v>12490</c:v>
                </c:pt>
                <c:pt idx="1248">
                  <c:v>12500</c:v>
                </c:pt>
                <c:pt idx="1249">
                  <c:v>12510</c:v>
                </c:pt>
                <c:pt idx="1250">
                  <c:v>12520</c:v>
                </c:pt>
                <c:pt idx="1251">
                  <c:v>12530</c:v>
                </c:pt>
                <c:pt idx="1252">
                  <c:v>12540</c:v>
                </c:pt>
                <c:pt idx="1253">
                  <c:v>12550</c:v>
                </c:pt>
                <c:pt idx="1254">
                  <c:v>12560</c:v>
                </c:pt>
                <c:pt idx="1255">
                  <c:v>12570</c:v>
                </c:pt>
                <c:pt idx="1256">
                  <c:v>12580</c:v>
                </c:pt>
                <c:pt idx="1257">
                  <c:v>12590</c:v>
                </c:pt>
                <c:pt idx="1258">
                  <c:v>12600</c:v>
                </c:pt>
                <c:pt idx="1259">
                  <c:v>12610</c:v>
                </c:pt>
                <c:pt idx="1260">
                  <c:v>12620</c:v>
                </c:pt>
                <c:pt idx="1261">
                  <c:v>12630</c:v>
                </c:pt>
                <c:pt idx="1262">
                  <c:v>12640</c:v>
                </c:pt>
                <c:pt idx="1263">
                  <c:v>12650</c:v>
                </c:pt>
                <c:pt idx="1264">
                  <c:v>12660</c:v>
                </c:pt>
                <c:pt idx="1265">
                  <c:v>12670</c:v>
                </c:pt>
                <c:pt idx="1266">
                  <c:v>12680</c:v>
                </c:pt>
                <c:pt idx="1267">
                  <c:v>12690</c:v>
                </c:pt>
                <c:pt idx="1268">
                  <c:v>12700</c:v>
                </c:pt>
                <c:pt idx="1269">
                  <c:v>12710</c:v>
                </c:pt>
                <c:pt idx="1270">
                  <c:v>12720</c:v>
                </c:pt>
                <c:pt idx="1271">
                  <c:v>12730</c:v>
                </c:pt>
                <c:pt idx="1272">
                  <c:v>12740</c:v>
                </c:pt>
                <c:pt idx="1273">
                  <c:v>12750</c:v>
                </c:pt>
                <c:pt idx="1274">
                  <c:v>12760</c:v>
                </c:pt>
                <c:pt idx="1275">
                  <c:v>12770</c:v>
                </c:pt>
                <c:pt idx="1276">
                  <c:v>12780</c:v>
                </c:pt>
                <c:pt idx="1277">
                  <c:v>12790</c:v>
                </c:pt>
                <c:pt idx="1278">
                  <c:v>12800</c:v>
                </c:pt>
                <c:pt idx="1279">
                  <c:v>12810</c:v>
                </c:pt>
                <c:pt idx="1280">
                  <c:v>12820</c:v>
                </c:pt>
                <c:pt idx="1281">
                  <c:v>12830</c:v>
                </c:pt>
                <c:pt idx="1282">
                  <c:v>12840</c:v>
                </c:pt>
                <c:pt idx="1283">
                  <c:v>12850</c:v>
                </c:pt>
                <c:pt idx="1284">
                  <c:v>12860</c:v>
                </c:pt>
                <c:pt idx="1285">
                  <c:v>12870</c:v>
                </c:pt>
                <c:pt idx="1286">
                  <c:v>12880</c:v>
                </c:pt>
                <c:pt idx="1287">
                  <c:v>12890</c:v>
                </c:pt>
                <c:pt idx="1288">
                  <c:v>12900</c:v>
                </c:pt>
                <c:pt idx="1289">
                  <c:v>12910</c:v>
                </c:pt>
                <c:pt idx="1290">
                  <c:v>12920</c:v>
                </c:pt>
                <c:pt idx="1291">
                  <c:v>12930</c:v>
                </c:pt>
                <c:pt idx="1292">
                  <c:v>12940</c:v>
                </c:pt>
                <c:pt idx="1293">
                  <c:v>12950</c:v>
                </c:pt>
                <c:pt idx="1294">
                  <c:v>12960</c:v>
                </c:pt>
                <c:pt idx="1295">
                  <c:v>12970</c:v>
                </c:pt>
                <c:pt idx="1296">
                  <c:v>12980</c:v>
                </c:pt>
                <c:pt idx="1297">
                  <c:v>12990</c:v>
                </c:pt>
                <c:pt idx="1298">
                  <c:v>13000</c:v>
                </c:pt>
                <c:pt idx="1299">
                  <c:v>13010</c:v>
                </c:pt>
                <c:pt idx="1300">
                  <c:v>13020</c:v>
                </c:pt>
                <c:pt idx="1301">
                  <c:v>13030</c:v>
                </c:pt>
                <c:pt idx="1302">
                  <c:v>13040</c:v>
                </c:pt>
                <c:pt idx="1303">
                  <c:v>13050</c:v>
                </c:pt>
                <c:pt idx="1304">
                  <c:v>13060</c:v>
                </c:pt>
                <c:pt idx="1305">
                  <c:v>13070</c:v>
                </c:pt>
                <c:pt idx="1306">
                  <c:v>13080</c:v>
                </c:pt>
                <c:pt idx="1307">
                  <c:v>13090</c:v>
                </c:pt>
                <c:pt idx="1308">
                  <c:v>13100</c:v>
                </c:pt>
                <c:pt idx="1309">
                  <c:v>13110</c:v>
                </c:pt>
                <c:pt idx="1310">
                  <c:v>13120</c:v>
                </c:pt>
                <c:pt idx="1311">
                  <c:v>13130</c:v>
                </c:pt>
                <c:pt idx="1312">
                  <c:v>13140</c:v>
                </c:pt>
                <c:pt idx="1313">
                  <c:v>13150</c:v>
                </c:pt>
                <c:pt idx="1314">
                  <c:v>13160</c:v>
                </c:pt>
                <c:pt idx="1315">
                  <c:v>13170</c:v>
                </c:pt>
                <c:pt idx="1316">
                  <c:v>13180</c:v>
                </c:pt>
                <c:pt idx="1317">
                  <c:v>13190</c:v>
                </c:pt>
                <c:pt idx="1318">
                  <c:v>13200</c:v>
                </c:pt>
                <c:pt idx="1319">
                  <c:v>13210</c:v>
                </c:pt>
                <c:pt idx="1320">
                  <c:v>13220</c:v>
                </c:pt>
                <c:pt idx="1321">
                  <c:v>13230</c:v>
                </c:pt>
                <c:pt idx="1322">
                  <c:v>13240</c:v>
                </c:pt>
                <c:pt idx="1323">
                  <c:v>13250</c:v>
                </c:pt>
                <c:pt idx="1324">
                  <c:v>13260</c:v>
                </c:pt>
                <c:pt idx="1325">
                  <c:v>13270</c:v>
                </c:pt>
                <c:pt idx="1326">
                  <c:v>13280</c:v>
                </c:pt>
                <c:pt idx="1327">
                  <c:v>13290</c:v>
                </c:pt>
                <c:pt idx="1328">
                  <c:v>13300</c:v>
                </c:pt>
                <c:pt idx="1329">
                  <c:v>13310</c:v>
                </c:pt>
                <c:pt idx="1330">
                  <c:v>13320</c:v>
                </c:pt>
                <c:pt idx="1331">
                  <c:v>13330</c:v>
                </c:pt>
                <c:pt idx="1332">
                  <c:v>13340</c:v>
                </c:pt>
                <c:pt idx="1333">
                  <c:v>13350</c:v>
                </c:pt>
                <c:pt idx="1334">
                  <c:v>13360</c:v>
                </c:pt>
                <c:pt idx="1335">
                  <c:v>13370</c:v>
                </c:pt>
                <c:pt idx="1336">
                  <c:v>13380</c:v>
                </c:pt>
                <c:pt idx="1337">
                  <c:v>13390</c:v>
                </c:pt>
                <c:pt idx="1338">
                  <c:v>13400</c:v>
                </c:pt>
                <c:pt idx="1339">
                  <c:v>13410</c:v>
                </c:pt>
                <c:pt idx="1340">
                  <c:v>13420</c:v>
                </c:pt>
                <c:pt idx="1341">
                  <c:v>13430</c:v>
                </c:pt>
                <c:pt idx="1342">
                  <c:v>13440</c:v>
                </c:pt>
                <c:pt idx="1343">
                  <c:v>13450</c:v>
                </c:pt>
                <c:pt idx="1344">
                  <c:v>13460</c:v>
                </c:pt>
                <c:pt idx="1345">
                  <c:v>13470</c:v>
                </c:pt>
                <c:pt idx="1346">
                  <c:v>13480</c:v>
                </c:pt>
                <c:pt idx="1347">
                  <c:v>13490</c:v>
                </c:pt>
                <c:pt idx="1348">
                  <c:v>13500</c:v>
                </c:pt>
                <c:pt idx="1349">
                  <c:v>13510</c:v>
                </c:pt>
                <c:pt idx="1350">
                  <c:v>13520</c:v>
                </c:pt>
                <c:pt idx="1351">
                  <c:v>13530</c:v>
                </c:pt>
                <c:pt idx="1352">
                  <c:v>13540</c:v>
                </c:pt>
                <c:pt idx="1353">
                  <c:v>13550</c:v>
                </c:pt>
                <c:pt idx="1354">
                  <c:v>13560</c:v>
                </c:pt>
                <c:pt idx="1355">
                  <c:v>13570</c:v>
                </c:pt>
                <c:pt idx="1356">
                  <c:v>13580</c:v>
                </c:pt>
                <c:pt idx="1357">
                  <c:v>13590</c:v>
                </c:pt>
                <c:pt idx="1358">
                  <c:v>13600</c:v>
                </c:pt>
                <c:pt idx="1359">
                  <c:v>13610</c:v>
                </c:pt>
                <c:pt idx="1360">
                  <c:v>13620</c:v>
                </c:pt>
                <c:pt idx="1361">
                  <c:v>13630</c:v>
                </c:pt>
                <c:pt idx="1362">
                  <c:v>13640</c:v>
                </c:pt>
                <c:pt idx="1363">
                  <c:v>13650</c:v>
                </c:pt>
                <c:pt idx="1364">
                  <c:v>13660</c:v>
                </c:pt>
                <c:pt idx="1365">
                  <c:v>13670</c:v>
                </c:pt>
                <c:pt idx="1366">
                  <c:v>13680</c:v>
                </c:pt>
                <c:pt idx="1367">
                  <c:v>13690</c:v>
                </c:pt>
                <c:pt idx="1368">
                  <c:v>13700</c:v>
                </c:pt>
                <c:pt idx="1369">
                  <c:v>13710</c:v>
                </c:pt>
                <c:pt idx="1370">
                  <c:v>13720</c:v>
                </c:pt>
                <c:pt idx="1371">
                  <c:v>13730</c:v>
                </c:pt>
                <c:pt idx="1372">
                  <c:v>13740</c:v>
                </c:pt>
                <c:pt idx="1373">
                  <c:v>13750</c:v>
                </c:pt>
                <c:pt idx="1374">
                  <c:v>13760</c:v>
                </c:pt>
                <c:pt idx="1375">
                  <c:v>13770</c:v>
                </c:pt>
                <c:pt idx="1376">
                  <c:v>13780</c:v>
                </c:pt>
                <c:pt idx="1377">
                  <c:v>13790</c:v>
                </c:pt>
                <c:pt idx="1378">
                  <c:v>13800</c:v>
                </c:pt>
                <c:pt idx="1379">
                  <c:v>13810</c:v>
                </c:pt>
                <c:pt idx="1380">
                  <c:v>13820</c:v>
                </c:pt>
                <c:pt idx="1381">
                  <c:v>13830</c:v>
                </c:pt>
                <c:pt idx="1382">
                  <c:v>13840</c:v>
                </c:pt>
                <c:pt idx="1383">
                  <c:v>13850</c:v>
                </c:pt>
                <c:pt idx="1384">
                  <c:v>13860</c:v>
                </c:pt>
                <c:pt idx="1385">
                  <c:v>13870</c:v>
                </c:pt>
                <c:pt idx="1386">
                  <c:v>13880</c:v>
                </c:pt>
                <c:pt idx="1387">
                  <c:v>13890</c:v>
                </c:pt>
                <c:pt idx="1388">
                  <c:v>13900</c:v>
                </c:pt>
                <c:pt idx="1389">
                  <c:v>13910</c:v>
                </c:pt>
                <c:pt idx="1390">
                  <c:v>13920</c:v>
                </c:pt>
                <c:pt idx="1391">
                  <c:v>13930</c:v>
                </c:pt>
                <c:pt idx="1392">
                  <c:v>13940</c:v>
                </c:pt>
                <c:pt idx="1393">
                  <c:v>13950</c:v>
                </c:pt>
                <c:pt idx="1394">
                  <c:v>13960</c:v>
                </c:pt>
                <c:pt idx="1395">
                  <c:v>13970</c:v>
                </c:pt>
                <c:pt idx="1396">
                  <c:v>13980</c:v>
                </c:pt>
                <c:pt idx="1397">
                  <c:v>13990</c:v>
                </c:pt>
                <c:pt idx="1398">
                  <c:v>14000</c:v>
                </c:pt>
                <c:pt idx="1399">
                  <c:v>14010</c:v>
                </c:pt>
                <c:pt idx="1400">
                  <c:v>14020</c:v>
                </c:pt>
                <c:pt idx="1401">
                  <c:v>14030</c:v>
                </c:pt>
                <c:pt idx="1402">
                  <c:v>14040</c:v>
                </c:pt>
                <c:pt idx="1403">
                  <c:v>14050</c:v>
                </c:pt>
                <c:pt idx="1404">
                  <c:v>14060</c:v>
                </c:pt>
                <c:pt idx="1405">
                  <c:v>14070</c:v>
                </c:pt>
                <c:pt idx="1406">
                  <c:v>14080</c:v>
                </c:pt>
                <c:pt idx="1407">
                  <c:v>14090</c:v>
                </c:pt>
                <c:pt idx="1408">
                  <c:v>14100</c:v>
                </c:pt>
                <c:pt idx="1409">
                  <c:v>14110</c:v>
                </c:pt>
                <c:pt idx="1410">
                  <c:v>14120</c:v>
                </c:pt>
                <c:pt idx="1411">
                  <c:v>14130</c:v>
                </c:pt>
                <c:pt idx="1412">
                  <c:v>14140</c:v>
                </c:pt>
                <c:pt idx="1413">
                  <c:v>14150</c:v>
                </c:pt>
                <c:pt idx="1414">
                  <c:v>14160</c:v>
                </c:pt>
                <c:pt idx="1415">
                  <c:v>14170</c:v>
                </c:pt>
                <c:pt idx="1416">
                  <c:v>14180</c:v>
                </c:pt>
                <c:pt idx="1417">
                  <c:v>14190</c:v>
                </c:pt>
                <c:pt idx="1418">
                  <c:v>14200</c:v>
                </c:pt>
                <c:pt idx="1419">
                  <c:v>14210</c:v>
                </c:pt>
                <c:pt idx="1420">
                  <c:v>14220</c:v>
                </c:pt>
                <c:pt idx="1421">
                  <c:v>14230</c:v>
                </c:pt>
                <c:pt idx="1422">
                  <c:v>14240</c:v>
                </c:pt>
                <c:pt idx="1423">
                  <c:v>14250</c:v>
                </c:pt>
                <c:pt idx="1424">
                  <c:v>14260</c:v>
                </c:pt>
                <c:pt idx="1425">
                  <c:v>14270</c:v>
                </c:pt>
                <c:pt idx="1426">
                  <c:v>14280</c:v>
                </c:pt>
                <c:pt idx="1427">
                  <c:v>14290</c:v>
                </c:pt>
                <c:pt idx="1428">
                  <c:v>14300</c:v>
                </c:pt>
                <c:pt idx="1429">
                  <c:v>14310</c:v>
                </c:pt>
                <c:pt idx="1430">
                  <c:v>14320</c:v>
                </c:pt>
                <c:pt idx="1431">
                  <c:v>14330</c:v>
                </c:pt>
                <c:pt idx="1432">
                  <c:v>14340</c:v>
                </c:pt>
                <c:pt idx="1433">
                  <c:v>14350</c:v>
                </c:pt>
                <c:pt idx="1434">
                  <c:v>14360</c:v>
                </c:pt>
                <c:pt idx="1435">
                  <c:v>14370</c:v>
                </c:pt>
                <c:pt idx="1436">
                  <c:v>14380</c:v>
                </c:pt>
                <c:pt idx="1437">
                  <c:v>14390</c:v>
                </c:pt>
                <c:pt idx="1438">
                  <c:v>14400</c:v>
                </c:pt>
                <c:pt idx="1439">
                  <c:v>14410</c:v>
                </c:pt>
                <c:pt idx="1440">
                  <c:v>14420</c:v>
                </c:pt>
                <c:pt idx="1441">
                  <c:v>14430</c:v>
                </c:pt>
                <c:pt idx="1442">
                  <c:v>14440</c:v>
                </c:pt>
                <c:pt idx="1443">
                  <c:v>14450</c:v>
                </c:pt>
                <c:pt idx="1444">
                  <c:v>14460</c:v>
                </c:pt>
                <c:pt idx="1445">
                  <c:v>14470</c:v>
                </c:pt>
                <c:pt idx="1446">
                  <c:v>14480</c:v>
                </c:pt>
                <c:pt idx="1447">
                  <c:v>14490</c:v>
                </c:pt>
                <c:pt idx="1448">
                  <c:v>14500</c:v>
                </c:pt>
                <c:pt idx="1449">
                  <c:v>14510</c:v>
                </c:pt>
                <c:pt idx="1450">
                  <c:v>14520</c:v>
                </c:pt>
                <c:pt idx="1451">
                  <c:v>14530</c:v>
                </c:pt>
                <c:pt idx="1452">
                  <c:v>14540</c:v>
                </c:pt>
                <c:pt idx="1453">
                  <c:v>14550</c:v>
                </c:pt>
                <c:pt idx="1454">
                  <c:v>14560</c:v>
                </c:pt>
                <c:pt idx="1455">
                  <c:v>14570</c:v>
                </c:pt>
                <c:pt idx="1456">
                  <c:v>14580</c:v>
                </c:pt>
                <c:pt idx="1457">
                  <c:v>14590</c:v>
                </c:pt>
                <c:pt idx="1458">
                  <c:v>14600</c:v>
                </c:pt>
                <c:pt idx="1459">
                  <c:v>14610</c:v>
                </c:pt>
                <c:pt idx="1460">
                  <c:v>14620</c:v>
                </c:pt>
                <c:pt idx="1461">
                  <c:v>14630</c:v>
                </c:pt>
                <c:pt idx="1462">
                  <c:v>14640</c:v>
                </c:pt>
                <c:pt idx="1463">
                  <c:v>14650</c:v>
                </c:pt>
                <c:pt idx="1464">
                  <c:v>14660</c:v>
                </c:pt>
                <c:pt idx="1465">
                  <c:v>14670</c:v>
                </c:pt>
                <c:pt idx="1466">
                  <c:v>14680</c:v>
                </c:pt>
                <c:pt idx="1467">
                  <c:v>14690</c:v>
                </c:pt>
                <c:pt idx="1468">
                  <c:v>14700</c:v>
                </c:pt>
                <c:pt idx="1469">
                  <c:v>14710</c:v>
                </c:pt>
                <c:pt idx="1470">
                  <c:v>14720</c:v>
                </c:pt>
                <c:pt idx="1471">
                  <c:v>14730</c:v>
                </c:pt>
                <c:pt idx="1472">
                  <c:v>14740</c:v>
                </c:pt>
                <c:pt idx="1473">
                  <c:v>14750</c:v>
                </c:pt>
                <c:pt idx="1474">
                  <c:v>14760</c:v>
                </c:pt>
                <c:pt idx="1475">
                  <c:v>14770</c:v>
                </c:pt>
                <c:pt idx="1476">
                  <c:v>14780</c:v>
                </c:pt>
                <c:pt idx="1477">
                  <c:v>14790</c:v>
                </c:pt>
                <c:pt idx="1478">
                  <c:v>14800</c:v>
                </c:pt>
                <c:pt idx="1479">
                  <c:v>14810</c:v>
                </c:pt>
                <c:pt idx="1480">
                  <c:v>14820</c:v>
                </c:pt>
                <c:pt idx="1481">
                  <c:v>14830</c:v>
                </c:pt>
                <c:pt idx="1482">
                  <c:v>14840</c:v>
                </c:pt>
                <c:pt idx="1483">
                  <c:v>14850</c:v>
                </c:pt>
                <c:pt idx="1484">
                  <c:v>14860</c:v>
                </c:pt>
                <c:pt idx="1485">
                  <c:v>14870</c:v>
                </c:pt>
                <c:pt idx="1486">
                  <c:v>14880</c:v>
                </c:pt>
                <c:pt idx="1487">
                  <c:v>14890</c:v>
                </c:pt>
                <c:pt idx="1488">
                  <c:v>14900</c:v>
                </c:pt>
                <c:pt idx="1489">
                  <c:v>14910</c:v>
                </c:pt>
                <c:pt idx="1490">
                  <c:v>14920</c:v>
                </c:pt>
                <c:pt idx="1491">
                  <c:v>14930</c:v>
                </c:pt>
                <c:pt idx="1492">
                  <c:v>14940</c:v>
                </c:pt>
                <c:pt idx="1493">
                  <c:v>14950</c:v>
                </c:pt>
                <c:pt idx="1494">
                  <c:v>14960</c:v>
                </c:pt>
                <c:pt idx="1495">
                  <c:v>14970</c:v>
                </c:pt>
                <c:pt idx="1496">
                  <c:v>14980</c:v>
                </c:pt>
                <c:pt idx="1497">
                  <c:v>14990</c:v>
                </c:pt>
                <c:pt idx="1498">
                  <c:v>15000</c:v>
                </c:pt>
                <c:pt idx="1499">
                  <c:v>15010</c:v>
                </c:pt>
                <c:pt idx="1500">
                  <c:v>15020</c:v>
                </c:pt>
                <c:pt idx="1501">
                  <c:v>15030</c:v>
                </c:pt>
                <c:pt idx="1502">
                  <c:v>15040</c:v>
                </c:pt>
                <c:pt idx="1503">
                  <c:v>15050</c:v>
                </c:pt>
                <c:pt idx="1504">
                  <c:v>15060</c:v>
                </c:pt>
                <c:pt idx="1505">
                  <c:v>15070</c:v>
                </c:pt>
                <c:pt idx="1506">
                  <c:v>15080</c:v>
                </c:pt>
                <c:pt idx="1507">
                  <c:v>15090</c:v>
                </c:pt>
                <c:pt idx="1508">
                  <c:v>15100</c:v>
                </c:pt>
                <c:pt idx="1509">
                  <c:v>15110</c:v>
                </c:pt>
                <c:pt idx="1510">
                  <c:v>15120</c:v>
                </c:pt>
                <c:pt idx="1511">
                  <c:v>15130</c:v>
                </c:pt>
                <c:pt idx="1512">
                  <c:v>15140</c:v>
                </c:pt>
                <c:pt idx="1513">
                  <c:v>15150</c:v>
                </c:pt>
                <c:pt idx="1514">
                  <c:v>15160</c:v>
                </c:pt>
                <c:pt idx="1515">
                  <c:v>15170</c:v>
                </c:pt>
                <c:pt idx="1516">
                  <c:v>15180</c:v>
                </c:pt>
                <c:pt idx="1517">
                  <c:v>15190</c:v>
                </c:pt>
                <c:pt idx="1518">
                  <c:v>15200</c:v>
                </c:pt>
                <c:pt idx="1519">
                  <c:v>15210</c:v>
                </c:pt>
                <c:pt idx="1520">
                  <c:v>15220</c:v>
                </c:pt>
                <c:pt idx="1521">
                  <c:v>15230</c:v>
                </c:pt>
                <c:pt idx="1522">
                  <c:v>15240</c:v>
                </c:pt>
                <c:pt idx="1523">
                  <c:v>15250</c:v>
                </c:pt>
                <c:pt idx="1524">
                  <c:v>15260</c:v>
                </c:pt>
                <c:pt idx="1525">
                  <c:v>15270</c:v>
                </c:pt>
                <c:pt idx="1526">
                  <c:v>15280</c:v>
                </c:pt>
                <c:pt idx="1527">
                  <c:v>15290</c:v>
                </c:pt>
                <c:pt idx="1528">
                  <c:v>15300</c:v>
                </c:pt>
                <c:pt idx="1529">
                  <c:v>15310</c:v>
                </c:pt>
                <c:pt idx="1530">
                  <c:v>15320</c:v>
                </c:pt>
                <c:pt idx="1531">
                  <c:v>15330</c:v>
                </c:pt>
                <c:pt idx="1532">
                  <c:v>15340</c:v>
                </c:pt>
                <c:pt idx="1533">
                  <c:v>15350</c:v>
                </c:pt>
                <c:pt idx="1534">
                  <c:v>15360</c:v>
                </c:pt>
                <c:pt idx="1535">
                  <c:v>15370</c:v>
                </c:pt>
                <c:pt idx="1536">
                  <c:v>15380</c:v>
                </c:pt>
                <c:pt idx="1537">
                  <c:v>15390</c:v>
                </c:pt>
                <c:pt idx="1538">
                  <c:v>15400</c:v>
                </c:pt>
                <c:pt idx="1539">
                  <c:v>15410</c:v>
                </c:pt>
                <c:pt idx="1540">
                  <c:v>15420</c:v>
                </c:pt>
                <c:pt idx="1541">
                  <c:v>15430</c:v>
                </c:pt>
                <c:pt idx="1542">
                  <c:v>15440</c:v>
                </c:pt>
                <c:pt idx="1543">
                  <c:v>15450</c:v>
                </c:pt>
                <c:pt idx="1544">
                  <c:v>15460</c:v>
                </c:pt>
                <c:pt idx="1545">
                  <c:v>15470</c:v>
                </c:pt>
                <c:pt idx="1546">
                  <c:v>15480</c:v>
                </c:pt>
                <c:pt idx="1547">
                  <c:v>15490</c:v>
                </c:pt>
                <c:pt idx="1548">
                  <c:v>15500</c:v>
                </c:pt>
                <c:pt idx="1549">
                  <c:v>15510</c:v>
                </c:pt>
                <c:pt idx="1550">
                  <c:v>15520</c:v>
                </c:pt>
                <c:pt idx="1551">
                  <c:v>15530</c:v>
                </c:pt>
                <c:pt idx="1552">
                  <c:v>15540</c:v>
                </c:pt>
                <c:pt idx="1553">
                  <c:v>15550</c:v>
                </c:pt>
                <c:pt idx="1554">
                  <c:v>15560</c:v>
                </c:pt>
                <c:pt idx="1555">
                  <c:v>15570</c:v>
                </c:pt>
                <c:pt idx="1556">
                  <c:v>15580</c:v>
                </c:pt>
                <c:pt idx="1557">
                  <c:v>15590</c:v>
                </c:pt>
                <c:pt idx="1558">
                  <c:v>15600</c:v>
                </c:pt>
                <c:pt idx="1559">
                  <c:v>15610</c:v>
                </c:pt>
                <c:pt idx="1560">
                  <c:v>15620</c:v>
                </c:pt>
                <c:pt idx="1561">
                  <c:v>15630</c:v>
                </c:pt>
                <c:pt idx="1562">
                  <c:v>15640</c:v>
                </c:pt>
                <c:pt idx="1563">
                  <c:v>15650</c:v>
                </c:pt>
                <c:pt idx="1564">
                  <c:v>15660</c:v>
                </c:pt>
                <c:pt idx="1565">
                  <c:v>15670</c:v>
                </c:pt>
                <c:pt idx="1566">
                  <c:v>15680</c:v>
                </c:pt>
                <c:pt idx="1567">
                  <c:v>15690</c:v>
                </c:pt>
                <c:pt idx="1568">
                  <c:v>15700</c:v>
                </c:pt>
                <c:pt idx="1569">
                  <c:v>15710</c:v>
                </c:pt>
                <c:pt idx="1570">
                  <c:v>15720</c:v>
                </c:pt>
                <c:pt idx="1571">
                  <c:v>15730</c:v>
                </c:pt>
                <c:pt idx="1572">
                  <c:v>15740</c:v>
                </c:pt>
                <c:pt idx="1573">
                  <c:v>15750</c:v>
                </c:pt>
                <c:pt idx="1574">
                  <c:v>15760</c:v>
                </c:pt>
                <c:pt idx="1575">
                  <c:v>15770</c:v>
                </c:pt>
                <c:pt idx="1576">
                  <c:v>15780</c:v>
                </c:pt>
                <c:pt idx="1577">
                  <c:v>15790</c:v>
                </c:pt>
                <c:pt idx="1578">
                  <c:v>15800</c:v>
                </c:pt>
                <c:pt idx="1579">
                  <c:v>15810</c:v>
                </c:pt>
                <c:pt idx="1580">
                  <c:v>15820</c:v>
                </c:pt>
                <c:pt idx="1581">
                  <c:v>15830</c:v>
                </c:pt>
                <c:pt idx="1582">
                  <c:v>15840</c:v>
                </c:pt>
                <c:pt idx="1583">
                  <c:v>15850</c:v>
                </c:pt>
                <c:pt idx="1584">
                  <c:v>15860</c:v>
                </c:pt>
                <c:pt idx="1585">
                  <c:v>15870</c:v>
                </c:pt>
                <c:pt idx="1586">
                  <c:v>15880</c:v>
                </c:pt>
                <c:pt idx="1587">
                  <c:v>15890</c:v>
                </c:pt>
                <c:pt idx="1588">
                  <c:v>15900</c:v>
                </c:pt>
                <c:pt idx="1589">
                  <c:v>15910</c:v>
                </c:pt>
                <c:pt idx="1590">
                  <c:v>15920</c:v>
                </c:pt>
                <c:pt idx="1591">
                  <c:v>15930</c:v>
                </c:pt>
                <c:pt idx="1592">
                  <c:v>15940</c:v>
                </c:pt>
                <c:pt idx="1593">
                  <c:v>15950</c:v>
                </c:pt>
                <c:pt idx="1594">
                  <c:v>15960</c:v>
                </c:pt>
                <c:pt idx="1595">
                  <c:v>15970</c:v>
                </c:pt>
                <c:pt idx="1596">
                  <c:v>15980</c:v>
                </c:pt>
                <c:pt idx="1597">
                  <c:v>15990</c:v>
                </c:pt>
                <c:pt idx="1598">
                  <c:v>16000</c:v>
                </c:pt>
                <c:pt idx="1599">
                  <c:v>16010</c:v>
                </c:pt>
                <c:pt idx="1600">
                  <c:v>16020</c:v>
                </c:pt>
                <c:pt idx="1601">
                  <c:v>16030</c:v>
                </c:pt>
                <c:pt idx="1602">
                  <c:v>16040</c:v>
                </c:pt>
                <c:pt idx="1603">
                  <c:v>16050</c:v>
                </c:pt>
                <c:pt idx="1604">
                  <c:v>16060</c:v>
                </c:pt>
                <c:pt idx="1605">
                  <c:v>16070</c:v>
                </c:pt>
                <c:pt idx="1606">
                  <c:v>16080</c:v>
                </c:pt>
                <c:pt idx="1607">
                  <c:v>16090</c:v>
                </c:pt>
                <c:pt idx="1608">
                  <c:v>16100</c:v>
                </c:pt>
                <c:pt idx="1609">
                  <c:v>16110</c:v>
                </c:pt>
                <c:pt idx="1610">
                  <c:v>16120</c:v>
                </c:pt>
                <c:pt idx="1611">
                  <c:v>16130</c:v>
                </c:pt>
                <c:pt idx="1612">
                  <c:v>16140</c:v>
                </c:pt>
                <c:pt idx="1613">
                  <c:v>16150</c:v>
                </c:pt>
                <c:pt idx="1614">
                  <c:v>16160</c:v>
                </c:pt>
                <c:pt idx="1615">
                  <c:v>16170</c:v>
                </c:pt>
                <c:pt idx="1616">
                  <c:v>16180</c:v>
                </c:pt>
                <c:pt idx="1617">
                  <c:v>16190</c:v>
                </c:pt>
                <c:pt idx="1618">
                  <c:v>16200</c:v>
                </c:pt>
                <c:pt idx="1619">
                  <c:v>16210</c:v>
                </c:pt>
                <c:pt idx="1620">
                  <c:v>16220</c:v>
                </c:pt>
                <c:pt idx="1621">
                  <c:v>16230</c:v>
                </c:pt>
                <c:pt idx="1622">
                  <c:v>16240</c:v>
                </c:pt>
                <c:pt idx="1623">
                  <c:v>16250</c:v>
                </c:pt>
                <c:pt idx="1624">
                  <c:v>16260</c:v>
                </c:pt>
                <c:pt idx="1625">
                  <c:v>16270</c:v>
                </c:pt>
                <c:pt idx="1626">
                  <c:v>16280</c:v>
                </c:pt>
                <c:pt idx="1627">
                  <c:v>16290</c:v>
                </c:pt>
                <c:pt idx="1628">
                  <c:v>16300</c:v>
                </c:pt>
                <c:pt idx="1629">
                  <c:v>16310</c:v>
                </c:pt>
                <c:pt idx="1630">
                  <c:v>16320</c:v>
                </c:pt>
                <c:pt idx="1631">
                  <c:v>16330</c:v>
                </c:pt>
                <c:pt idx="1632">
                  <c:v>16340</c:v>
                </c:pt>
                <c:pt idx="1633">
                  <c:v>16350</c:v>
                </c:pt>
                <c:pt idx="1634">
                  <c:v>16360</c:v>
                </c:pt>
                <c:pt idx="1635">
                  <c:v>16370</c:v>
                </c:pt>
                <c:pt idx="1636">
                  <c:v>16380</c:v>
                </c:pt>
                <c:pt idx="1637">
                  <c:v>16390</c:v>
                </c:pt>
                <c:pt idx="1638">
                  <c:v>16400</c:v>
                </c:pt>
                <c:pt idx="1639">
                  <c:v>16410</c:v>
                </c:pt>
                <c:pt idx="1640">
                  <c:v>16420</c:v>
                </c:pt>
                <c:pt idx="1641">
                  <c:v>16430</c:v>
                </c:pt>
                <c:pt idx="1642">
                  <c:v>16440</c:v>
                </c:pt>
                <c:pt idx="1643">
                  <c:v>16450</c:v>
                </c:pt>
                <c:pt idx="1644">
                  <c:v>16460</c:v>
                </c:pt>
                <c:pt idx="1645">
                  <c:v>16470</c:v>
                </c:pt>
                <c:pt idx="1646">
                  <c:v>16480</c:v>
                </c:pt>
                <c:pt idx="1647">
                  <c:v>16490</c:v>
                </c:pt>
                <c:pt idx="1648">
                  <c:v>16500</c:v>
                </c:pt>
                <c:pt idx="1649">
                  <c:v>16510</c:v>
                </c:pt>
                <c:pt idx="1650">
                  <c:v>16520</c:v>
                </c:pt>
                <c:pt idx="1651">
                  <c:v>16530</c:v>
                </c:pt>
                <c:pt idx="1652">
                  <c:v>16540</c:v>
                </c:pt>
                <c:pt idx="1653">
                  <c:v>16550</c:v>
                </c:pt>
                <c:pt idx="1654">
                  <c:v>16560</c:v>
                </c:pt>
                <c:pt idx="1655">
                  <c:v>16570</c:v>
                </c:pt>
                <c:pt idx="1656">
                  <c:v>16580</c:v>
                </c:pt>
                <c:pt idx="1657">
                  <c:v>16590</c:v>
                </c:pt>
                <c:pt idx="1658">
                  <c:v>16600</c:v>
                </c:pt>
                <c:pt idx="1659">
                  <c:v>16610</c:v>
                </c:pt>
                <c:pt idx="1660">
                  <c:v>16620</c:v>
                </c:pt>
                <c:pt idx="1661">
                  <c:v>16630</c:v>
                </c:pt>
                <c:pt idx="1662">
                  <c:v>16640</c:v>
                </c:pt>
                <c:pt idx="1663">
                  <c:v>16650</c:v>
                </c:pt>
                <c:pt idx="1664">
                  <c:v>16660</c:v>
                </c:pt>
                <c:pt idx="1665">
                  <c:v>16670</c:v>
                </c:pt>
                <c:pt idx="1666">
                  <c:v>16680</c:v>
                </c:pt>
                <c:pt idx="1667">
                  <c:v>16690</c:v>
                </c:pt>
                <c:pt idx="1668">
                  <c:v>16700</c:v>
                </c:pt>
                <c:pt idx="1669">
                  <c:v>16710</c:v>
                </c:pt>
                <c:pt idx="1670">
                  <c:v>16720</c:v>
                </c:pt>
                <c:pt idx="1671">
                  <c:v>16730</c:v>
                </c:pt>
                <c:pt idx="1672">
                  <c:v>16740</c:v>
                </c:pt>
                <c:pt idx="1673">
                  <c:v>16750</c:v>
                </c:pt>
                <c:pt idx="1674">
                  <c:v>16760</c:v>
                </c:pt>
                <c:pt idx="1675">
                  <c:v>16770</c:v>
                </c:pt>
                <c:pt idx="1676">
                  <c:v>16780</c:v>
                </c:pt>
                <c:pt idx="1677">
                  <c:v>16790</c:v>
                </c:pt>
                <c:pt idx="1678">
                  <c:v>16800</c:v>
                </c:pt>
                <c:pt idx="1679">
                  <c:v>16810</c:v>
                </c:pt>
                <c:pt idx="1680">
                  <c:v>16820</c:v>
                </c:pt>
                <c:pt idx="1681">
                  <c:v>16830</c:v>
                </c:pt>
                <c:pt idx="1682">
                  <c:v>16840</c:v>
                </c:pt>
                <c:pt idx="1683">
                  <c:v>16850</c:v>
                </c:pt>
                <c:pt idx="1684">
                  <c:v>16860</c:v>
                </c:pt>
                <c:pt idx="1685">
                  <c:v>16870</c:v>
                </c:pt>
                <c:pt idx="1686">
                  <c:v>16880</c:v>
                </c:pt>
                <c:pt idx="1687">
                  <c:v>16890</c:v>
                </c:pt>
                <c:pt idx="1688">
                  <c:v>16900</c:v>
                </c:pt>
                <c:pt idx="1689">
                  <c:v>16910</c:v>
                </c:pt>
                <c:pt idx="1690">
                  <c:v>16920</c:v>
                </c:pt>
                <c:pt idx="1691">
                  <c:v>16930</c:v>
                </c:pt>
                <c:pt idx="1692">
                  <c:v>16940</c:v>
                </c:pt>
                <c:pt idx="1693">
                  <c:v>16950</c:v>
                </c:pt>
                <c:pt idx="1694">
                  <c:v>16960</c:v>
                </c:pt>
                <c:pt idx="1695">
                  <c:v>16970</c:v>
                </c:pt>
                <c:pt idx="1696">
                  <c:v>16980</c:v>
                </c:pt>
                <c:pt idx="1697">
                  <c:v>16990</c:v>
                </c:pt>
                <c:pt idx="1698">
                  <c:v>17000</c:v>
                </c:pt>
                <c:pt idx="1699">
                  <c:v>17010</c:v>
                </c:pt>
                <c:pt idx="1700">
                  <c:v>17020</c:v>
                </c:pt>
                <c:pt idx="1701">
                  <c:v>17030</c:v>
                </c:pt>
                <c:pt idx="1702">
                  <c:v>17040</c:v>
                </c:pt>
                <c:pt idx="1703">
                  <c:v>17050</c:v>
                </c:pt>
                <c:pt idx="1704">
                  <c:v>17060</c:v>
                </c:pt>
                <c:pt idx="1705">
                  <c:v>17070</c:v>
                </c:pt>
                <c:pt idx="1706">
                  <c:v>17080</c:v>
                </c:pt>
                <c:pt idx="1707">
                  <c:v>17090</c:v>
                </c:pt>
                <c:pt idx="1708">
                  <c:v>17100</c:v>
                </c:pt>
                <c:pt idx="1709">
                  <c:v>17110</c:v>
                </c:pt>
                <c:pt idx="1710">
                  <c:v>17120</c:v>
                </c:pt>
                <c:pt idx="1711">
                  <c:v>17130</c:v>
                </c:pt>
                <c:pt idx="1712">
                  <c:v>17140</c:v>
                </c:pt>
                <c:pt idx="1713">
                  <c:v>17150</c:v>
                </c:pt>
                <c:pt idx="1714">
                  <c:v>17160</c:v>
                </c:pt>
                <c:pt idx="1715">
                  <c:v>17170</c:v>
                </c:pt>
                <c:pt idx="1716">
                  <c:v>17180</c:v>
                </c:pt>
                <c:pt idx="1717">
                  <c:v>17190</c:v>
                </c:pt>
                <c:pt idx="1718">
                  <c:v>17200</c:v>
                </c:pt>
                <c:pt idx="1719">
                  <c:v>17210</c:v>
                </c:pt>
                <c:pt idx="1720">
                  <c:v>17220</c:v>
                </c:pt>
                <c:pt idx="1721">
                  <c:v>17230</c:v>
                </c:pt>
                <c:pt idx="1722">
                  <c:v>17240</c:v>
                </c:pt>
                <c:pt idx="1723">
                  <c:v>17250</c:v>
                </c:pt>
                <c:pt idx="1724">
                  <c:v>17260</c:v>
                </c:pt>
                <c:pt idx="1725">
                  <c:v>17270</c:v>
                </c:pt>
                <c:pt idx="1726">
                  <c:v>17280</c:v>
                </c:pt>
                <c:pt idx="1727">
                  <c:v>17290</c:v>
                </c:pt>
                <c:pt idx="1728">
                  <c:v>17300</c:v>
                </c:pt>
                <c:pt idx="1729">
                  <c:v>17310</c:v>
                </c:pt>
                <c:pt idx="1730">
                  <c:v>17320</c:v>
                </c:pt>
                <c:pt idx="1731">
                  <c:v>17330</c:v>
                </c:pt>
                <c:pt idx="1732">
                  <c:v>17340</c:v>
                </c:pt>
                <c:pt idx="1733">
                  <c:v>17350</c:v>
                </c:pt>
                <c:pt idx="1734">
                  <c:v>17360</c:v>
                </c:pt>
                <c:pt idx="1735">
                  <c:v>17370</c:v>
                </c:pt>
                <c:pt idx="1736">
                  <c:v>17380</c:v>
                </c:pt>
                <c:pt idx="1737">
                  <c:v>17390</c:v>
                </c:pt>
                <c:pt idx="1738">
                  <c:v>17400</c:v>
                </c:pt>
                <c:pt idx="1739">
                  <c:v>17410</c:v>
                </c:pt>
                <c:pt idx="1740">
                  <c:v>17420</c:v>
                </c:pt>
                <c:pt idx="1741">
                  <c:v>17430</c:v>
                </c:pt>
                <c:pt idx="1742">
                  <c:v>17440</c:v>
                </c:pt>
                <c:pt idx="1743">
                  <c:v>17450</c:v>
                </c:pt>
                <c:pt idx="1744">
                  <c:v>17460</c:v>
                </c:pt>
                <c:pt idx="1745">
                  <c:v>17470</c:v>
                </c:pt>
                <c:pt idx="1746">
                  <c:v>17480</c:v>
                </c:pt>
                <c:pt idx="1747">
                  <c:v>17490</c:v>
                </c:pt>
                <c:pt idx="1748">
                  <c:v>17500</c:v>
                </c:pt>
                <c:pt idx="1749">
                  <c:v>17510</c:v>
                </c:pt>
                <c:pt idx="1750">
                  <c:v>17520</c:v>
                </c:pt>
                <c:pt idx="1751">
                  <c:v>17530</c:v>
                </c:pt>
                <c:pt idx="1752">
                  <c:v>17540</c:v>
                </c:pt>
                <c:pt idx="1753">
                  <c:v>17550</c:v>
                </c:pt>
                <c:pt idx="1754">
                  <c:v>17560</c:v>
                </c:pt>
                <c:pt idx="1755">
                  <c:v>17570</c:v>
                </c:pt>
                <c:pt idx="1756">
                  <c:v>17580</c:v>
                </c:pt>
                <c:pt idx="1757">
                  <c:v>17590</c:v>
                </c:pt>
                <c:pt idx="1758">
                  <c:v>17600</c:v>
                </c:pt>
                <c:pt idx="1759">
                  <c:v>17610</c:v>
                </c:pt>
                <c:pt idx="1760">
                  <c:v>17620</c:v>
                </c:pt>
                <c:pt idx="1761">
                  <c:v>17630</c:v>
                </c:pt>
                <c:pt idx="1762">
                  <c:v>17640</c:v>
                </c:pt>
                <c:pt idx="1763">
                  <c:v>17650</c:v>
                </c:pt>
                <c:pt idx="1764">
                  <c:v>17660</c:v>
                </c:pt>
                <c:pt idx="1765">
                  <c:v>17670</c:v>
                </c:pt>
                <c:pt idx="1766">
                  <c:v>17680</c:v>
                </c:pt>
                <c:pt idx="1767">
                  <c:v>17690</c:v>
                </c:pt>
                <c:pt idx="1768">
                  <c:v>17700</c:v>
                </c:pt>
                <c:pt idx="1769">
                  <c:v>17710</c:v>
                </c:pt>
                <c:pt idx="1770">
                  <c:v>17720</c:v>
                </c:pt>
                <c:pt idx="1771">
                  <c:v>17730</c:v>
                </c:pt>
                <c:pt idx="1772">
                  <c:v>17740</c:v>
                </c:pt>
                <c:pt idx="1773">
                  <c:v>17750</c:v>
                </c:pt>
                <c:pt idx="1774">
                  <c:v>17760</c:v>
                </c:pt>
                <c:pt idx="1775">
                  <c:v>17770</c:v>
                </c:pt>
                <c:pt idx="1776">
                  <c:v>17780</c:v>
                </c:pt>
                <c:pt idx="1777">
                  <c:v>17790</c:v>
                </c:pt>
                <c:pt idx="1778">
                  <c:v>17800</c:v>
                </c:pt>
                <c:pt idx="1779">
                  <c:v>17810</c:v>
                </c:pt>
                <c:pt idx="1780">
                  <c:v>17820</c:v>
                </c:pt>
                <c:pt idx="1781">
                  <c:v>17830</c:v>
                </c:pt>
                <c:pt idx="1782">
                  <c:v>17840</c:v>
                </c:pt>
                <c:pt idx="1783">
                  <c:v>17850</c:v>
                </c:pt>
                <c:pt idx="1784">
                  <c:v>17860</c:v>
                </c:pt>
                <c:pt idx="1785">
                  <c:v>17870</c:v>
                </c:pt>
                <c:pt idx="1786">
                  <c:v>17880</c:v>
                </c:pt>
                <c:pt idx="1787">
                  <c:v>17890</c:v>
                </c:pt>
                <c:pt idx="1788">
                  <c:v>17900</c:v>
                </c:pt>
                <c:pt idx="1789">
                  <c:v>17910</c:v>
                </c:pt>
                <c:pt idx="1790">
                  <c:v>17920</c:v>
                </c:pt>
                <c:pt idx="1791">
                  <c:v>17930</c:v>
                </c:pt>
                <c:pt idx="1792">
                  <c:v>17940</c:v>
                </c:pt>
                <c:pt idx="1793">
                  <c:v>17950</c:v>
                </c:pt>
                <c:pt idx="1794">
                  <c:v>17960</c:v>
                </c:pt>
                <c:pt idx="1795">
                  <c:v>17970</c:v>
                </c:pt>
                <c:pt idx="1796">
                  <c:v>17980</c:v>
                </c:pt>
                <c:pt idx="1797">
                  <c:v>17990</c:v>
                </c:pt>
                <c:pt idx="1798">
                  <c:v>18000</c:v>
                </c:pt>
                <c:pt idx="1799">
                  <c:v>18010</c:v>
                </c:pt>
                <c:pt idx="1800">
                  <c:v>18020</c:v>
                </c:pt>
                <c:pt idx="1801">
                  <c:v>18030</c:v>
                </c:pt>
                <c:pt idx="1802">
                  <c:v>18040</c:v>
                </c:pt>
                <c:pt idx="1803">
                  <c:v>18050</c:v>
                </c:pt>
                <c:pt idx="1804">
                  <c:v>18060</c:v>
                </c:pt>
                <c:pt idx="1805">
                  <c:v>18070</c:v>
                </c:pt>
                <c:pt idx="1806">
                  <c:v>18080</c:v>
                </c:pt>
                <c:pt idx="1807">
                  <c:v>18090</c:v>
                </c:pt>
                <c:pt idx="1808">
                  <c:v>18100</c:v>
                </c:pt>
                <c:pt idx="1809">
                  <c:v>18110</c:v>
                </c:pt>
                <c:pt idx="1810">
                  <c:v>18120</c:v>
                </c:pt>
                <c:pt idx="1811">
                  <c:v>18130</c:v>
                </c:pt>
                <c:pt idx="1812">
                  <c:v>18140</c:v>
                </c:pt>
                <c:pt idx="1813">
                  <c:v>18150</c:v>
                </c:pt>
                <c:pt idx="1814">
                  <c:v>18160</c:v>
                </c:pt>
                <c:pt idx="1815">
                  <c:v>18170</c:v>
                </c:pt>
                <c:pt idx="1816">
                  <c:v>18180</c:v>
                </c:pt>
                <c:pt idx="1817">
                  <c:v>18190</c:v>
                </c:pt>
                <c:pt idx="1818">
                  <c:v>18200</c:v>
                </c:pt>
                <c:pt idx="1819">
                  <c:v>18210</c:v>
                </c:pt>
                <c:pt idx="1820">
                  <c:v>18220</c:v>
                </c:pt>
                <c:pt idx="1821">
                  <c:v>18230</c:v>
                </c:pt>
                <c:pt idx="1822">
                  <c:v>18240</c:v>
                </c:pt>
                <c:pt idx="1823">
                  <c:v>18250</c:v>
                </c:pt>
                <c:pt idx="1824">
                  <c:v>18260</c:v>
                </c:pt>
                <c:pt idx="1825">
                  <c:v>18270</c:v>
                </c:pt>
                <c:pt idx="1826">
                  <c:v>18280</c:v>
                </c:pt>
                <c:pt idx="1827">
                  <c:v>18290</c:v>
                </c:pt>
                <c:pt idx="1828">
                  <c:v>18300</c:v>
                </c:pt>
                <c:pt idx="1829">
                  <c:v>18310</c:v>
                </c:pt>
                <c:pt idx="1830">
                  <c:v>18320</c:v>
                </c:pt>
                <c:pt idx="1831">
                  <c:v>18330</c:v>
                </c:pt>
                <c:pt idx="1832">
                  <c:v>18340</c:v>
                </c:pt>
                <c:pt idx="1833">
                  <c:v>18350</c:v>
                </c:pt>
                <c:pt idx="1834">
                  <c:v>18360</c:v>
                </c:pt>
                <c:pt idx="1835">
                  <c:v>18370</c:v>
                </c:pt>
                <c:pt idx="1836">
                  <c:v>18380</c:v>
                </c:pt>
                <c:pt idx="1837">
                  <c:v>18390</c:v>
                </c:pt>
                <c:pt idx="1838">
                  <c:v>18400</c:v>
                </c:pt>
                <c:pt idx="1839">
                  <c:v>18410</c:v>
                </c:pt>
                <c:pt idx="1840">
                  <c:v>18420</c:v>
                </c:pt>
                <c:pt idx="1841">
                  <c:v>18430</c:v>
                </c:pt>
                <c:pt idx="1842">
                  <c:v>18440</c:v>
                </c:pt>
                <c:pt idx="1843">
                  <c:v>18450</c:v>
                </c:pt>
                <c:pt idx="1844">
                  <c:v>18460</c:v>
                </c:pt>
                <c:pt idx="1845">
                  <c:v>18470</c:v>
                </c:pt>
                <c:pt idx="1846">
                  <c:v>18480</c:v>
                </c:pt>
                <c:pt idx="1847">
                  <c:v>18490</c:v>
                </c:pt>
                <c:pt idx="1848">
                  <c:v>18500</c:v>
                </c:pt>
                <c:pt idx="1849">
                  <c:v>18510</c:v>
                </c:pt>
                <c:pt idx="1850">
                  <c:v>18520</c:v>
                </c:pt>
                <c:pt idx="1851">
                  <c:v>18530</c:v>
                </c:pt>
                <c:pt idx="1852">
                  <c:v>18540</c:v>
                </c:pt>
                <c:pt idx="1853">
                  <c:v>18550</c:v>
                </c:pt>
                <c:pt idx="1854">
                  <c:v>18560</c:v>
                </c:pt>
                <c:pt idx="1855">
                  <c:v>18570</c:v>
                </c:pt>
                <c:pt idx="1856">
                  <c:v>18580</c:v>
                </c:pt>
                <c:pt idx="1857">
                  <c:v>18590</c:v>
                </c:pt>
                <c:pt idx="1858">
                  <c:v>18600</c:v>
                </c:pt>
                <c:pt idx="1859">
                  <c:v>18610</c:v>
                </c:pt>
                <c:pt idx="1860">
                  <c:v>18620</c:v>
                </c:pt>
                <c:pt idx="1861">
                  <c:v>18630</c:v>
                </c:pt>
                <c:pt idx="1862">
                  <c:v>18640</c:v>
                </c:pt>
                <c:pt idx="1863">
                  <c:v>18650</c:v>
                </c:pt>
                <c:pt idx="1864">
                  <c:v>18660</c:v>
                </c:pt>
                <c:pt idx="1865">
                  <c:v>18670</c:v>
                </c:pt>
                <c:pt idx="1866">
                  <c:v>18680</c:v>
                </c:pt>
                <c:pt idx="1867">
                  <c:v>18690</c:v>
                </c:pt>
                <c:pt idx="1868">
                  <c:v>18700</c:v>
                </c:pt>
                <c:pt idx="1869">
                  <c:v>18710</c:v>
                </c:pt>
                <c:pt idx="1870">
                  <c:v>18720</c:v>
                </c:pt>
                <c:pt idx="1871">
                  <c:v>18730</c:v>
                </c:pt>
                <c:pt idx="1872">
                  <c:v>18740</c:v>
                </c:pt>
                <c:pt idx="1873">
                  <c:v>18750</c:v>
                </c:pt>
                <c:pt idx="1874">
                  <c:v>18760</c:v>
                </c:pt>
                <c:pt idx="1875">
                  <c:v>18770</c:v>
                </c:pt>
                <c:pt idx="1876">
                  <c:v>18780</c:v>
                </c:pt>
                <c:pt idx="1877">
                  <c:v>18790</c:v>
                </c:pt>
                <c:pt idx="1878">
                  <c:v>18800</c:v>
                </c:pt>
                <c:pt idx="1879">
                  <c:v>18810</c:v>
                </c:pt>
              </c:numCache>
            </c:numRef>
          </c:xVal>
          <c:yVal>
            <c:numRef>
              <c:f>'Log Time Permeability Example'!$C$8:$C$99479</c:f>
              <c:numCache>
                <c:formatCode>0.00</c:formatCode>
                <c:ptCount val="99472"/>
                <c:pt idx="0">
                  <c:v>24.561860363750998</c:v>
                </c:pt>
                <c:pt idx="1">
                  <c:v>24.514383049905348</c:v>
                </c:pt>
                <c:pt idx="2">
                  <c:v>24.481707280280247</c:v>
                </c:pt>
                <c:pt idx="3">
                  <c:v>24.459303044900409</c:v>
                </c:pt>
                <c:pt idx="4">
                  <c:v>24.436793460451394</c:v>
                </c:pt>
                <c:pt idx="5">
                  <c:v>24.418497838769841</c:v>
                </c:pt>
                <c:pt idx="6">
                  <c:v>24.402572571144955</c:v>
                </c:pt>
                <c:pt idx="7">
                  <c:v>24.383469273266144</c:v>
                </c:pt>
                <c:pt idx="8">
                  <c:v>24.371459479379261</c:v>
                </c:pt>
                <c:pt idx="9">
                  <c:v>24.358378636622259</c:v>
                </c:pt>
                <c:pt idx="10">
                  <c:v>24.346105470062366</c:v>
                </c:pt>
                <c:pt idx="11">
                  <c:v>24.333446023582063</c:v>
                </c:pt>
                <c:pt idx="12">
                  <c:v>24.331198576772792</c:v>
                </c:pt>
                <c:pt idx="13">
                  <c:v>24.313043420516706</c:v>
                </c:pt>
                <c:pt idx="14">
                  <c:v>24.303105491657043</c:v>
                </c:pt>
                <c:pt idx="15">
                  <c:v>24.290551394246059</c:v>
                </c:pt>
                <c:pt idx="16">
                  <c:v>24.281754746969103</c:v>
                </c:pt>
                <c:pt idx="17">
                  <c:v>24.272361121633537</c:v>
                </c:pt>
                <c:pt idx="18">
                  <c:v>24.264424825088348</c:v>
                </c:pt>
                <c:pt idx="19">
                  <c:v>24.255909108662621</c:v>
                </c:pt>
                <c:pt idx="20">
                  <c:v>24.247200252276766</c:v>
                </c:pt>
                <c:pt idx="21">
                  <c:v>24.241722100679205</c:v>
                </c:pt>
                <c:pt idx="22">
                  <c:v>24.236542438111094</c:v>
                </c:pt>
                <c:pt idx="23">
                  <c:v>24.222847059117111</c:v>
                </c:pt>
                <c:pt idx="24">
                  <c:v>24.214278668156876</c:v>
                </c:pt>
                <c:pt idx="25">
                  <c:v>24.203655970347494</c:v>
                </c:pt>
                <c:pt idx="26">
                  <c:v>24.199793171144002</c:v>
                </c:pt>
                <c:pt idx="27">
                  <c:v>24.192067572737166</c:v>
                </c:pt>
                <c:pt idx="28">
                  <c:v>24.186466513892356</c:v>
                </c:pt>
                <c:pt idx="29">
                  <c:v>24.178231728317716</c:v>
                </c:pt>
                <c:pt idx="30">
                  <c:v>24.171085549791417</c:v>
                </c:pt>
                <c:pt idx="31">
                  <c:v>24.168539613952841</c:v>
                </c:pt>
                <c:pt idx="32">
                  <c:v>24.155774818403362</c:v>
                </c:pt>
                <c:pt idx="33">
                  <c:v>24.152263182763839</c:v>
                </c:pt>
                <c:pt idx="34">
                  <c:v>24.145152120593981</c:v>
                </c:pt>
                <c:pt idx="35">
                  <c:v>24.141640484954607</c:v>
                </c:pt>
                <c:pt idx="36">
                  <c:v>24.134617213675558</c:v>
                </c:pt>
                <c:pt idx="37">
                  <c:v>24.129630691067579</c:v>
                </c:pt>
                <c:pt idx="38">
                  <c:v>24.127593942396654</c:v>
                </c:pt>
                <c:pt idx="39">
                  <c:v>24.119938576702705</c:v>
                </c:pt>
                <c:pt idx="40">
                  <c:v>24.115391008549494</c:v>
                </c:pt>
                <c:pt idx="41">
                  <c:v>24.113266468987621</c:v>
                </c:pt>
                <c:pt idx="42">
                  <c:v>24.108771575369225</c:v>
                </c:pt>
                <c:pt idx="43">
                  <c:v>24.102450631218112</c:v>
                </c:pt>
                <c:pt idx="44">
                  <c:v>24.094865498236892</c:v>
                </c:pt>
                <c:pt idx="45">
                  <c:v>24.087280365255673</c:v>
                </c:pt>
                <c:pt idx="46">
                  <c:v>24.087982692383459</c:v>
                </c:pt>
                <c:pt idx="47">
                  <c:v>24.081942679083578</c:v>
                </c:pt>
                <c:pt idx="48">
                  <c:v>24.077763832672709</c:v>
                </c:pt>
                <c:pt idx="49">
                  <c:v>24.075779758536449</c:v>
                </c:pt>
                <c:pt idx="50">
                  <c:v>24.067264042110722</c:v>
                </c:pt>
                <c:pt idx="51">
                  <c:v>24.069511488919993</c:v>
                </c:pt>
                <c:pt idx="52">
                  <c:v>24.06060949257386</c:v>
                </c:pt>
                <c:pt idx="53">
                  <c:v>24.057993324022551</c:v>
                </c:pt>
                <c:pt idx="54">
                  <c:v>24.050267725615715</c:v>
                </c:pt>
                <c:pt idx="55">
                  <c:v>24.045983530135519</c:v>
                </c:pt>
                <c:pt idx="56">
                  <c:v>24.045368993898688</c:v>
                </c:pt>
                <c:pt idx="57">
                  <c:v>24.036519672087216</c:v>
                </c:pt>
                <c:pt idx="58">
                  <c:v>24.039469446024277</c:v>
                </c:pt>
                <c:pt idx="59">
                  <c:v>24.031392684053621</c:v>
                </c:pt>
                <c:pt idx="60">
                  <c:v>24.028723840967647</c:v>
                </c:pt>
                <c:pt idx="61">
                  <c:v>24.02357929475583</c:v>
                </c:pt>
                <c:pt idx="62">
                  <c:v>24.019435564701254</c:v>
                </c:pt>
                <c:pt idx="63">
                  <c:v>24.019084401137288</c:v>
                </c:pt>
                <c:pt idx="64">
                  <c:v>24.012622991560704</c:v>
                </c:pt>
                <c:pt idx="65">
                  <c:v>24.01193822261099</c:v>
                </c:pt>
                <c:pt idx="66">
                  <c:v>24.005705069350832</c:v>
                </c:pt>
                <c:pt idx="67">
                  <c:v>24.004423322342504</c:v>
                </c:pt>
                <c:pt idx="68">
                  <c:v>24.003843902461966</c:v>
                </c:pt>
                <c:pt idx="69">
                  <c:v>23.9968908638958</c:v>
                </c:pt>
                <c:pt idx="70">
                  <c:v>23.995977838629514</c:v>
                </c:pt>
                <c:pt idx="71">
                  <c:v>23.988884334637877</c:v>
                </c:pt>
                <c:pt idx="72">
                  <c:v>23.988322472935561</c:v>
                </c:pt>
                <c:pt idx="73">
                  <c:v>23.984898628187143</c:v>
                </c:pt>
                <c:pt idx="74">
                  <c:v>23.981018270805428</c:v>
                </c:pt>
                <c:pt idx="75">
                  <c:v>23.97852500950151</c:v>
                </c:pt>
                <c:pt idx="76">
                  <c:v>23.976962331641953</c:v>
                </c:pt>
                <c:pt idx="77">
                  <c:v>23.972046041746559</c:v>
                </c:pt>
                <c:pt idx="78">
                  <c:v>23.969921502184686</c:v>
                </c:pt>
                <c:pt idx="79">
                  <c:v>23.967621380840896</c:v>
                </c:pt>
                <c:pt idx="80">
                  <c:v>23.966638122861877</c:v>
                </c:pt>
                <c:pt idx="81">
                  <c:v>23.961001947660478</c:v>
                </c:pt>
                <c:pt idx="82">
                  <c:v>23.961089738551433</c:v>
                </c:pt>
                <c:pt idx="83">
                  <c:v>23.960440085958162</c:v>
                </c:pt>
                <c:pt idx="84">
                  <c:v>23.951467856899441</c:v>
                </c:pt>
                <c:pt idx="85">
                  <c:v>23.951520531433953</c:v>
                </c:pt>
                <c:pt idx="86">
                  <c:v>23.949413550050298</c:v>
                </c:pt>
                <c:pt idx="87">
                  <c:v>23.952872511155164</c:v>
                </c:pt>
                <c:pt idx="88">
                  <c:v>23.941723067999902</c:v>
                </c:pt>
                <c:pt idx="89">
                  <c:v>23.941266555366763</c:v>
                </c:pt>
                <c:pt idx="90">
                  <c:v>23.936086892798507</c:v>
                </c:pt>
                <c:pt idx="91">
                  <c:v>23.935858636481932</c:v>
                </c:pt>
                <c:pt idx="92">
                  <c:v>23.9352441002451</c:v>
                </c:pt>
                <c:pt idx="93">
                  <c:v>23.931995837278588</c:v>
                </c:pt>
                <c:pt idx="94">
                  <c:v>23.929818623182051</c:v>
                </c:pt>
                <c:pt idx="95">
                  <c:v>23.92786966540223</c:v>
                </c:pt>
                <c:pt idx="96">
                  <c:v>23.926043614869663</c:v>
                </c:pt>
                <c:pt idx="97">
                  <c:v>23.92520082231626</c:v>
                </c:pt>
                <c:pt idx="98">
                  <c:v>23.924129773446136</c:v>
                </c:pt>
                <c:pt idx="99">
                  <c:v>23.921338023112767</c:v>
                </c:pt>
                <c:pt idx="100">
                  <c:v>23.91696603674162</c:v>
                </c:pt>
                <c:pt idx="101">
                  <c:v>23.914665915397833</c:v>
                </c:pt>
                <c:pt idx="102">
                  <c:v>23.909661834611484</c:v>
                </c:pt>
                <c:pt idx="103">
                  <c:v>23.91234823587568</c:v>
                </c:pt>
                <c:pt idx="104">
                  <c:v>23.909451136473134</c:v>
                </c:pt>
                <c:pt idx="105">
                  <c:v>23.911979514133641</c:v>
                </c:pt>
                <c:pt idx="106">
                  <c:v>23.908678576632465</c:v>
                </c:pt>
                <c:pt idx="107">
                  <c:v>23.909029740196431</c:v>
                </c:pt>
                <c:pt idx="108">
                  <c:v>23.902708796045466</c:v>
                </c:pt>
                <c:pt idx="109">
                  <c:v>23.902849261470934</c:v>
                </c:pt>
                <c:pt idx="110">
                  <c:v>23.89752913347721</c:v>
                </c:pt>
                <c:pt idx="111">
                  <c:v>23.900127743850447</c:v>
                </c:pt>
                <c:pt idx="112">
                  <c:v>23.896616108210921</c:v>
                </c:pt>
                <c:pt idx="113">
                  <c:v>23.895123663064247</c:v>
                </c:pt>
                <c:pt idx="114">
                  <c:v>23.896264944646955</c:v>
                </c:pt>
                <c:pt idx="115">
                  <c:v>23.895211453955202</c:v>
                </c:pt>
                <c:pt idx="116">
                  <c:v>23.89217388912704</c:v>
                </c:pt>
                <c:pt idx="117">
                  <c:v>23.887819460934114</c:v>
                </c:pt>
                <c:pt idx="118">
                  <c:v>23.889434813328187</c:v>
                </c:pt>
                <c:pt idx="119">
                  <c:v>23.89092725847501</c:v>
                </c:pt>
                <c:pt idx="120">
                  <c:v>23.88355282363214</c:v>
                </c:pt>
                <c:pt idx="121">
                  <c:v>23.889101207942439</c:v>
                </c:pt>
                <c:pt idx="122">
                  <c:v>23.882499332940238</c:v>
                </c:pt>
                <c:pt idx="123">
                  <c:v>23.880655724229594</c:v>
                </c:pt>
                <c:pt idx="124">
                  <c:v>23.878496068311279</c:v>
                </c:pt>
                <c:pt idx="125">
                  <c:v>23.876652459600635</c:v>
                </c:pt>
                <c:pt idx="126">
                  <c:v>23.877723508470609</c:v>
                </c:pt>
                <c:pt idx="127">
                  <c:v>23.873632452950694</c:v>
                </c:pt>
                <c:pt idx="128">
                  <c:v>23.872017100556477</c:v>
                </c:pt>
                <c:pt idx="129">
                  <c:v>23.872368264120443</c:v>
                </c:pt>
                <c:pt idx="130">
                  <c:v>23.875476061661338</c:v>
                </c:pt>
                <c:pt idx="131">
                  <c:v>23.873632452950694</c:v>
                </c:pt>
                <c:pt idx="132">
                  <c:v>23.87117430800307</c:v>
                </c:pt>
                <c:pt idx="133">
                  <c:v>23.86717104337411</c:v>
                </c:pt>
                <c:pt idx="134">
                  <c:v>23.870910935330059</c:v>
                </c:pt>
                <c:pt idx="135">
                  <c:v>23.872508729546059</c:v>
                </c:pt>
                <c:pt idx="136">
                  <c:v>23.867399299690685</c:v>
                </c:pt>
                <c:pt idx="137">
                  <c:v>23.867451974225197</c:v>
                </c:pt>
                <c:pt idx="138">
                  <c:v>23.862114288053249</c:v>
                </c:pt>
                <c:pt idx="139">
                  <c:v>23.868716163055449</c:v>
                </c:pt>
                <c:pt idx="140">
                  <c:v>23.862605917042686</c:v>
                </c:pt>
                <c:pt idx="141">
                  <c:v>23.862834173359257</c:v>
                </c:pt>
                <c:pt idx="142">
                  <c:v>23.85876067601756</c:v>
                </c:pt>
                <c:pt idx="143">
                  <c:v>23.85974393399658</c:v>
                </c:pt>
                <c:pt idx="144">
                  <c:v>23.859585910392745</c:v>
                </c:pt>
                <c:pt idx="145">
                  <c:v>23.857830092573057</c:v>
                </c:pt>
                <c:pt idx="146">
                  <c:v>23.85250996457933</c:v>
                </c:pt>
                <c:pt idx="147">
                  <c:v>23.854529155072033</c:v>
                </c:pt>
                <c:pt idx="148">
                  <c:v>23.851596939313048</c:v>
                </c:pt>
                <c:pt idx="149">
                  <c:v>23.851930544698792</c:v>
                </c:pt>
                <c:pt idx="150">
                  <c:v>23.854265782399018</c:v>
                </c:pt>
                <c:pt idx="151">
                  <c:v>23.849700656067739</c:v>
                </c:pt>
                <c:pt idx="152">
                  <c:v>23.845117971558242</c:v>
                </c:pt>
                <c:pt idx="153">
                  <c:v>23.848137978208182</c:v>
                </c:pt>
                <c:pt idx="154">
                  <c:v>23.84427517900469</c:v>
                </c:pt>
                <c:pt idx="155">
                  <c:v>23.845188204270976</c:v>
                </c:pt>
                <c:pt idx="156">
                  <c:v>23.841834592235287</c:v>
                </c:pt>
                <c:pt idx="157">
                  <c:v>23.843098781065542</c:v>
                </c:pt>
                <c:pt idx="158">
                  <c:v>23.842747617501573</c:v>
                </c:pt>
                <c:pt idx="159">
                  <c:v>23.846118787715483</c:v>
                </c:pt>
                <c:pt idx="160">
                  <c:v>23.841184939642016</c:v>
                </c:pt>
                <c:pt idx="161">
                  <c:v>23.842747617501573</c:v>
                </c:pt>
                <c:pt idx="162">
                  <c:v>23.842747617501573</c:v>
                </c:pt>
                <c:pt idx="163">
                  <c:v>23.837954234853726</c:v>
                </c:pt>
                <c:pt idx="164">
                  <c:v>23.84048261251408</c:v>
                </c:pt>
                <c:pt idx="165">
                  <c:v>23.837392373151406</c:v>
                </c:pt>
                <c:pt idx="166">
                  <c:v>23.84048261251408</c:v>
                </c:pt>
                <c:pt idx="167">
                  <c:v>23.838182491170294</c:v>
                </c:pt>
                <c:pt idx="168">
                  <c:v>23.834372366501466</c:v>
                </c:pt>
                <c:pt idx="169">
                  <c:v>23.834811320956387</c:v>
                </c:pt>
                <c:pt idx="170">
                  <c:v>23.833266201275052</c:v>
                </c:pt>
                <c:pt idx="171">
                  <c:v>23.835004460916519</c:v>
                </c:pt>
                <c:pt idx="172">
                  <c:v>23.830527125476195</c:v>
                </c:pt>
                <c:pt idx="173">
                  <c:v>23.831299685316864</c:v>
                </c:pt>
                <c:pt idx="174">
                  <c:v>23.833336433987782</c:v>
                </c:pt>
                <c:pt idx="175">
                  <c:v>23.833125735849432</c:v>
                </c:pt>
                <c:pt idx="176">
                  <c:v>23.835706788044451</c:v>
                </c:pt>
                <c:pt idx="177">
                  <c:v>23.828156771419675</c:v>
                </c:pt>
                <c:pt idx="178">
                  <c:v>23.83165084888083</c:v>
                </c:pt>
                <c:pt idx="179">
                  <c:v>23.831229452604127</c:v>
                </c:pt>
                <c:pt idx="180">
                  <c:v>23.827559793360912</c:v>
                </c:pt>
                <c:pt idx="181">
                  <c:v>23.829175145754984</c:v>
                </c:pt>
                <c:pt idx="182">
                  <c:v>23.823135132455104</c:v>
                </c:pt>
                <c:pt idx="183">
                  <c:v>23.827085722549551</c:v>
                </c:pt>
                <c:pt idx="184">
                  <c:v>23.826014673679577</c:v>
                </c:pt>
                <c:pt idx="185">
                  <c:v>23.82987747288292</c:v>
                </c:pt>
                <c:pt idx="186">
                  <c:v>23.822573270752784</c:v>
                </c:pt>
                <c:pt idx="187">
                  <c:v>23.824961182987675</c:v>
                </c:pt>
                <c:pt idx="188">
                  <c:v>23.821115941962553</c:v>
                </c:pt>
                <c:pt idx="189">
                  <c:v>23.823767226870306</c:v>
                </c:pt>
                <c:pt idx="190">
                  <c:v>23.82359164508825</c:v>
                </c:pt>
                <c:pt idx="191">
                  <c:v>23.821519780061035</c:v>
                </c:pt>
                <c:pt idx="192">
                  <c:v>23.820536522082016</c:v>
                </c:pt>
                <c:pt idx="193">
                  <c:v>23.817604306323027</c:v>
                </c:pt>
                <c:pt idx="194">
                  <c:v>23.821396872813636</c:v>
                </c:pt>
                <c:pt idx="195">
                  <c:v>23.817376050006455</c:v>
                </c:pt>
                <c:pt idx="196">
                  <c:v>23.819307449608203</c:v>
                </c:pt>
                <c:pt idx="197">
                  <c:v>23.81823640073808</c:v>
                </c:pt>
                <c:pt idx="198">
                  <c:v>23.825242113838907</c:v>
                </c:pt>
                <c:pt idx="199">
                  <c:v>23.820080009448873</c:v>
                </c:pt>
                <c:pt idx="200">
                  <c:v>23.816410350205658</c:v>
                </c:pt>
                <c:pt idx="201">
                  <c:v>23.81983419495408</c:v>
                </c:pt>
                <c:pt idx="202">
                  <c:v>23.813601041694067</c:v>
                </c:pt>
                <c:pt idx="203">
                  <c:v>23.81823640073808</c:v>
                </c:pt>
                <c:pt idx="204">
                  <c:v>23.817235584580839</c:v>
                </c:pt>
                <c:pt idx="205">
                  <c:v>23.820325823943662</c:v>
                </c:pt>
                <c:pt idx="206">
                  <c:v>23.811704758448762</c:v>
                </c:pt>
                <c:pt idx="207">
                  <c:v>23.816621048344008</c:v>
                </c:pt>
                <c:pt idx="208">
                  <c:v>23.815497324939372</c:v>
                </c:pt>
                <c:pt idx="209">
                  <c:v>23.811564293023146</c:v>
                </c:pt>
                <c:pt idx="210">
                  <c:v>23.811002431320826</c:v>
                </c:pt>
                <c:pt idx="211">
                  <c:v>23.808825217224289</c:v>
                </c:pt>
                <c:pt idx="212">
                  <c:v>23.813443018090233</c:v>
                </c:pt>
                <c:pt idx="213">
                  <c:v>23.813109412704485</c:v>
                </c:pt>
                <c:pt idx="214">
                  <c:v>23.808035099205551</c:v>
                </c:pt>
                <c:pt idx="215">
                  <c:v>23.809158822610037</c:v>
                </c:pt>
                <c:pt idx="216">
                  <c:v>23.809878707916191</c:v>
                </c:pt>
                <c:pt idx="217">
                  <c:v>23.805717419683397</c:v>
                </c:pt>
                <c:pt idx="218">
                  <c:v>23.812529992823944</c:v>
                </c:pt>
                <c:pt idx="219">
                  <c:v>23.807139632117483</c:v>
                </c:pt>
                <c:pt idx="220">
                  <c:v>23.809861149737969</c:v>
                </c:pt>
                <c:pt idx="221">
                  <c:v>23.810089406054544</c:v>
                </c:pt>
                <c:pt idx="222">
                  <c:v>23.804821952595329</c:v>
                </c:pt>
                <c:pt idx="223">
                  <c:v>23.803610438299742</c:v>
                </c:pt>
                <c:pt idx="224">
                  <c:v>23.806911375800912</c:v>
                </c:pt>
                <c:pt idx="225">
                  <c:v>23.808263355521973</c:v>
                </c:pt>
                <c:pt idx="226">
                  <c:v>23.805313581584912</c:v>
                </c:pt>
                <c:pt idx="227">
                  <c:v>23.809861149737969</c:v>
                </c:pt>
                <c:pt idx="228">
                  <c:v>23.803961601863708</c:v>
                </c:pt>
                <c:pt idx="229">
                  <c:v>23.807754168354315</c:v>
                </c:pt>
                <c:pt idx="230">
                  <c:v>23.806770910375295</c:v>
                </c:pt>
                <c:pt idx="231">
                  <c:v>23.808614519085939</c:v>
                </c:pt>
                <c:pt idx="232">
                  <c:v>23.802908111171803</c:v>
                </c:pt>
                <c:pt idx="233">
                  <c:v>23.807192306651999</c:v>
                </c:pt>
                <c:pt idx="234">
                  <c:v>23.805945675999965</c:v>
                </c:pt>
                <c:pt idx="235">
                  <c:v>23.802785203924408</c:v>
                </c:pt>
                <c:pt idx="236">
                  <c:v>23.801152293352114</c:v>
                </c:pt>
                <c:pt idx="237">
                  <c:v>23.802574505786058</c:v>
                </c:pt>
                <c:pt idx="238">
                  <c:v>23.802223342222238</c:v>
                </c:pt>
                <c:pt idx="239">
                  <c:v>23.799554499136114</c:v>
                </c:pt>
                <c:pt idx="240">
                  <c:v>23.804031834576442</c:v>
                </c:pt>
                <c:pt idx="241">
                  <c:v>23.801152293352114</c:v>
                </c:pt>
                <c:pt idx="242">
                  <c:v>23.803821136438089</c:v>
                </c:pt>
                <c:pt idx="243">
                  <c:v>23.80940463710483</c:v>
                </c:pt>
                <c:pt idx="244">
                  <c:v>23.802697413033453</c:v>
                </c:pt>
                <c:pt idx="245">
                  <c:v>23.799694964561734</c:v>
                </c:pt>
                <c:pt idx="246">
                  <c:v>23.800959153391986</c:v>
                </c:pt>
                <c:pt idx="247">
                  <c:v>23.797570424999858</c:v>
                </c:pt>
                <c:pt idx="248">
                  <c:v>23.802082876796621</c:v>
                </c:pt>
                <c:pt idx="249">
                  <c:v>23.796165770744135</c:v>
                </c:pt>
                <c:pt idx="250">
                  <c:v>23.798237635771351</c:v>
                </c:pt>
                <c:pt idx="251">
                  <c:v>23.802346249469487</c:v>
                </c:pt>
                <c:pt idx="252">
                  <c:v>23.797517750465342</c:v>
                </c:pt>
                <c:pt idx="253">
                  <c:v>23.801942411371005</c:v>
                </c:pt>
                <c:pt idx="254">
                  <c:v>23.803698229190694</c:v>
                </c:pt>
                <c:pt idx="255">
                  <c:v>23.804523463566024</c:v>
                </c:pt>
                <c:pt idx="256">
                  <c:v>23.792531227857218</c:v>
                </c:pt>
                <c:pt idx="257">
                  <c:v>23.797429959574242</c:v>
                </c:pt>
                <c:pt idx="258">
                  <c:v>23.804330323605896</c:v>
                </c:pt>
                <c:pt idx="259">
                  <c:v>23.795902398071124</c:v>
                </c:pt>
                <c:pt idx="260">
                  <c:v>23.793426694945282</c:v>
                </c:pt>
                <c:pt idx="261">
                  <c:v>23.797166586901376</c:v>
                </c:pt>
                <c:pt idx="262">
                  <c:v>23.802627180320719</c:v>
                </c:pt>
                <c:pt idx="263">
                  <c:v>23.792741925995568</c:v>
                </c:pt>
                <c:pt idx="264">
                  <c:v>23.794076347538553</c:v>
                </c:pt>
                <c:pt idx="265">
                  <c:v>23.795533676328937</c:v>
                </c:pt>
                <c:pt idx="266">
                  <c:v>23.797166586901376</c:v>
                </c:pt>
                <c:pt idx="267">
                  <c:v>23.790775410037529</c:v>
                </c:pt>
                <c:pt idx="268">
                  <c:v>23.788650870475653</c:v>
                </c:pt>
                <c:pt idx="269">
                  <c:v>23.795533676328937</c:v>
                </c:pt>
                <c:pt idx="270">
                  <c:v>23.79500693098306</c:v>
                </c:pt>
                <c:pt idx="271">
                  <c:v>23.791196806314229</c:v>
                </c:pt>
                <c:pt idx="272">
                  <c:v>23.792724367817346</c:v>
                </c:pt>
                <c:pt idx="273">
                  <c:v>23.796236003456873</c:v>
                </c:pt>
                <c:pt idx="274">
                  <c:v>23.796183328922357</c:v>
                </c:pt>
                <c:pt idx="275">
                  <c:v>23.789353197603585</c:v>
                </c:pt>
                <c:pt idx="276">
                  <c:v>23.795902398071124</c:v>
                </c:pt>
                <c:pt idx="277">
                  <c:v>23.792390762431602</c:v>
                </c:pt>
                <c:pt idx="278">
                  <c:v>23.795481001794421</c:v>
                </c:pt>
                <c:pt idx="279">
                  <c:v>23.800309500798715</c:v>
                </c:pt>
                <c:pt idx="280">
                  <c:v>23.787843194278544</c:v>
                </c:pt>
                <c:pt idx="281">
                  <c:v>23.787685170674852</c:v>
                </c:pt>
                <c:pt idx="282">
                  <c:v>23.788036334238672</c:v>
                </c:pt>
                <c:pt idx="283">
                  <c:v>23.792970182312136</c:v>
                </c:pt>
                <c:pt idx="284">
                  <c:v>23.78677214540857</c:v>
                </c:pt>
                <c:pt idx="285">
                  <c:v>23.78677214540857</c:v>
                </c:pt>
                <c:pt idx="286">
                  <c:v>23.785701096538446</c:v>
                </c:pt>
                <c:pt idx="287">
                  <c:v>23.791670877125593</c:v>
                </c:pt>
                <c:pt idx="288">
                  <c:v>23.791144131779717</c:v>
                </c:pt>
                <c:pt idx="289">
                  <c:v>23.78745691435828</c:v>
                </c:pt>
                <c:pt idx="290">
                  <c:v>23.789458546672762</c:v>
                </c:pt>
                <c:pt idx="291">
                  <c:v>23.787597379783751</c:v>
                </c:pt>
                <c:pt idx="292">
                  <c:v>23.790195990156988</c:v>
                </c:pt>
                <c:pt idx="293">
                  <c:v>23.786262958240762</c:v>
                </c:pt>
                <c:pt idx="294">
                  <c:v>23.7884401723373</c:v>
                </c:pt>
                <c:pt idx="295">
                  <c:v>23.786473656379115</c:v>
                </c:pt>
                <c:pt idx="296">
                  <c:v>23.785139234836127</c:v>
                </c:pt>
                <c:pt idx="297">
                  <c:v>23.790354013760826</c:v>
                </c:pt>
                <c:pt idx="298">
                  <c:v>23.784015511431491</c:v>
                </c:pt>
                <c:pt idx="299">
                  <c:v>23.789862384771244</c:v>
                </c:pt>
                <c:pt idx="300">
                  <c:v>23.792812158708447</c:v>
                </c:pt>
                <c:pt idx="301">
                  <c:v>23.787544705249239</c:v>
                </c:pt>
                <c:pt idx="302">
                  <c:v>23.786684354517462</c:v>
                </c:pt>
                <c:pt idx="303">
                  <c:v>23.784524698599295</c:v>
                </c:pt>
                <c:pt idx="304">
                  <c:v>23.784366674995457</c:v>
                </c:pt>
                <c:pt idx="305">
                  <c:v>23.793918323934864</c:v>
                </c:pt>
                <c:pt idx="306">
                  <c:v>23.787685170674852</c:v>
                </c:pt>
                <c:pt idx="307">
                  <c:v>23.791670877125593</c:v>
                </c:pt>
                <c:pt idx="308">
                  <c:v>23.786684354517462</c:v>
                </c:pt>
                <c:pt idx="309">
                  <c:v>23.783172718878088</c:v>
                </c:pt>
                <c:pt idx="310">
                  <c:v>23.783120044343427</c:v>
                </c:pt>
                <c:pt idx="311">
                  <c:v>23.792478553322702</c:v>
                </c:pt>
                <c:pt idx="312">
                  <c:v>23.788931801326736</c:v>
                </c:pt>
                <c:pt idx="313">
                  <c:v>23.783594115154788</c:v>
                </c:pt>
                <c:pt idx="314">
                  <c:v>23.784366674995457</c:v>
                </c:pt>
                <c:pt idx="315">
                  <c:v>23.786333190953645</c:v>
                </c:pt>
                <c:pt idx="316">
                  <c:v>23.782681089888506</c:v>
                </c:pt>
                <c:pt idx="317">
                  <c:v>23.783752138758626</c:v>
                </c:pt>
                <c:pt idx="318">
                  <c:v>23.783980395075197</c:v>
                </c:pt>
                <c:pt idx="319">
                  <c:v>23.779590850525828</c:v>
                </c:pt>
                <c:pt idx="320">
                  <c:v>23.780082479515414</c:v>
                </c:pt>
                <c:pt idx="321">
                  <c:v>23.780363410366498</c:v>
                </c:pt>
                <c:pt idx="322">
                  <c:v>23.780925272068817</c:v>
                </c:pt>
                <c:pt idx="323">
                  <c:v>23.780802364821422</c:v>
                </c:pt>
                <c:pt idx="324">
                  <c:v>23.783664347867671</c:v>
                </c:pt>
                <c:pt idx="325">
                  <c:v>23.780591666683069</c:v>
                </c:pt>
                <c:pt idx="326">
                  <c:v>23.784366674995457</c:v>
                </c:pt>
                <c:pt idx="327">
                  <c:v>23.782189460899069</c:v>
                </c:pt>
                <c:pt idx="328">
                  <c:v>23.781645157374971</c:v>
                </c:pt>
                <c:pt idx="329">
                  <c:v>23.779169454249129</c:v>
                </c:pt>
                <c:pt idx="330">
                  <c:v>23.785771329251329</c:v>
                </c:pt>
                <c:pt idx="331">
                  <c:v>23.785630863825713</c:v>
                </c:pt>
                <c:pt idx="332">
                  <c:v>23.78155736648387</c:v>
                </c:pt>
                <c:pt idx="333">
                  <c:v>23.778467127121193</c:v>
                </c:pt>
                <c:pt idx="334">
                  <c:v>23.779046547001734</c:v>
                </c:pt>
                <c:pt idx="335">
                  <c:v>23.776289913024655</c:v>
                </c:pt>
                <c:pt idx="336">
                  <c:v>23.779169454249129</c:v>
                </c:pt>
                <c:pt idx="337">
                  <c:v>23.777870149062434</c:v>
                </c:pt>
                <c:pt idx="338">
                  <c:v>23.779380152387478</c:v>
                </c:pt>
                <c:pt idx="339">
                  <c:v>23.77776479999326</c:v>
                </c:pt>
                <c:pt idx="340">
                  <c:v>23.783734580580408</c:v>
                </c:pt>
                <c:pt idx="341">
                  <c:v>23.776799100192459</c:v>
                </c:pt>
                <c:pt idx="342">
                  <c:v>23.779801548664182</c:v>
                </c:pt>
                <c:pt idx="343">
                  <c:v>23.784647605846693</c:v>
                </c:pt>
                <c:pt idx="344">
                  <c:v>23.780363410366498</c:v>
                </c:pt>
                <c:pt idx="345">
                  <c:v>23.778765616150498</c:v>
                </c:pt>
                <c:pt idx="346">
                  <c:v>23.7814169010584</c:v>
                </c:pt>
                <c:pt idx="347">
                  <c:v>23.782821555314118</c:v>
                </c:pt>
                <c:pt idx="348">
                  <c:v>23.777431194607512</c:v>
                </c:pt>
                <c:pt idx="349">
                  <c:v>23.786262958240762</c:v>
                </c:pt>
                <c:pt idx="350">
                  <c:v>23.780310735831986</c:v>
                </c:pt>
                <c:pt idx="351">
                  <c:v>23.779380152387478</c:v>
                </c:pt>
                <c:pt idx="352">
                  <c:v>23.774621886095922</c:v>
                </c:pt>
                <c:pt idx="353">
                  <c:v>23.778906081576114</c:v>
                </c:pt>
                <c:pt idx="354">
                  <c:v>23.777641892745862</c:v>
                </c:pt>
                <c:pt idx="355">
                  <c:v>23.777641892745862</c:v>
                </c:pt>
                <c:pt idx="356">
                  <c:v>23.77623723849014</c:v>
                </c:pt>
                <c:pt idx="357">
                  <c:v>23.771110250456545</c:v>
                </c:pt>
                <c:pt idx="358">
                  <c:v>23.774042466215533</c:v>
                </c:pt>
                <c:pt idx="359">
                  <c:v>23.776500611163154</c:v>
                </c:pt>
                <c:pt idx="360">
                  <c:v>23.777641892745862</c:v>
                </c:pt>
                <c:pt idx="361">
                  <c:v>23.776079214886305</c:v>
                </c:pt>
                <c:pt idx="362">
                  <c:v>23.774463862492233</c:v>
                </c:pt>
                <c:pt idx="363">
                  <c:v>23.775886074926174</c:v>
                </c:pt>
                <c:pt idx="364">
                  <c:v>23.773989791680869</c:v>
                </c:pt>
                <c:pt idx="365">
                  <c:v>23.773357697265816</c:v>
                </c:pt>
                <c:pt idx="366">
                  <c:v>23.776430378450272</c:v>
                </c:pt>
                <c:pt idx="367">
                  <c:v>23.773480604513214</c:v>
                </c:pt>
                <c:pt idx="368">
                  <c:v>23.77525398051112</c:v>
                </c:pt>
                <c:pt idx="369">
                  <c:v>23.777132705578207</c:v>
                </c:pt>
                <c:pt idx="370">
                  <c:v>23.776799100192459</c:v>
                </c:pt>
                <c:pt idx="371">
                  <c:v>23.77836177805202</c:v>
                </c:pt>
                <c:pt idx="372">
                  <c:v>23.776114331242749</c:v>
                </c:pt>
                <c:pt idx="373">
                  <c:v>23.77379665172074</c:v>
                </c:pt>
                <c:pt idx="374">
                  <c:v>23.775095956907286</c:v>
                </c:pt>
                <c:pt idx="375">
                  <c:v>23.774692118808805</c:v>
                </c:pt>
                <c:pt idx="376">
                  <c:v>23.771250715882161</c:v>
                </c:pt>
                <c:pt idx="377">
                  <c:v>23.774253164353883</c:v>
                </c:pt>
                <c:pt idx="378">
                  <c:v>23.782207019077287</c:v>
                </c:pt>
                <c:pt idx="379">
                  <c:v>23.772637811959662</c:v>
                </c:pt>
                <c:pt idx="380">
                  <c:v>23.774323397066617</c:v>
                </c:pt>
                <c:pt idx="381">
                  <c:v>23.773972233502647</c:v>
                </c:pt>
                <c:pt idx="382">
                  <c:v>23.774340955244838</c:v>
                </c:pt>
                <c:pt idx="383">
                  <c:v>23.777922823597095</c:v>
                </c:pt>
                <c:pt idx="384">
                  <c:v>23.77095222685271</c:v>
                </c:pt>
                <c:pt idx="385">
                  <c:v>23.774692118808805</c:v>
                </c:pt>
                <c:pt idx="386">
                  <c:v>23.768494081905086</c:v>
                </c:pt>
                <c:pt idx="387">
                  <c:v>23.772708044672545</c:v>
                </c:pt>
                <c:pt idx="388">
                  <c:v>23.771601879445981</c:v>
                </c:pt>
                <c:pt idx="389">
                  <c:v>23.771514088555026</c:v>
                </c:pt>
                <c:pt idx="390">
                  <c:v>23.777993056309828</c:v>
                </c:pt>
                <c:pt idx="391">
                  <c:v>23.773638628116903</c:v>
                </c:pt>
                <c:pt idx="392">
                  <c:v>23.776079214886305</c:v>
                </c:pt>
                <c:pt idx="393">
                  <c:v>23.771110250456545</c:v>
                </c:pt>
                <c:pt idx="394">
                  <c:v>23.773849326255256</c:v>
                </c:pt>
                <c:pt idx="395">
                  <c:v>23.771724786693376</c:v>
                </c:pt>
                <c:pt idx="396">
                  <c:v>23.774902816947154</c:v>
                </c:pt>
                <c:pt idx="397">
                  <c:v>23.776289913024655</c:v>
                </c:pt>
                <c:pt idx="398">
                  <c:v>23.771935484831729</c:v>
                </c:pt>
                <c:pt idx="399">
                  <c:v>23.771935484831729</c:v>
                </c:pt>
                <c:pt idx="400">
                  <c:v>23.772286648395696</c:v>
                </c:pt>
                <c:pt idx="401">
                  <c:v>23.775464678649474</c:v>
                </c:pt>
                <c:pt idx="402">
                  <c:v>23.768704780043436</c:v>
                </c:pt>
                <c:pt idx="403">
                  <c:v>23.773849326255256</c:v>
                </c:pt>
                <c:pt idx="404">
                  <c:v>23.77137362312941</c:v>
                </c:pt>
                <c:pt idx="405">
                  <c:v>23.771601879445981</c:v>
                </c:pt>
                <c:pt idx="406">
                  <c:v>23.770759086892578</c:v>
                </c:pt>
                <c:pt idx="407">
                  <c:v>23.773638628116903</c:v>
                </c:pt>
                <c:pt idx="408">
                  <c:v>23.773199673661981</c:v>
                </c:pt>
                <c:pt idx="409">
                  <c:v>23.77223397386118</c:v>
                </c:pt>
                <c:pt idx="410">
                  <c:v>23.770109434299304</c:v>
                </c:pt>
                <c:pt idx="411">
                  <c:v>23.774200489819222</c:v>
                </c:pt>
                <c:pt idx="412">
                  <c:v>23.770039201586425</c:v>
                </c:pt>
                <c:pt idx="413">
                  <c:v>23.768880361825495</c:v>
                </c:pt>
                <c:pt idx="414">
                  <c:v>23.771882810297214</c:v>
                </c:pt>
                <c:pt idx="415">
                  <c:v>23.764719073592698</c:v>
                </c:pt>
                <c:pt idx="416">
                  <c:v>23.7671596603621</c:v>
                </c:pt>
                <c:pt idx="417">
                  <c:v>23.76772152206442</c:v>
                </c:pt>
                <c:pt idx="418">
                  <c:v>23.774902816947154</c:v>
                </c:pt>
                <c:pt idx="419">
                  <c:v>23.768213151053999</c:v>
                </c:pt>
                <c:pt idx="420">
                  <c:v>23.767686405707973</c:v>
                </c:pt>
                <c:pt idx="421">
                  <c:v>23.771795019406259</c:v>
                </c:pt>
                <c:pt idx="422">
                  <c:v>23.771250715882161</c:v>
                </c:pt>
                <c:pt idx="423">
                  <c:v>23.766948962223751</c:v>
                </c:pt>
                <c:pt idx="424">
                  <c:v>23.768652105508924</c:v>
                </c:pt>
                <c:pt idx="425">
                  <c:v>23.770109434299304</c:v>
                </c:pt>
                <c:pt idx="426">
                  <c:v>23.771601879445981</c:v>
                </c:pt>
                <c:pt idx="427">
                  <c:v>23.770179667012041</c:v>
                </c:pt>
                <c:pt idx="428">
                  <c:v>23.771391181307628</c:v>
                </c:pt>
                <c:pt idx="429">
                  <c:v>23.768160476519338</c:v>
                </c:pt>
                <c:pt idx="430">
                  <c:v>23.768652105508924</c:v>
                </c:pt>
                <c:pt idx="431">
                  <c:v>23.774130257106485</c:v>
                </c:pt>
                <c:pt idx="432">
                  <c:v>23.776728867479726</c:v>
                </c:pt>
                <c:pt idx="433">
                  <c:v>23.7675810566388</c:v>
                </c:pt>
                <c:pt idx="434">
                  <c:v>23.767089427649367</c:v>
                </c:pt>
                <c:pt idx="435">
                  <c:v>23.771531646733248</c:v>
                </c:pt>
                <c:pt idx="436">
                  <c:v>23.766615356838003</c:v>
                </c:pt>
                <c:pt idx="437">
                  <c:v>23.770618621466962</c:v>
                </c:pt>
                <c:pt idx="438">
                  <c:v>23.770320132437657</c:v>
                </c:pt>
                <c:pt idx="439">
                  <c:v>23.765702331571717</c:v>
                </c:pt>
                <c:pt idx="440">
                  <c:v>23.762875464881908</c:v>
                </c:pt>
                <c:pt idx="441">
                  <c:v>23.761892206902886</c:v>
                </c:pt>
                <c:pt idx="442">
                  <c:v>23.767510823926067</c:v>
                </c:pt>
                <c:pt idx="443">
                  <c:v>23.764086979177645</c:v>
                </c:pt>
                <c:pt idx="444">
                  <c:v>23.769407107171372</c:v>
                </c:pt>
                <c:pt idx="445">
                  <c:v>23.773498162691286</c:v>
                </c:pt>
                <c:pt idx="446">
                  <c:v>23.768037569271943</c:v>
                </c:pt>
                <c:pt idx="447">
                  <c:v>23.763595350188062</c:v>
                </c:pt>
                <c:pt idx="448">
                  <c:v>23.768915478181789</c:v>
                </c:pt>
                <c:pt idx="449">
                  <c:v>23.768564314617969</c:v>
                </c:pt>
                <c:pt idx="450">
                  <c:v>23.769828503448075</c:v>
                </c:pt>
                <c:pt idx="451">
                  <c:v>23.765755006106378</c:v>
                </c:pt>
                <c:pt idx="452">
                  <c:v>23.769617805309721</c:v>
                </c:pt>
                <c:pt idx="453">
                  <c:v>23.766035936957461</c:v>
                </c:pt>
                <c:pt idx="454">
                  <c:v>23.763296861158757</c:v>
                </c:pt>
                <c:pt idx="455">
                  <c:v>23.767247451253056</c:v>
                </c:pt>
                <c:pt idx="456">
                  <c:v>23.764297677315994</c:v>
                </c:pt>
                <c:pt idx="457">
                  <c:v>23.773708860829785</c:v>
                </c:pt>
                <c:pt idx="458">
                  <c:v>23.765474075255145</c:v>
                </c:pt>
                <c:pt idx="459">
                  <c:v>23.769775828913559</c:v>
                </c:pt>
                <c:pt idx="460">
                  <c:v>23.768020011093725</c:v>
                </c:pt>
                <c:pt idx="461">
                  <c:v>23.765684773393495</c:v>
                </c:pt>
                <c:pt idx="462">
                  <c:v>23.768704780043436</c:v>
                </c:pt>
                <c:pt idx="463">
                  <c:v>23.767826871133593</c:v>
                </c:pt>
                <c:pt idx="464">
                  <c:v>23.763876281039291</c:v>
                </c:pt>
                <c:pt idx="465">
                  <c:v>23.770249899724774</c:v>
                </c:pt>
                <c:pt idx="466">
                  <c:v>23.76563209885898</c:v>
                </c:pt>
                <c:pt idx="467">
                  <c:v>23.765983262422949</c:v>
                </c:pt>
                <c:pt idx="468">
                  <c:v>23.76111964706222</c:v>
                </c:pt>
                <c:pt idx="469">
                  <c:v>23.768090243806604</c:v>
                </c:pt>
                <c:pt idx="470">
                  <c:v>23.76542140072063</c:v>
                </c:pt>
                <c:pt idx="471">
                  <c:v>23.76133034520057</c:v>
                </c:pt>
                <c:pt idx="472">
                  <c:v>23.761628834230024</c:v>
                </c:pt>
                <c:pt idx="473">
                  <c:v>23.760206621795934</c:v>
                </c:pt>
                <c:pt idx="474">
                  <c:v>23.767440591213333</c:v>
                </c:pt>
                <c:pt idx="475">
                  <c:v>23.764719073592698</c:v>
                </c:pt>
                <c:pt idx="476">
                  <c:v>23.763367093871487</c:v>
                </c:pt>
                <c:pt idx="477">
                  <c:v>23.768160476519338</c:v>
                </c:pt>
                <c:pt idx="478">
                  <c:v>23.7657725642846</c:v>
                </c:pt>
                <c:pt idx="479">
                  <c:v>23.764438142741461</c:v>
                </c:pt>
                <c:pt idx="480">
                  <c:v>23.759943249123069</c:v>
                </c:pt>
                <c:pt idx="481">
                  <c:v>23.760153947261418</c:v>
                </c:pt>
                <c:pt idx="482">
                  <c:v>23.764086979177645</c:v>
                </c:pt>
                <c:pt idx="483">
                  <c:v>23.770355248794097</c:v>
                </c:pt>
                <c:pt idx="484">
                  <c:v>23.763033488485743</c:v>
                </c:pt>
                <c:pt idx="485">
                  <c:v>23.762682324921776</c:v>
                </c:pt>
                <c:pt idx="486">
                  <c:v>23.76542140072063</c:v>
                </c:pt>
                <c:pt idx="487">
                  <c:v>23.759170689282399</c:v>
                </c:pt>
                <c:pt idx="488">
                  <c:v>23.76521070258228</c:v>
                </c:pt>
                <c:pt idx="489">
                  <c:v>23.761962439615768</c:v>
                </c:pt>
                <c:pt idx="490">
                  <c:v>23.763507559297107</c:v>
                </c:pt>
                <c:pt idx="491">
                  <c:v>23.762102905041239</c:v>
                </c:pt>
                <c:pt idx="492">
                  <c:v>23.768002452915649</c:v>
                </c:pt>
                <c:pt idx="493">
                  <c:v>23.762752557634656</c:v>
                </c:pt>
                <c:pt idx="494">
                  <c:v>23.764367910028732</c:v>
                </c:pt>
                <c:pt idx="495">
                  <c:v>23.7605577853599</c:v>
                </c:pt>
                <c:pt idx="496">
                  <c:v>23.765280935295014</c:v>
                </c:pt>
                <c:pt idx="497">
                  <c:v>23.763384652049712</c:v>
                </c:pt>
                <c:pt idx="498">
                  <c:v>23.764508375454348</c:v>
                </c:pt>
                <c:pt idx="499">
                  <c:v>23.765684773393495</c:v>
                </c:pt>
                <c:pt idx="500">
                  <c:v>23.762331161357807</c:v>
                </c:pt>
                <c:pt idx="501">
                  <c:v>23.762454068605205</c:v>
                </c:pt>
                <c:pt idx="502">
                  <c:v>23.760996739814821</c:v>
                </c:pt>
                <c:pt idx="503">
                  <c:v>23.763507559297107</c:v>
                </c:pt>
                <c:pt idx="504">
                  <c:v>23.761347903378788</c:v>
                </c:pt>
                <c:pt idx="505">
                  <c:v>23.759802783697452</c:v>
                </c:pt>
                <c:pt idx="506">
                  <c:v>23.761066972527704</c:v>
                </c:pt>
                <c:pt idx="507">
                  <c:v>23.769354432636856</c:v>
                </c:pt>
                <c:pt idx="508">
                  <c:v>23.759082898391295</c:v>
                </c:pt>
                <c:pt idx="509">
                  <c:v>23.759732550984719</c:v>
                </c:pt>
                <c:pt idx="510">
                  <c:v>23.766966520401969</c:v>
                </c:pt>
                <c:pt idx="511">
                  <c:v>23.763525117475325</c:v>
                </c:pt>
                <c:pt idx="512">
                  <c:v>23.763507559297107</c:v>
                </c:pt>
                <c:pt idx="513">
                  <c:v>23.765913029710067</c:v>
                </c:pt>
                <c:pt idx="514">
                  <c:v>23.763156395733137</c:v>
                </c:pt>
                <c:pt idx="515">
                  <c:v>23.762875464881908</c:v>
                </c:pt>
                <c:pt idx="516">
                  <c:v>23.760364645399768</c:v>
                </c:pt>
                <c:pt idx="517">
                  <c:v>23.761418136091525</c:v>
                </c:pt>
                <c:pt idx="518">
                  <c:v>23.763314419336975</c:v>
                </c:pt>
                <c:pt idx="519">
                  <c:v>23.761400577913449</c:v>
                </c:pt>
                <c:pt idx="520">
                  <c:v>23.757924058630369</c:v>
                </c:pt>
                <c:pt idx="521">
                  <c:v>23.76076848349825</c:v>
                </c:pt>
                <c:pt idx="522">
                  <c:v>23.759943249123069</c:v>
                </c:pt>
                <c:pt idx="523">
                  <c:v>23.763718257435457</c:v>
                </c:pt>
                <c:pt idx="524">
                  <c:v>23.75711638243326</c:v>
                </c:pt>
                <c:pt idx="525">
                  <c:v>23.761347903378788</c:v>
                </c:pt>
                <c:pt idx="526">
                  <c:v>23.763507559297107</c:v>
                </c:pt>
                <c:pt idx="527">
                  <c:v>23.762243370466855</c:v>
                </c:pt>
                <c:pt idx="528">
                  <c:v>23.757888942273926</c:v>
                </c:pt>
                <c:pt idx="529">
                  <c:v>23.75774847684831</c:v>
                </c:pt>
                <c:pt idx="530">
                  <c:v>23.759451620133483</c:v>
                </c:pt>
                <c:pt idx="531">
                  <c:v>23.758907316609388</c:v>
                </c:pt>
                <c:pt idx="532">
                  <c:v>23.75774847684831</c:v>
                </c:pt>
                <c:pt idx="533">
                  <c:v>23.756853009760245</c:v>
                </c:pt>
                <c:pt idx="534">
                  <c:v>23.762734999456438</c:v>
                </c:pt>
                <c:pt idx="535">
                  <c:v>23.760013481835802</c:v>
                </c:pt>
                <c:pt idx="536">
                  <c:v>23.75874929300555</c:v>
                </c:pt>
                <c:pt idx="537">
                  <c:v>23.755641495464655</c:v>
                </c:pt>
                <c:pt idx="538">
                  <c:v>23.759662318271836</c:v>
                </c:pt>
                <c:pt idx="539">
                  <c:v>23.76737035850045</c:v>
                </c:pt>
                <c:pt idx="540">
                  <c:v>23.757836267739414</c:v>
                </c:pt>
                <c:pt idx="541">
                  <c:v>23.762418952248911</c:v>
                </c:pt>
                <c:pt idx="542">
                  <c:v>23.765228260760352</c:v>
                </c:pt>
                <c:pt idx="543">
                  <c:v>23.759785225519231</c:v>
                </c:pt>
                <c:pt idx="544">
                  <c:v>23.755852193603005</c:v>
                </c:pt>
                <c:pt idx="545">
                  <c:v>23.762173137754118</c:v>
                </c:pt>
                <c:pt idx="546">
                  <c:v>23.762893023060126</c:v>
                </c:pt>
                <c:pt idx="547">
                  <c:v>23.758872200252945</c:v>
                </c:pt>
                <c:pt idx="548">
                  <c:v>23.757695802313794</c:v>
                </c:pt>
                <c:pt idx="549">
                  <c:v>23.764420584563393</c:v>
                </c:pt>
                <c:pt idx="550">
                  <c:v>23.754043701248655</c:v>
                </c:pt>
                <c:pt idx="551">
                  <c:v>23.760786041676468</c:v>
                </c:pt>
                <c:pt idx="552">
                  <c:v>23.754658237485632</c:v>
                </c:pt>
                <c:pt idx="553">
                  <c:v>23.754605562950971</c:v>
                </c:pt>
                <c:pt idx="554">
                  <c:v>23.756782777047512</c:v>
                </c:pt>
                <c:pt idx="555">
                  <c:v>23.756203357166971</c:v>
                </c:pt>
                <c:pt idx="556">
                  <c:v>23.753885677644966</c:v>
                </c:pt>
                <c:pt idx="557">
                  <c:v>23.755149866475218</c:v>
                </c:pt>
                <c:pt idx="558">
                  <c:v>23.757274406037094</c:v>
                </c:pt>
                <c:pt idx="559">
                  <c:v>23.756835451582024</c:v>
                </c:pt>
                <c:pt idx="560">
                  <c:v>23.761681508764536</c:v>
                </c:pt>
                <c:pt idx="561">
                  <c:v>23.758099640412276</c:v>
                </c:pt>
                <c:pt idx="562">
                  <c:v>23.755237657366173</c:v>
                </c:pt>
                <c:pt idx="563">
                  <c:v>23.760294412687035</c:v>
                </c:pt>
                <c:pt idx="564">
                  <c:v>23.758889758431167</c:v>
                </c:pt>
                <c:pt idx="565">
                  <c:v>23.758608827580083</c:v>
                </c:pt>
                <c:pt idx="566">
                  <c:v>23.759574527380881</c:v>
                </c:pt>
                <c:pt idx="567">
                  <c:v>23.757678244135576</c:v>
                </c:pt>
                <c:pt idx="568">
                  <c:v>23.761892206902886</c:v>
                </c:pt>
                <c:pt idx="569">
                  <c:v>23.761611276051799</c:v>
                </c:pt>
                <c:pt idx="570">
                  <c:v>23.76378849014819</c:v>
                </c:pt>
                <c:pt idx="571">
                  <c:v>23.76111964706222</c:v>
                </c:pt>
                <c:pt idx="572">
                  <c:v>23.758240105837896</c:v>
                </c:pt>
                <c:pt idx="573">
                  <c:v>23.761962439615768</c:v>
                </c:pt>
                <c:pt idx="574">
                  <c:v>23.758029407699542</c:v>
                </c:pt>
                <c:pt idx="575">
                  <c:v>23.762805232169171</c:v>
                </c:pt>
                <c:pt idx="576">
                  <c:v>23.759293596529645</c:v>
                </c:pt>
                <c:pt idx="577">
                  <c:v>23.761628834230024</c:v>
                </c:pt>
                <c:pt idx="578">
                  <c:v>23.756782777047512</c:v>
                </c:pt>
                <c:pt idx="579">
                  <c:v>23.758450803976245</c:v>
                </c:pt>
                <c:pt idx="580">
                  <c:v>23.7609791816366</c:v>
                </c:pt>
                <c:pt idx="581">
                  <c:v>23.760838716211133</c:v>
                </c:pt>
                <c:pt idx="582">
                  <c:v>23.759311154707866</c:v>
                </c:pt>
                <c:pt idx="583">
                  <c:v>23.760926507102088</c:v>
                </c:pt>
                <c:pt idx="584">
                  <c:v>23.759434061955265</c:v>
                </c:pt>
                <c:pt idx="585">
                  <c:v>23.756431613483542</c:v>
                </c:pt>
                <c:pt idx="586">
                  <c:v>23.756062891741355</c:v>
                </c:pt>
                <c:pt idx="587">
                  <c:v>23.759873016410186</c:v>
                </c:pt>
                <c:pt idx="588">
                  <c:v>23.760505110825388</c:v>
                </c:pt>
                <c:pt idx="589">
                  <c:v>23.753411606833602</c:v>
                </c:pt>
                <c:pt idx="590">
                  <c:v>23.75753777870996</c:v>
                </c:pt>
                <c:pt idx="591">
                  <c:v>23.757678244135576</c:v>
                </c:pt>
                <c:pt idx="592">
                  <c:v>23.759504294668144</c:v>
                </c:pt>
                <c:pt idx="593">
                  <c:v>23.75711638243326</c:v>
                </c:pt>
                <c:pt idx="594">
                  <c:v>23.760417319934284</c:v>
                </c:pt>
                <c:pt idx="595">
                  <c:v>23.761681508764536</c:v>
                </c:pt>
                <c:pt idx="596">
                  <c:v>23.758169873125158</c:v>
                </c:pt>
                <c:pt idx="597">
                  <c:v>23.755290331900685</c:v>
                </c:pt>
                <c:pt idx="598">
                  <c:v>23.754236841208932</c:v>
                </c:pt>
                <c:pt idx="599">
                  <c:v>23.754798702911252</c:v>
                </c:pt>
                <c:pt idx="600">
                  <c:v>23.751778696261308</c:v>
                </c:pt>
                <c:pt idx="601">
                  <c:v>23.753271141407986</c:v>
                </c:pt>
                <c:pt idx="602">
                  <c:v>23.753042885091414</c:v>
                </c:pt>
                <c:pt idx="603">
                  <c:v>23.758819525718433</c:v>
                </c:pt>
                <c:pt idx="604">
                  <c:v>23.758450803976245</c:v>
                </c:pt>
                <c:pt idx="605">
                  <c:v>23.75593998449396</c:v>
                </c:pt>
                <c:pt idx="606">
                  <c:v>23.756431613483542</c:v>
                </c:pt>
                <c:pt idx="607">
                  <c:v>23.755852193603005</c:v>
                </c:pt>
                <c:pt idx="608">
                  <c:v>23.759381387420753</c:v>
                </c:pt>
                <c:pt idx="609">
                  <c:v>23.756694986156557</c:v>
                </c:pt>
                <c:pt idx="610">
                  <c:v>23.759714992806497</c:v>
                </c:pt>
                <c:pt idx="611">
                  <c:v>23.754798702911252</c:v>
                </c:pt>
                <c:pt idx="612">
                  <c:v>23.756414055305321</c:v>
                </c:pt>
                <c:pt idx="613">
                  <c:v>23.753692537684834</c:v>
                </c:pt>
                <c:pt idx="614">
                  <c:v>23.757397313284343</c:v>
                </c:pt>
                <c:pt idx="615">
                  <c:v>23.759574527380881</c:v>
                </c:pt>
                <c:pt idx="616">
                  <c:v>23.75374521221935</c:v>
                </c:pt>
                <c:pt idx="617">
                  <c:v>23.752639046992932</c:v>
                </c:pt>
                <c:pt idx="618">
                  <c:v>23.756361380770809</c:v>
                </c:pt>
                <c:pt idx="619">
                  <c:v>23.756414055305321</c:v>
                </c:pt>
                <c:pt idx="620">
                  <c:v>23.754113933961538</c:v>
                </c:pt>
                <c:pt idx="621">
                  <c:v>23.754658237485632</c:v>
                </c:pt>
                <c:pt idx="622">
                  <c:v>23.756501846196279</c:v>
                </c:pt>
                <c:pt idx="623">
                  <c:v>23.75593998449396</c:v>
                </c:pt>
                <c:pt idx="624">
                  <c:v>23.752937536022241</c:v>
                </c:pt>
                <c:pt idx="625">
                  <c:v>23.759082898391295</c:v>
                </c:pt>
                <c:pt idx="626">
                  <c:v>23.752551256101977</c:v>
                </c:pt>
                <c:pt idx="627">
                  <c:v>23.758872200252945</c:v>
                </c:pt>
                <c:pt idx="628">
                  <c:v>23.756062891741355</c:v>
                </c:pt>
                <c:pt idx="629">
                  <c:v>23.753815444932084</c:v>
                </c:pt>
                <c:pt idx="630">
                  <c:v>23.762067788684945</c:v>
                </c:pt>
                <c:pt idx="631">
                  <c:v>23.75753777870996</c:v>
                </c:pt>
                <c:pt idx="632">
                  <c:v>23.758819525718433</c:v>
                </c:pt>
                <c:pt idx="633">
                  <c:v>23.755852193603005</c:v>
                </c:pt>
                <c:pt idx="634">
                  <c:v>23.755571262751921</c:v>
                </c:pt>
                <c:pt idx="635">
                  <c:v>23.758942432965828</c:v>
                </c:pt>
                <c:pt idx="636">
                  <c:v>23.754886493802207</c:v>
                </c:pt>
                <c:pt idx="637">
                  <c:v>23.755501030039039</c:v>
                </c:pt>
                <c:pt idx="638">
                  <c:v>23.761049414349483</c:v>
                </c:pt>
                <c:pt idx="639">
                  <c:v>23.75874929300555</c:v>
                </c:pt>
                <c:pt idx="640">
                  <c:v>23.752498581567316</c:v>
                </c:pt>
                <c:pt idx="641">
                  <c:v>23.755711728177538</c:v>
                </c:pt>
                <c:pt idx="642">
                  <c:v>23.754798702911252</c:v>
                </c:pt>
                <c:pt idx="643">
                  <c:v>23.756361380770809</c:v>
                </c:pt>
                <c:pt idx="644">
                  <c:v>23.751497765410079</c:v>
                </c:pt>
                <c:pt idx="645">
                  <c:v>23.752761954240331</c:v>
                </c:pt>
                <c:pt idx="646">
                  <c:v>23.752498581567316</c:v>
                </c:pt>
                <c:pt idx="647">
                  <c:v>23.754096375783316</c:v>
                </c:pt>
                <c:pt idx="648">
                  <c:v>23.754324632099888</c:v>
                </c:pt>
                <c:pt idx="649">
                  <c:v>23.754798702911252</c:v>
                </c:pt>
                <c:pt idx="650">
                  <c:v>23.755799519068489</c:v>
                </c:pt>
                <c:pt idx="651">
                  <c:v>23.757678244135576</c:v>
                </c:pt>
                <c:pt idx="652">
                  <c:v>23.753464281368267</c:v>
                </c:pt>
                <c:pt idx="653">
                  <c:v>23.761611276051799</c:v>
                </c:pt>
                <c:pt idx="654">
                  <c:v>23.751866487152267</c:v>
                </c:pt>
                <c:pt idx="655">
                  <c:v>23.753481839546335</c:v>
                </c:pt>
                <c:pt idx="656">
                  <c:v>23.759381387420753</c:v>
                </c:pt>
                <c:pt idx="657">
                  <c:v>23.75318335051703</c:v>
                </c:pt>
                <c:pt idx="658">
                  <c:v>23.75629114805793</c:v>
                </c:pt>
                <c:pt idx="659">
                  <c:v>23.754113933961538</c:v>
                </c:pt>
                <c:pt idx="660">
                  <c:v>23.751778696261308</c:v>
                </c:pt>
                <c:pt idx="661">
                  <c:v>23.755711728177538</c:v>
                </c:pt>
                <c:pt idx="662">
                  <c:v>23.755448355504523</c:v>
                </c:pt>
                <c:pt idx="663">
                  <c:v>23.757344638749828</c:v>
                </c:pt>
                <c:pt idx="664">
                  <c:v>23.754394864812621</c:v>
                </c:pt>
                <c:pt idx="665">
                  <c:v>23.752832186953064</c:v>
                </c:pt>
                <c:pt idx="666">
                  <c:v>23.758310338550626</c:v>
                </c:pt>
                <c:pt idx="667">
                  <c:v>23.752990210556902</c:v>
                </c:pt>
                <c:pt idx="668">
                  <c:v>23.751374858162681</c:v>
                </c:pt>
                <c:pt idx="669">
                  <c:v>23.752937536022241</c:v>
                </c:pt>
                <c:pt idx="670">
                  <c:v>23.756870567938464</c:v>
                </c:pt>
                <c:pt idx="671">
                  <c:v>23.753604746793734</c:v>
                </c:pt>
                <c:pt idx="672">
                  <c:v>23.753341374120868</c:v>
                </c:pt>
                <c:pt idx="673">
                  <c:v>23.752761954240331</c:v>
                </c:pt>
                <c:pt idx="674">
                  <c:v>23.754026143070583</c:v>
                </c:pt>
                <c:pt idx="675">
                  <c:v>23.753920794001409</c:v>
                </c:pt>
                <c:pt idx="676">
                  <c:v>23.751445090875563</c:v>
                </c:pt>
                <c:pt idx="677">
                  <c:v>23.753534514080997</c:v>
                </c:pt>
                <c:pt idx="678">
                  <c:v>23.752358116141849</c:v>
                </c:pt>
                <c:pt idx="679">
                  <c:v>23.758029407699542</c:v>
                </c:pt>
                <c:pt idx="680">
                  <c:v>23.750654972856672</c:v>
                </c:pt>
                <c:pt idx="681">
                  <c:v>23.755220099187952</c:v>
                </c:pt>
                <c:pt idx="682">
                  <c:v>23.752287883428966</c:v>
                </c:pt>
                <c:pt idx="683">
                  <c:v>23.748407526047401</c:v>
                </c:pt>
                <c:pt idx="684">
                  <c:v>23.748934271393281</c:v>
                </c:pt>
                <c:pt idx="685">
                  <c:v>23.756343822592591</c:v>
                </c:pt>
                <c:pt idx="686">
                  <c:v>23.749250318600804</c:v>
                </c:pt>
                <c:pt idx="687">
                  <c:v>23.751023694598715</c:v>
                </c:pt>
                <c:pt idx="688">
                  <c:v>23.75572928635561</c:v>
                </c:pt>
                <c:pt idx="689">
                  <c:v>23.753042885091414</c:v>
                </c:pt>
                <c:pt idx="690">
                  <c:v>23.752358116141849</c:v>
                </c:pt>
                <c:pt idx="691">
                  <c:v>23.754043701248655</c:v>
                </c:pt>
                <c:pt idx="692">
                  <c:v>23.751023694598715</c:v>
                </c:pt>
                <c:pt idx="693">
                  <c:v>23.755430797326301</c:v>
                </c:pt>
                <c:pt idx="694">
                  <c:v>23.756062891741355</c:v>
                </c:pt>
                <c:pt idx="695">
                  <c:v>23.751515323588297</c:v>
                </c:pt>
                <c:pt idx="696">
                  <c:v>23.755237657366173</c:v>
                </c:pt>
                <c:pt idx="697">
                  <c:v>23.74998776208518</c:v>
                </c:pt>
                <c:pt idx="698">
                  <c:v>23.753674979506613</c:v>
                </c:pt>
                <c:pt idx="699">
                  <c:v>23.756694986156557</c:v>
                </c:pt>
                <c:pt idx="700">
                  <c:v>23.753920794001409</c:v>
                </c:pt>
                <c:pt idx="701">
                  <c:v>23.748495316938357</c:v>
                </c:pt>
                <c:pt idx="702">
                  <c:v>23.753674979506613</c:v>
                </c:pt>
                <c:pt idx="703">
                  <c:v>23.751919161686779</c:v>
                </c:pt>
                <c:pt idx="704">
                  <c:v>23.758327896728847</c:v>
                </c:pt>
                <c:pt idx="705">
                  <c:v>23.754324632099888</c:v>
                </c:pt>
                <c:pt idx="706">
                  <c:v>23.750935903707759</c:v>
                </c:pt>
                <c:pt idx="707">
                  <c:v>23.752410790676361</c:v>
                </c:pt>
                <c:pt idx="708">
                  <c:v>23.752779512418552</c:v>
                </c:pt>
                <c:pt idx="709">
                  <c:v>23.754043701248655</c:v>
                </c:pt>
                <c:pt idx="710">
                  <c:v>23.750672531034894</c:v>
                </c:pt>
                <c:pt idx="711">
                  <c:v>23.750444274718323</c:v>
                </c:pt>
                <c:pt idx="712">
                  <c:v>23.754394864812621</c:v>
                </c:pt>
                <c:pt idx="713">
                  <c:v>23.755817077246711</c:v>
                </c:pt>
                <c:pt idx="714">
                  <c:v>23.746089846525397</c:v>
                </c:pt>
                <c:pt idx="715">
                  <c:v>23.752006952577883</c:v>
                </c:pt>
                <c:pt idx="716">
                  <c:v>23.753323815942647</c:v>
                </c:pt>
                <c:pt idx="717">
                  <c:v>23.753113117804297</c:v>
                </c:pt>
                <c:pt idx="718">
                  <c:v>23.751023694598715</c:v>
                </c:pt>
                <c:pt idx="719">
                  <c:v>23.750672531034894</c:v>
                </c:pt>
                <c:pt idx="720">
                  <c:v>23.752972652378681</c:v>
                </c:pt>
                <c:pt idx="721">
                  <c:v>23.748828922324105</c:v>
                </c:pt>
                <c:pt idx="722">
                  <c:v>23.752200092538011</c:v>
                </c:pt>
                <c:pt idx="723">
                  <c:v>23.750953461885977</c:v>
                </c:pt>
                <c:pt idx="724">
                  <c:v>23.751884045330485</c:v>
                </c:pt>
                <c:pt idx="725">
                  <c:v>23.747599849850292</c:v>
                </c:pt>
                <c:pt idx="726">
                  <c:v>23.750444274718323</c:v>
                </c:pt>
                <c:pt idx="727">
                  <c:v>23.759574527380881</c:v>
                </c:pt>
                <c:pt idx="728">
                  <c:v>23.755781960890271</c:v>
                </c:pt>
                <c:pt idx="729">
                  <c:v>23.74637077737648</c:v>
                </c:pt>
                <c:pt idx="730">
                  <c:v>23.745773799317721</c:v>
                </c:pt>
                <c:pt idx="731">
                  <c:v>23.749320551313687</c:v>
                </c:pt>
                <c:pt idx="732">
                  <c:v>23.751006136420642</c:v>
                </c:pt>
                <c:pt idx="733">
                  <c:v>23.753411606833602</c:v>
                </c:pt>
                <c:pt idx="734">
                  <c:v>23.748267060621785</c:v>
                </c:pt>
                <c:pt idx="735">
                  <c:v>23.750865670995026</c:v>
                </c:pt>
                <c:pt idx="736">
                  <c:v>23.748267060621785</c:v>
                </c:pt>
                <c:pt idx="737">
                  <c:v>23.752287883428966</c:v>
                </c:pt>
                <c:pt idx="738">
                  <c:v>23.748828922324105</c:v>
                </c:pt>
                <c:pt idx="739">
                  <c:v>23.747283802642766</c:v>
                </c:pt>
                <c:pt idx="740">
                  <c:v>23.749759505768608</c:v>
                </c:pt>
                <c:pt idx="741">
                  <c:v>23.753411606833602</c:v>
                </c:pt>
                <c:pt idx="742">
                  <c:v>23.751708463548429</c:v>
                </c:pt>
                <c:pt idx="743">
                  <c:v>23.74977706394683</c:v>
                </c:pt>
                <c:pt idx="744">
                  <c:v>23.751427532697342</c:v>
                </c:pt>
                <c:pt idx="745">
                  <c:v>23.751567998122958</c:v>
                </c:pt>
                <c:pt idx="746">
                  <c:v>23.751216834558992</c:v>
                </c:pt>
                <c:pt idx="747">
                  <c:v>23.749461016739154</c:v>
                </c:pt>
                <c:pt idx="748">
                  <c:v>23.751093927311597</c:v>
                </c:pt>
                <c:pt idx="749">
                  <c:v>23.749548807630259</c:v>
                </c:pt>
                <c:pt idx="750">
                  <c:v>23.750935903707759</c:v>
                </c:pt>
                <c:pt idx="751">
                  <c:v>23.75072520556941</c:v>
                </c:pt>
                <c:pt idx="752">
                  <c:v>23.748056362483435</c:v>
                </c:pt>
                <c:pt idx="753">
                  <c:v>23.749408342204642</c:v>
                </c:pt>
                <c:pt idx="754">
                  <c:v>23.744843215873363</c:v>
                </c:pt>
                <c:pt idx="755">
                  <c:v>23.753060443269636</c:v>
                </c:pt>
                <c:pt idx="756">
                  <c:v>23.745756241139649</c:v>
                </c:pt>
                <c:pt idx="757">
                  <c:v>23.74498368129883</c:v>
                </c:pt>
                <c:pt idx="758">
                  <c:v>23.748196827909052</c:v>
                </c:pt>
                <c:pt idx="759">
                  <c:v>23.747512058959337</c:v>
                </c:pt>
                <c:pt idx="760">
                  <c:v>23.750795438282289</c:v>
                </c:pt>
                <c:pt idx="761">
                  <c:v>23.751093927311597</c:v>
                </c:pt>
                <c:pt idx="762">
                  <c:v>23.750619856500233</c:v>
                </c:pt>
                <c:pt idx="763">
                  <c:v>23.745686008426766</c:v>
                </c:pt>
                <c:pt idx="764">
                  <c:v>23.747933455236041</c:v>
                </c:pt>
                <c:pt idx="765">
                  <c:v>23.751585556301031</c:v>
                </c:pt>
                <c:pt idx="766">
                  <c:v>23.748688456898485</c:v>
                </c:pt>
                <c:pt idx="767">
                  <c:v>23.752586372458275</c:v>
                </c:pt>
                <c:pt idx="768">
                  <c:v>23.747494500781116</c:v>
                </c:pt>
                <c:pt idx="769">
                  <c:v>23.747740315275909</c:v>
                </c:pt>
                <c:pt idx="770">
                  <c:v>23.749970203906958</c:v>
                </c:pt>
                <c:pt idx="771">
                  <c:v>23.748214386087273</c:v>
                </c:pt>
                <c:pt idx="772">
                  <c:v>23.751726021726647</c:v>
                </c:pt>
                <c:pt idx="773">
                  <c:v>23.745405077575683</c:v>
                </c:pt>
                <c:pt idx="774">
                  <c:v>23.748653340542194</c:v>
                </c:pt>
                <c:pt idx="775">
                  <c:v>23.748758689611371</c:v>
                </c:pt>
                <c:pt idx="776">
                  <c:v>23.746669266405789</c:v>
                </c:pt>
                <c:pt idx="777">
                  <c:v>23.749548807630259</c:v>
                </c:pt>
                <c:pt idx="778">
                  <c:v>23.747371593533721</c:v>
                </c:pt>
                <c:pt idx="779">
                  <c:v>23.748547991473018</c:v>
                </c:pt>
                <c:pt idx="780">
                  <c:v>23.749917529372297</c:v>
                </c:pt>
                <c:pt idx="781">
                  <c:v>23.751006136420642</c:v>
                </c:pt>
                <c:pt idx="782">
                  <c:v>23.747740315275909</c:v>
                </c:pt>
                <c:pt idx="783">
                  <c:v>23.749197644066292</c:v>
                </c:pt>
                <c:pt idx="784">
                  <c:v>23.751497765410079</c:v>
                </c:pt>
                <c:pt idx="785">
                  <c:v>23.745808915674161</c:v>
                </c:pt>
                <c:pt idx="786">
                  <c:v>23.747371593533721</c:v>
                </c:pt>
                <c:pt idx="787">
                  <c:v>23.747986129770702</c:v>
                </c:pt>
                <c:pt idx="788">
                  <c:v>23.754447539347282</c:v>
                </c:pt>
                <c:pt idx="789">
                  <c:v>23.74974194759039</c:v>
                </c:pt>
                <c:pt idx="790">
                  <c:v>23.746739499118668</c:v>
                </c:pt>
                <c:pt idx="791">
                  <c:v>23.74658147551483</c:v>
                </c:pt>
                <c:pt idx="792">
                  <c:v>23.754465097525504</c:v>
                </c:pt>
                <c:pt idx="793">
                  <c:v>23.751515323588297</c:v>
                </c:pt>
                <c:pt idx="794">
                  <c:v>23.74675705729689</c:v>
                </c:pt>
                <c:pt idx="795">
                  <c:v>23.752551256101977</c:v>
                </c:pt>
                <c:pt idx="796">
                  <c:v>23.748547991473018</c:v>
                </c:pt>
                <c:pt idx="797">
                  <c:v>23.750672531034894</c:v>
                </c:pt>
                <c:pt idx="798">
                  <c:v>23.746107404703469</c:v>
                </c:pt>
                <c:pt idx="799">
                  <c:v>23.752761954240331</c:v>
                </c:pt>
                <c:pt idx="800">
                  <c:v>23.747933455236041</c:v>
                </c:pt>
                <c:pt idx="801">
                  <c:v>23.745615775714032</c:v>
                </c:pt>
                <c:pt idx="802">
                  <c:v>23.746792173653184</c:v>
                </c:pt>
                <c:pt idx="803">
                  <c:v>23.747722757097687</c:v>
                </c:pt>
                <c:pt idx="804">
                  <c:v>23.74658147551483</c:v>
                </c:pt>
                <c:pt idx="805">
                  <c:v>23.748618224185755</c:v>
                </c:pt>
                <c:pt idx="806">
                  <c:v>23.746019613812514</c:v>
                </c:pt>
                <c:pt idx="807">
                  <c:v>23.746019613812514</c:v>
                </c:pt>
                <c:pt idx="808">
                  <c:v>23.748758689611371</c:v>
                </c:pt>
                <c:pt idx="809">
                  <c:v>23.746300544663747</c:v>
                </c:pt>
                <c:pt idx="810">
                  <c:v>23.747441826246604</c:v>
                </c:pt>
                <c:pt idx="811">
                  <c:v>23.748899155036838</c:v>
                </c:pt>
                <c:pt idx="812">
                  <c:v>23.745756241139649</c:v>
                </c:pt>
                <c:pt idx="813">
                  <c:v>23.751585556301031</c:v>
                </c:pt>
                <c:pt idx="814">
                  <c:v>23.749548807630259</c:v>
                </c:pt>
                <c:pt idx="815">
                  <c:v>23.752832186953064</c:v>
                </c:pt>
                <c:pt idx="816">
                  <c:v>23.751585556301031</c:v>
                </c:pt>
                <c:pt idx="817">
                  <c:v>23.748688456898485</c:v>
                </c:pt>
                <c:pt idx="818">
                  <c:v>23.750321367470928</c:v>
                </c:pt>
                <c:pt idx="819">
                  <c:v>23.751093927311597</c:v>
                </c:pt>
                <c:pt idx="820">
                  <c:v>23.745317286684728</c:v>
                </c:pt>
                <c:pt idx="821">
                  <c:v>23.751936719865</c:v>
                </c:pt>
                <c:pt idx="822">
                  <c:v>23.74470275044775</c:v>
                </c:pt>
                <c:pt idx="823">
                  <c:v>23.750672531034894</c:v>
                </c:pt>
                <c:pt idx="824">
                  <c:v>23.749829738481342</c:v>
                </c:pt>
                <c:pt idx="825">
                  <c:v>23.747213569930032</c:v>
                </c:pt>
                <c:pt idx="826">
                  <c:v>23.744211121458164</c:v>
                </c:pt>
                <c:pt idx="827">
                  <c:v>23.745457752110195</c:v>
                </c:pt>
                <c:pt idx="828">
                  <c:v>23.743772167003243</c:v>
                </c:pt>
                <c:pt idx="829">
                  <c:v>23.743227863479142</c:v>
                </c:pt>
                <c:pt idx="830">
                  <c:v>23.747705198919466</c:v>
                </c:pt>
                <c:pt idx="831">
                  <c:v>23.753200908695252</c:v>
                </c:pt>
                <c:pt idx="832">
                  <c:v>23.743368328904761</c:v>
                </c:pt>
                <c:pt idx="833">
                  <c:v>23.742824025380663</c:v>
                </c:pt>
                <c:pt idx="834">
                  <c:v>23.747160895395371</c:v>
                </c:pt>
                <c:pt idx="835">
                  <c:v>23.751936719865</c:v>
                </c:pt>
                <c:pt idx="836">
                  <c:v>23.742104140074506</c:v>
                </c:pt>
                <c:pt idx="837">
                  <c:v>23.745896706565119</c:v>
                </c:pt>
                <c:pt idx="838">
                  <c:v>23.74637077737648</c:v>
                </c:pt>
                <c:pt idx="839">
                  <c:v>23.744404261418442</c:v>
                </c:pt>
                <c:pt idx="840">
                  <c:v>23.751146601846109</c:v>
                </c:pt>
                <c:pt idx="841">
                  <c:v>23.750110669332578</c:v>
                </c:pt>
                <c:pt idx="842">
                  <c:v>23.745317286684728</c:v>
                </c:pt>
                <c:pt idx="843">
                  <c:v>23.75037404200544</c:v>
                </c:pt>
                <c:pt idx="844">
                  <c:v>23.748267060621785</c:v>
                </c:pt>
                <c:pt idx="845">
                  <c:v>23.745615775714032</c:v>
                </c:pt>
                <c:pt idx="846">
                  <c:v>23.744404261418442</c:v>
                </c:pt>
                <c:pt idx="847">
                  <c:v>23.744404261418442</c:v>
                </c:pt>
                <c:pt idx="848">
                  <c:v>23.744755424982412</c:v>
                </c:pt>
                <c:pt idx="849">
                  <c:v>23.747248686286323</c:v>
                </c:pt>
                <c:pt idx="850">
                  <c:v>23.746107404703469</c:v>
                </c:pt>
                <c:pt idx="851">
                  <c:v>23.745668450248548</c:v>
                </c:pt>
                <c:pt idx="852">
                  <c:v>23.752200092538011</c:v>
                </c:pt>
                <c:pt idx="853">
                  <c:v>23.746528800980318</c:v>
                </c:pt>
                <c:pt idx="854">
                  <c:v>23.748688456898485</c:v>
                </c:pt>
                <c:pt idx="855">
                  <c:v>23.745457752110195</c:v>
                </c:pt>
                <c:pt idx="856">
                  <c:v>23.743491236152156</c:v>
                </c:pt>
                <c:pt idx="857">
                  <c:v>23.748986945927939</c:v>
                </c:pt>
                <c:pt idx="858">
                  <c:v>23.742016349183555</c:v>
                </c:pt>
                <c:pt idx="859">
                  <c:v>23.744544726843912</c:v>
                </c:pt>
                <c:pt idx="860">
                  <c:v>23.745896706565119</c:v>
                </c:pt>
                <c:pt idx="861">
                  <c:v>23.746107404703469</c:v>
                </c:pt>
                <c:pt idx="862">
                  <c:v>23.746177637416352</c:v>
                </c:pt>
                <c:pt idx="863">
                  <c:v>23.746669266405789</c:v>
                </c:pt>
                <c:pt idx="864">
                  <c:v>23.744895890407879</c:v>
                </c:pt>
                <c:pt idx="865">
                  <c:v>23.740980416669871</c:v>
                </c:pt>
                <c:pt idx="866">
                  <c:v>23.747705198919466</c:v>
                </c:pt>
                <c:pt idx="867">
                  <c:v>23.745106588546228</c:v>
                </c:pt>
                <c:pt idx="868">
                  <c:v>23.74891671321506</c:v>
                </c:pt>
                <c:pt idx="869">
                  <c:v>23.748565549651094</c:v>
                </c:pt>
                <c:pt idx="870">
                  <c:v>23.744053097854472</c:v>
                </c:pt>
                <c:pt idx="871">
                  <c:v>23.747231128108105</c:v>
                </c:pt>
                <c:pt idx="872">
                  <c:v>23.752498581567316</c:v>
                </c:pt>
                <c:pt idx="873">
                  <c:v>23.743561468864893</c:v>
                </c:pt>
                <c:pt idx="874">
                  <c:v>23.748776247789593</c:v>
                </c:pt>
                <c:pt idx="875">
                  <c:v>23.747740315275909</c:v>
                </c:pt>
                <c:pt idx="876">
                  <c:v>23.750110669332578</c:v>
                </c:pt>
                <c:pt idx="877">
                  <c:v>23.747582291672071</c:v>
                </c:pt>
                <c:pt idx="878">
                  <c:v>23.748056362483435</c:v>
                </c:pt>
                <c:pt idx="879">
                  <c:v>23.745527984823077</c:v>
                </c:pt>
                <c:pt idx="880">
                  <c:v>23.744263795992826</c:v>
                </c:pt>
                <c:pt idx="881">
                  <c:v>23.748003687948774</c:v>
                </c:pt>
                <c:pt idx="882">
                  <c:v>23.748635782363973</c:v>
                </c:pt>
                <c:pt idx="883">
                  <c:v>23.748003687948774</c:v>
                </c:pt>
                <c:pt idx="884">
                  <c:v>23.745808915674161</c:v>
                </c:pt>
                <c:pt idx="885">
                  <c:v>23.750022878441474</c:v>
                </c:pt>
                <c:pt idx="886">
                  <c:v>23.747213569930032</c:v>
                </c:pt>
                <c:pt idx="887">
                  <c:v>23.746950197257018</c:v>
                </c:pt>
                <c:pt idx="888">
                  <c:v>23.746019613812514</c:v>
                </c:pt>
                <c:pt idx="889">
                  <c:v>23.744281354171047</c:v>
                </c:pt>
                <c:pt idx="890">
                  <c:v>23.749759505768608</c:v>
                </c:pt>
                <c:pt idx="891">
                  <c:v>23.74921520224451</c:v>
                </c:pt>
                <c:pt idx="892">
                  <c:v>23.742718676311487</c:v>
                </c:pt>
                <c:pt idx="893">
                  <c:v>23.743930190607081</c:v>
                </c:pt>
                <c:pt idx="894">
                  <c:v>23.748618224185755</c:v>
                </c:pt>
                <c:pt idx="895">
                  <c:v>23.747371593533721</c:v>
                </c:pt>
                <c:pt idx="896">
                  <c:v>23.744228679636386</c:v>
                </c:pt>
                <c:pt idx="897">
                  <c:v>23.744000423319811</c:v>
                </c:pt>
                <c:pt idx="898">
                  <c:v>23.749408342204642</c:v>
                </c:pt>
                <c:pt idx="899">
                  <c:v>23.743842399716122</c:v>
                </c:pt>
                <c:pt idx="900">
                  <c:v>23.744070656032694</c:v>
                </c:pt>
                <c:pt idx="901">
                  <c:v>23.744685192269525</c:v>
                </c:pt>
                <c:pt idx="902">
                  <c:v>23.744000423319811</c:v>
                </c:pt>
                <c:pt idx="903">
                  <c:v>23.744404261418442</c:v>
                </c:pt>
                <c:pt idx="904">
                  <c:v>23.746089846525397</c:v>
                </c:pt>
                <c:pt idx="905">
                  <c:v>23.747863222523304</c:v>
                </c:pt>
                <c:pt idx="906">
                  <c:v>23.741401812946723</c:v>
                </c:pt>
                <c:pt idx="907">
                  <c:v>23.74498368129883</c:v>
                </c:pt>
                <c:pt idx="908">
                  <c:v>23.741823209223426</c:v>
                </c:pt>
                <c:pt idx="909">
                  <c:v>23.744053097854472</c:v>
                </c:pt>
                <c:pt idx="910">
                  <c:v>23.749338109491909</c:v>
                </c:pt>
                <c:pt idx="911">
                  <c:v>23.742999607162574</c:v>
                </c:pt>
                <c:pt idx="912">
                  <c:v>23.747020429969755</c:v>
                </c:pt>
                <c:pt idx="913">
                  <c:v>23.74154227837219</c:v>
                </c:pt>
                <c:pt idx="914">
                  <c:v>23.747020429969755</c:v>
                </c:pt>
                <c:pt idx="915">
                  <c:v>23.742578210885871</c:v>
                </c:pt>
                <c:pt idx="916">
                  <c:v>23.745317286684728</c:v>
                </c:pt>
                <c:pt idx="917">
                  <c:v>23.750022878441474</c:v>
                </c:pt>
                <c:pt idx="918">
                  <c:v>23.743930190607081</c:v>
                </c:pt>
                <c:pt idx="919">
                  <c:v>23.745317286684728</c:v>
                </c:pt>
                <c:pt idx="920">
                  <c:v>23.743930190607081</c:v>
                </c:pt>
                <c:pt idx="921">
                  <c:v>23.745527984823077</c:v>
                </c:pt>
                <c:pt idx="922">
                  <c:v>23.750654972856672</c:v>
                </c:pt>
                <c:pt idx="923">
                  <c:v>23.745668450248548</c:v>
                </c:pt>
                <c:pt idx="924">
                  <c:v>23.747002871791533</c:v>
                </c:pt>
                <c:pt idx="925">
                  <c:v>23.746318102841965</c:v>
                </c:pt>
                <c:pt idx="926">
                  <c:v>23.747354035355499</c:v>
                </c:pt>
                <c:pt idx="927">
                  <c:v>23.7465112428021</c:v>
                </c:pt>
                <c:pt idx="928">
                  <c:v>23.743280538013806</c:v>
                </c:pt>
                <c:pt idx="929">
                  <c:v>23.746177637416352</c:v>
                </c:pt>
                <c:pt idx="930">
                  <c:v>23.745194379437329</c:v>
                </c:pt>
                <c:pt idx="931">
                  <c:v>23.742929374449837</c:v>
                </c:pt>
                <c:pt idx="932">
                  <c:v>23.743701934290506</c:v>
                </c:pt>
                <c:pt idx="933">
                  <c:v>23.743157630766412</c:v>
                </c:pt>
                <c:pt idx="934">
                  <c:v>23.745668450248548</c:v>
                </c:pt>
                <c:pt idx="935">
                  <c:v>23.745826473852382</c:v>
                </c:pt>
                <c:pt idx="936">
                  <c:v>23.743491236152156</c:v>
                </c:pt>
                <c:pt idx="937">
                  <c:v>23.746037171990736</c:v>
                </c:pt>
                <c:pt idx="938">
                  <c:v>23.739505529701269</c:v>
                </c:pt>
                <c:pt idx="939">
                  <c:v>23.741103323917269</c:v>
                </c:pt>
                <c:pt idx="940">
                  <c:v>23.74512414672445</c:v>
                </c:pt>
                <c:pt idx="941">
                  <c:v>23.743280538013806</c:v>
                </c:pt>
                <c:pt idx="942">
                  <c:v>23.742507978173137</c:v>
                </c:pt>
                <c:pt idx="943">
                  <c:v>23.740067391403588</c:v>
                </c:pt>
                <c:pt idx="944">
                  <c:v>23.7387329698606</c:v>
                </c:pt>
                <c:pt idx="945">
                  <c:v>23.740488787680437</c:v>
                </c:pt>
                <c:pt idx="946">
                  <c:v>23.739716227839768</c:v>
                </c:pt>
                <c:pt idx="947">
                  <c:v>23.747775431632348</c:v>
                </c:pt>
                <c:pt idx="948">
                  <c:v>23.741314022055619</c:v>
                </c:pt>
                <c:pt idx="949">
                  <c:v>23.745615775714032</c:v>
                </c:pt>
                <c:pt idx="950">
                  <c:v>23.741454487481235</c:v>
                </c:pt>
                <c:pt idx="951">
                  <c:v>23.741401812946723</c:v>
                </c:pt>
                <c:pt idx="952">
                  <c:v>23.744544726843912</c:v>
                </c:pt>
                <c:pt idx="953">
                  <c:v>23.742227047321904</c:v>
                </c:pt>
                <c:pt idx="954">
                  <c:v>23.742174372787392</c:v>
                </c:pt>
                <c:pt idx="955">
                  <c:v>23.741454487481235</c:v>
                </c:pt>
                <c:pt idx="956">
                  <c:v>23.744825657695142</c:v>
                </c:pt>
                <c:pt idx="957">
                  <c:v>23.745808915674161</c:v>
                </c:pt>
                <c:pt idx="958">
                  <c:v>23.741805651045201</c:v>
                </c:pt>
                <c:pt idx="959">
                  <c:v>23.740400996789333</c:v>
                </c:pt>
                <c:pt idx="960">
                  <c:v>23.739575762414152</c:v>
                </c:pt>
                <c:pt idx="961">
                  <c:v>23.746230311950864</c:v>
                </c:pt>
                <c:pt idx="962">
                  <c:v>23.741314022055619</c:v>
                </c:pt>
                <c:pt idx="963">
                  <c:v>23.750549623787499</c:v>
                </c:pt>
                <c:pt idx="964">
                  <c:v>23.744895890407879</c:v>
                </c:pt>
                <c:pt idx="965">
                  <c:v>23.740910183957137</c:v>
                </c:pt>
                <c:pt idx="966">
                  <c:v>23.745247053971845</c:v>
                </c:pt>
                <c:pt idx="967">
                  <c:v>23.746089846525397</c:v>
                </c:pt>
                <c:pt idx="968">
                  <c:v>23.746177637416352</c:v>
                </c:pt>
                <c:pt idx="969">
                  <c:v>23.742824025380663</c:v>
                </c:pt>
                <c:pt idx="970">
                  <c:v>23.744193563280092</c:v>
                </c:pt>
                <c:pt idx="971">
                  <c:v>23.741103323917269</c:v>
                </c:pt>
                <c:pt idx="972">
                  <c:v>23.744474494131175</c:v>
                </c:pt>
                <c:pt idx="973">
                  <c:v>23.7465112428021</c:v>
                </c:pt>
                <c:pt idx="974">
                  <c:v>23.741735418332468</c:v>
                </c:pt>
                <c:pt idx="975">
                  <c:v>23.75279707059677</c:v>
                </c:pt>
                <c:pt idx="976">
                  <c:v>23.747354035355499</c:v>
                </c:pt>
                <c:pt idx="977">
                  <c:v>23.743280538013806</c:v>
                </c:pt>
                <c:pt idx="978">
                  <c:v>23.74154227837219</c:v>
                </c:pt>
                <c:pt idx="979">
                  <c:v>23.741120882095487</c:v>
                </c:pt>
                <c:pt idx="980">
                  <c:v>23.747371593533721</c:v>
                </c:pt>
                <c:pt idx="981">
                  <c:v>23.744404261418442</c:v>
                </c:pt>
                <c:pt idx="982">
                  <c:v>23.746019613812514</c:v>
                </c:pt>
                <c:pt idx="983">
                  <c:v>23.744685192269525</c:v>
                </c:pt>
                <c:pt idx="984">
                  <c:v>23.740418554967555</c:v>
                </c:pt>
                <c:pt idx="985">
                  <c:v>23.746300544663747</c:v>
                </c:pt>
                <c:pt idx="986">
                  <c:v>23.739716227839768</c:v>
                </c:pt>
                <c:pt idx="987">
                  <c:v>23.742876699915175</c:v>
                </c:pt>
                <c:pt idx="988">
                  <c:v>23.742595769064092</c:v>
                </c:pt>
                <c:pt idx="989">
                  <c:v>23.742227047321904</c:v>
                </c:pt>
                <c:pt idx="990">
                  <c:v>23.743298096192028</c:v>
                </c:pt>
                <c:pt idx="991">
                  <c:v>23.741173556630148</c:v>
                </c:pt>
                <c:pt idx="992">
                  <c:v>23.746107404703469</c:v>
                </c:pt>
                <c:pt idx="993">
                  <c:v>23.740278089542088</c:v>
                </c:pt>
                <c:pt idx="994">
                  <c:v>23.741946116470817</c:v>
                </c:pt>
                <c:pt idx="995">
                  <c:v>23.739628436948664</c:v>
                </c:pt>
                <c:pt idx="996">
                  <c:v>23.743280538013806</c:v>
                </c:pt>
                <c:pt idx="997">
                  <c:v>23.738364248118561</c:v>
                </c:pt>
                <c:pt idx="998">
                  <c:v>23.742806467202442</c:v>
                </c:pt>
                <c:pt idx="999">
                  <c:v>23.746792173653184</c:v>
                </c:pt>
                <c:pt idx="1000">
                  <c:v>23.743438561617495</c:v>
                </c:pt>
                <c:pt idx="1001">
                  <c:v>23.742666001776826</c:v>
                </c:pt>
                <c:pt idx="1002">
                  <c:v>23.741630069263145</c:v>
                </c:pt>
                <c:pt idx="1003">
                  <c:v>23.74133158023384</c:v>
                </c:pt>
                <c:pt idx="1004">
                  <c:v>23.745053914011717</c:v>
                </c:pt>
                <c:pt idx="1005">
                  <c:v>23.740278089542088</c:v>
                </c:pt>
                <c:pt idx="1006">
                  <c:v>23.743719492468728</c:v>
                </c:pt>
                <c:pt idx="1007">
                  <c:v>23.746669266405789</c:v>
                </c:pt>
                <c:pt idx="1008">
                  <c:v>23.741191114808224</c:v>
                </c:pt>
                <c:pt idx="1009">
                  <c:v>23.743280538013806</c:v>
                </c:pt>
                <c:pt idx="1010">
                  <c:v>23.73810087544555</c:v>
                </c:pt>
                <c:pt idx="1011">
                  <c:v>23.745247053971845</c:v>
                </c:pt>
                <c:pt idx="1012">
                  <c:v>23.741805651045201</c:v>
                </c:pt>
                <c:pt idx="1013">
                  <c:v>23.740629253105904</c:v>
                </c:pt>
                <c:pt idx="1014">
                  <c:v>23.747283802642766</c:v>
                </c:pt>
                <c:pt idx="1015">
                  <c:v>23.74554554300115</c:v>
                </c:pt>
                <c:pt idx="1016">
                  <c:v>23.744421819596663</c:v>
                </c:pt>
                <c:pt idx="1017">
                  <c:v>23.742104140074506</c:v>
                </c:pt>
                <c:pt idx="1018">
                  <c:v>23.74154227837219</c:v>
                </c:pt>
                <c:pt idx="1019">
                  <c:v>23.740699485818787</c:v>
                </c:pt>
                <c:pt idx="1020">
                  <c:v>23.741559836550412</c:v>
                </c:pt>
                <c:pt idx="1021">
                  <c:v>23.740752160353299</c:v>
                </c:pt>
                <c:pt idx="1022">
                  <c:v>23.740611694927832</c:v>
                </c:pt>
                <c:pt idx="1023">
                  <c:v>23.744070656032694</c:v>
                </c:pt>
                <c:pt idx="1024">
                  <c:v>23.740681927640569</c:v>
                </c:pt>
                <c:pt idx="1025">
                  <c:v>23.738030642732813</c:v>
                </c:pt>
                <c:pt idx="1026">
                  <c:v>23.740278089542088</c:v>
                </c:pt>
                <c:pt idx="1027">
                  <c:v>23.739716227839768</c:v>
                </c:pt>
                <c:pt idx="1028">
                  <c:v>23.738943667999099</c:v>
                </c:pt>
                <c:pt idx="1029">
                  <c:v>23.73674889572434</c:v>
                </c:pt>
                <c:pt idx="1030">
                  <c:v>23.747845664345085</c:v>
                </c:pt>
                <c:pt idx="1031">
                  <c:v>23.738715411682527</c:v>
                </c:pt>
                <c:pt idx="1032">
                  <c:v>23.73810087544555</c:v>
                </c:pt>
                <c:pt idx="1033">
                  <c:v>23.741191114808224</c:v>
                </c:pt>
                <c:pt idx="1034">
                  <c:v>23.737802386416245</c:v>
                </c:pt>
                <c:pt idx="1035">
                  <c:v>23.741191114808224</c:v>
                </c:pt>
                <c:pt idx="1036">
                  <c:v>23.738803202573482</c:v>
                </c:pt>
                <c:pt idx="1037">
                  <c:v>23.741946116470817</c:v>
                </c:pt>
                <c:pt idx="1038">
                  <c:v>23.744070656032694</c:v>
                </c:pt>
                <c:pt idx="1039">
                  <c:v>23.737872619128975</c:v>
                </c:pt>
                <c:pt idx="1040">
                  <c:v>23.736819128437222</c:v>
                </c:pt>
                <c:pt idx="1041">
                  <c:v>23.742016349183555</c:v>
                </c:pt>
                <c:pt idx="1042">
                  <c:v>23.738399364474851</c:v>
                </c:pt>
                <c:pt idx="1043">
                  <c:v>23.739294831562919</c:v>
                </c:pt>
                <c:pt idx="1044">
                  <c:v>23.737872619128975</c:v>
                </c:pt>
                <c:pt idx="1045">
                  <c:v>23.74175297651054</c:v>
                </c:pt>
                <c:pt idx="1046">
                  <c:v>23.738171108158284</c:v>
                </c:pt>
                <c:pt idx="1047">
                  <c:v>23.739645995126885</c:v>
                </c:pt>
                <c:pt idx="1048">
                  <c:v>23.74175297651054</c:v>
                </c:pt>
                <c:pt idx="1049">
                  <c:v>23.737240524713926</c:v>
                </c:pt>
                <c:pt idx="1050">
                  <c:v>23.746019613812514</c:v>
                </c:pt>
                <c:pt idx="1051">
                  <c:v>23.738013084554595</c:v>
                </c:pt>
                <c:pt idx="1052">
                  <c:v>23.737117617466527</c:v>
                </c:pt>
                <c:pt idx="1053">
                  <c:v>23.742666001776826</c:v>
                </c:pt>
                <c:pt idx="1054">
                  <c:v>23.737170292001043</c:v>
                </c:pt>
                <c:pt idx="1055">
                  <c:v>23.743210305300924</c:v>
                </c:pt>
                <c:pt idx="1056">
                  <c:v>23.741893441936156</c:v>
                </c:pt>
                <c:pt idx="1057">
                  <c:v>23.737802386416245</c:v>
                </c:pt>
                <c:pt idx="1058">
                  <c:v>23.740980416669871</c:v>
                </c:pt>
                <c:pt idx="1059">
                  <c:v>23.738452039009516</c:v>
                </c:pt>
                <c:pt idx="1060">
                  <c:v>23.734922845191772</c:v>
                </c:pt>
                <c:pt idx="1061">
                  <c:v>23.741173556630148</c:v>
                </c:pt>
                <c:pt idx="1062">
                  <c:v>23.737380990139542</c:v>
                </c:pt>
                <c:pt idx="1063">
                  <c:v>23.747652524384954</c:v>
                </c:pt>
                <c:pt idx="1064">
                  <c:v>23.73934750609758</c:v>
                </c:pt>
                <c:pt idx="1065">
                  <c:v>23.740067391403588</c:v>
                </c:pt>
                <c:pt idx="1066">
                  <c:v>23.740067391403588</c:v>
                </c:pt>
                <c:pt idx="1067">
                  <c:v>23.740629253105904</c:v>
                </c:pt>
                <c:pt idx="1068">
                  <c:v>23.73632749944764</c:v>
                </c:pt>
                <c:pt idx="1069">
                  <c:v>23.743772167003243</c:v>
                </c:pt>
                <c:pt idx="1070">
                  <c:v>23.738715411682527</c:v>
                </c:pt>
                <c:pt idx="1071">
                  <c:v>23.739154366137448</c:v>
                </c:pt>
                <c:pt idx="1072">
                  <c:v>23.739716227839768</c:v>
                </c:pt>
                <c:pt idx="1073">
                  <c:v>23.743280538013806</c:v>
                </c:pt>
                <c:pt idx="1074">
                  <c:v>23.734922845191772</c:v>
                </c:pt>
                <c:pt idx="1075">
                  <c:v>23.736467964873256</c:v>
                </c:pt>
                <c:pt idx="1076">
                  <c:v>23.736187034022024</c:v>
                </c:pt>
                <c:pt idx="1077">
                  <c:v>23.737819944594463</c:v>
                </c:pt>
                <c:pt idx="1078">
                  <c:v>23.744123330567209</c:v>
                </c:pt>
                <c:pt idx="1079">
                  <c:v>23.745264612150066</c:v>
                </c:pt>
                <c:pt idx="1080">
                  <c:v>23.739505529701269</c:v>
                </c:pt>
                <c:pt idx="1081">
                  <c:v>23.73674889572434</c:v>
                </c:pt>
                <c:pt idx="1082">
                  <c:v>23.735063310617388</c:v>
                </c:pt>
                <c:pt idx="1083">
                  <c:v>23.737187850179264</c:v>
                </c:pt>
                <c:pt idx="1084">
                  <c:v>23.735484706894088</c:v>
                </c:pt>
                <c:pt idx="1085">
                  <c:v>23.736397732160373</c:v>
                </c:pt>
                <c:pt idx="1086">
                  <c:v>23.737802386416245</c:v>
                </c:pt>
                <c:pt idx="1087">
                  <c:v>23.744000423319811</c:v>
                </c:pt>
                <c:pt idx="1088">
                  <c:v>23.746599033693052</c:v>
                </c:pt>
                <c:pt idx="1089">
                  <c:v>23.737240524713926</c:v>
                </c:pt>
                <c:pt idx="1090">
                  <c:v>23.740084949581806</c:v>
                </c:pt>
                <c:pt idx="1091">
                  <c:v>23.736889361149956</c:v>
                </c:pt>
                <c:pt idx="1092">
                  <c:v>23.738294015405678</c:v>
                </c:pt>
                <c:pt idx="1093">
                  <c:v>23.738241340871163</c:v>
                </c:pt>
                <c:pt idx="1094">
                  <c:v>23.738364248118561</c:v>
                </c:pt>
                <c:pt idx="1095">
                  <c:v>23.741665185619588</c:v>
                </c:pt>
                <c:pt idx="1096">
                  <c:v>23.742578210885871</c:v>
                </c:pt>
                <c:pt idx="1097">
                  <c:v>23.741050649382757</c:v>
                </c:pt>
                <c:pt idx="1098">
                  <c:v>23.741911000114378</c:v>
                </c:pt>
                <c:pt idx="1099">
                  <c:v>23.744895890407879</c:v>
                </c:pt>
                <c:pt idx="1100">
                  <c:v>23.7399093677999</c:v>
                </c:pt>
                <c:pt idx="1101">
                  <c:v>23.740629253105904</c:v>
                </c:pt>
                <c:pt idx="1102">
                  <c:v>23.742174372787392</c:v>
                </c:pt>
                <c:pt idx="1103">
                  <c:v>23.739013900711832</c:v>
                </c:pt>
                <c:pt idx="1104">
                  <c:v>23.739066575246348</c:v>
                </c:pt>
                <c:pt idx="1105">
                  <c:v>23.737117617466527</c:v>
                </c:pt>
                <c:pt idx="1106">
                  <c:v>23.735923661349158</c:v>
                </c:pt>
                <c:pt idx="1107">
                  <c:v>23.745194379437329</c:v>
                </c:pt>
                <c:pt idx="1108">
                  <c:v>23.745247053971845</c:v>
                </c:pt>
                <c:pt idx="1109">
                  <c:v>23.741103323917269</c:v>
                </c:pt>
                <c:pt idx="1110">
                  <c:v>23.740049833225513</c:v>
                </c:pt>
                <c:pt idx="1111">
                  <c:v>23.742929374449837</c:v>
                </c:pt>
                <c:pt idx="1112">
                  <c:v>23.743210305300924</c:v>
                </c:pt>
                <c:pt idx="1113">
                  <c:v>23.738785644395264</c:v>
                </c:pt>
                <c:pt idx="1114">
                  <c:v>23.73753901374323</c:v>
                </c:pt>
                <c:pt idx="1115">
                  <c:v>23.747424268068382</c:v>
                </c:pt>
                <c:pt idx="1116">
                  <c:v>23.735274008755738</c:v>
                </c:pt>
                <c:pt idx="1117">
                  <c:v>23.744632517735013</c:v>
                </c:pt>
                <c:pt idx="1118">
                  <c:v>23.738434480831295</c:v>
                </c:pt>
                <c:pt idx="1119">
                  <c:v>23.742455303638476</c:v>
                </c:pt>
                <c:pt idx="1120">
                  <c:v>23.737802386416245</c:v>
                </c:pt>
                <c:pt idx="1121">
                  <c:v>23.740471229502216</c:v>
                </c:pt>
                <c:pt idx="1122">
                  <c:v>23.736134359487508</c:v>
                </c:pt>
                <c:pt idx="1123">
                  <c:v>23.74498368129883</c:v>
                </c:pt>
                <c:pt idx="1124">
                  <c:v>23.741173556630148</c:v>
                </c:pt>
                <c:pt idx="1125">
                  <c:v>23.740910183957137</c:v>
                </c:pt>
                <c:pt idx="1126">
                  <c:v>23.737679479168847</c:v>
                </c:pt>
                <c:pt idx="1127">
                  <c:v>23.739171924315521</c:v>
                </c:pt>
                <c:pt idx="1128">
                  <c:v>23.73774971188158</c:v>
                </c:pt>
                <c:pt idx="1129">
                  <c:v>23.739628436948664</c:v>
                </c:pt>
                <c:pt idx="1130">
                  <c:v>23.745106588546228</c:v>
                </c:pt>
                <c:pt idx="1131">
                  <c:v>23.739066575246348</c:v>
                </c:pt>
                <c:pt idx="1132">
                  <c:v>23.741472045659457</c:v>
                </c:pt>
                <c:pt idx="1133">
                  <c:v>23.741050649382757</c:v>
                </c:pt>
                <c:pt idx="1134">
                  <c:v>23.736994710219133</c:v>
                </c:pt>
                <c:pt idx="1135">
                  <c:v>23.737591688277892</c:v>
                </c:pt>
                <c:pt idx="1136">
                  <c:v>23.73653819758599</c:v>
                </c:pt>
                <c:pt idx="1137">
                  <c:v>23.738153549980211</c:v>
                </c:pt>
                <c:pt idx="1138">
                  <c:v>23.738785644395264</c:v>
                </c:pt>
                <c:pt idx="1139">
                  <c:v>23.744562285022131</c:v>
                </c:pt>
                <c:pt idx="1140">
                  <c:v>23.742104140074506</c:v>
                </c:pt>
                <c:pt idx="1141">
                  <c:v>23.739856693265239</c:v>
                </c:pt>
                <c:pt idx="1142">
                  <c:v>23.740822393066182</c:v>
                </c:pt>
                <c:pt idx="1143">
                  <c:v>23.736187034022024</c:v>
                </c:pt>
                <c:pt idx="1144">
                  <c:v>23.742788909024224</c:v>
                </c:pt>
                <c:pt idx="1145">
                  <c:v>23.742876699915175</c:v>
                </c:pt>
                <c:pt idx="1146">
                  <c:v>23.739066575246348</c:v>
                </c:pt>
                <c:pt idx="1147">
                  <c:v>23.74335077072654</c:v>
                </c:pt>
                <c:pt idx="1148">
                  <c:v>23.735010636082873</c:v>
                </c:pt>
                <c:pt idx="1149">
                  <c:v>23.73674889572434</c:v>
                </c:pt>
                <c:pt idx="1150">
                  <c:v>23.740137624116468</c:v>
                </c:pt>
                <c:pt idx="1151">
                  <c:v>23.740137624116468</c:v>
                </c:pt>
                <c:pt idx="1152">
                  <c:v>23.738153549980211</c:v>
                </c:pt>
                <c:pt idx="1153">
                  <c:v>23.742999607162574</c:v>
                </c:pt>
                <c:pt idx="1154">
                  <c:v>23.73472970523164</c:v>
                </c:pt>
                <c:pt idx="1155">
                  <c:v>23.735361799646839</c:v>
                </c:pt>
                <c:pt idx="1156">
                  <c:v>23.742595769064092</c:v>
                </c:pt>
                <c:pt idx="1157">
                  <c:v>23.737100059288306</c:v>
                </c:pt>
                <c:pt idx="1158">
                  <c:v>23.739979600512633</c:v>
                </c:pt>
                <c:pt idx="1159">
                  <c:v>23.739839135087163</c:v>
                </c:pt>
                <c:pt idx="1160">
                  <c:v>23.73753901374323</c:v>
                </c:pt>
                <c:pt idx="1161">
                  <c:v>23.739294831562919</c:v>
                </c:pt>
                <c:pt idx="1162">
                  <c:v>23.740278089542088</c:v>
                </c:pt>
                <c:pt idx="1163">
                  <c:v>23.735432032359576</c:v>
                </c:pt>
                <c:pt idx="1164">
                  <c:v>23.737029826575576</c:v>
                </c:pt>
                <c:pt idx="1165">
                  <c:v>23.739979600512633</c:v>
                </c:pt>
                <c:pt idx="1166">
                  <c:v>23.736889361149956</c:v>
                </c:pt>
                <c:pt idx="1167">
                  <c:v>23.738715411682527</c:v>
                </c:pt>
                <c:pt idx="1168">
                  <c:v>23.733447958223312</c:v>
                </c:pt>
                <c:pt idx="1169">
                  <c:v>23.739716227839768</c:v>
                </c:pt>
                <c:pt idx="1170">
                  <c:v>23.734712147053422</c:v>
                </c:pt>
                <c:pt idx="1171">
                  <c:v>23.73430830895494</c:v>
                </c:pt>
                <c:pt idx="1172">
                  <c:v>23.7383115735839</c:v>
                </c:pt>
                <c:pt idx="1173">
                  <c:v>23.733325050975921</c:v>
                </c:pt>
                <c:pt idx="1174">
                  <c:v>23.733096794659346</c:v>
                </c:pt>
                <c:pt idx="1175">
                  <c:v>23.734150285351102</c:v>
                </c:pt>
                <c:pt idx="1176">
                  <c:v>23.737328315604881</c:v>
                </c:pt>
                <c:pt idx="1177">
                  <c:v>23.733447958223312</c:v>
                </c:pt>
                <c:pt idx="1178">
                  <c:v>23.741472045659457</c:v>
                </c:pt>
                <c:pt idx="1179">
                  <c:v>23.7383115735839</c:v>
                </c:pt>
                <c:pt idx="1180">
                  <c:v>23.7399093677999</c:v>
                </c:pt>
                <c:pt idx="1181">
                  <c:v>23.741946116470817</c:v>
                </c:pt>
                <c:pt idx="1182">
                  <c:v>23.73753901374323</c:v>
                </c:pt>
                <c:pt idx="1183">
                  <c:v>23.740752160353299</c:v>
                </c:pt>
                <c:pt idx="1184">
                  <c:v>23.742507978173137</c:v>
                </c:pt>
                <c:pt idx="1185">
                  <c:v>23.737872619128975</c:v>
                </c:pt>
                <c:pt idx="1186">
                  <c:v>23.73774971188158</c:v>
                </c:pt>
                <c:pt idx="1187">
                  <c:v>23.740910183957137</c:v>
                </c:pt>
                <c:pt idx="1188">
                  <c:v>23.736415290338595</c:v>
                </c:pt>
                <c:pt idx="1189">
                  <c:v>23.737732153703359</c:v>
                </c:pt>
                <c:pt idx="1190">
                  <c:v>23.740067391403588</c:v>
                </c:pt>
                <c:pt idx="1191">
                  <c:v>23.740541462214949</c:v>
                </c:pt>
                <c:pt idx="1192">
                  <c:v>23.73232423481868</c:v>
                </c:pt>
                <c:pt idx="1193">
                  <c:v>23.731569233156083</c:v>
                </c:pt>
                <c:pt idx="1194">
                  <c:v>23.73597633588367</c:v>
                </c:pt>
                <c:pt idx="1195">
                  <c:v>23.740488787680437</c:v>
                </c:pt>
                <c:pt idx="1196">
                  <c:v>23.737732153703359</c:v>
                </c:pt>
                <c:pt idx="1197">
                  <c:v>23.734641914340685</c:v>
                </c:pt>
                <c:pt idx="1198">
                  <c:v>23.7387329698606</c:v>
                </c:pt>
                <c:pt idx="1199">
                  <c:v>23.740260531363866</c:v>
                </c:pt>
                <c:pt idx="1200">
                  <c:v>23.733886912678237</c:v>
                </c:pt>
                <c:pt idx="1201">
                  <c:v>23.735783195923542</c:v>
                </c:pt>
                <c:pt idx="1202">
                  <c:v>23.736116801309286</c:v>
                </c:pt>
                <c:pt idx="1203">
                  <c:v>23.733939587212753</c:v>
                </c:pt>
                <c:pt idx="1204">
                  <c:v>23.736415290338595</c:v>
                </c:pt>
                <c:pt idx="1205">
                  <c:v>23.734589239806024</c:v>
                </c:pt>
                <c:pt idx="1206">
                  <c:v>23.737802386416245</c:v>
                </c:pt>
                <c:pt idx="1207">
                  <c:v>23.73852227172225</c:v>
                </c:pt>
                <c:pt idx="1208">
                  <c:v>23.736187034022024</c:v>
                </c:pt>
                <c:pt idx="1209">
                  <c:v>23.737591688277892</c:v>
                </c:pt>
                <c:pt idx="1210">
                  <c:v>23.735028194261094</c:v>
                </c:pt>
                <c:pt idx="1211">
                  <c:v>23.740839951244403</c:v>
                </c:pt>
                <c:pt idx="1212">
                  <c:v>23.736257266734906</c:v>
                </c:pt>
                <c:pt idx="1213">
                  <c:v>23.741981232827115</c:v>
                </c:pt>
                <c:pt idx="1214">
                  <c:v>23.734431216202335</c:v>
                </c:pt>
                <c:pt idx="1215">
                  <c:v>23.733658656361666</c:v>
                </c:pt>
                <c:pt idx="1216">
                  <c:v>23.7387329698606</c:v>
                </c:pt>
                <c:pt idx="1217">
                  <c:v>23.73653819758599</c:v>
                </c:pt>
                <c:pt idx="1218">
                  <c:v>23.733447958223312</c:v>
                </c:pt>
                <c:pt idx="1219">
                  <c:v>23.733395283688651</c:v>
                </c:pt>
                <c:pt idx="1220">
                  <c:v>23.732622723847982</c:v>
                </c:pt>
                <c:pt idx="1221">
                  <c:v>23.737767270059798</c:v>
                </c:pt>
                <c:pt idx="1222">
                  <c:v>23.737029826575576</c:v>
                </c:pt>
                <c:pt idx="1223">
                  <c:v>23.732675398382646</c:v>
                </c:pt>
                <c:pt idx="1224">
                  <c:v>23.738013084554595</c:v>
                </c:pt>
                <c:pt idx="1225">
                  <c:v>23.732622723847982</c:v>
                </c:pt>
                <c:pt idx="1226">
                  <c:v>23.73653819758599</c:v>
                </c:pt>
                <c:pt idx="1227">
                  <c:v>23.736345057625861</c:v>
                </c:pt>
                <c:pt idx="1228">
                  <c:v>23.734360983489601</c:v>
                </c:pt>
                <c:pt idx="1229">
                  <c:v>23.736397732160373</c:v>
                </c:pt>
                <c:pt idx="1230">
                  <c:v>23.740822393066182</c:v>
                </c:pt>
                <c:pt idx="1231">
                  <c:v>23.736889361149956</c:v>
                </c:pt>
                <c:pt idx="1232">
                  <c:v>23.737468781030493</c:v>
                </c:pt>
                <c:pt idx="1233">
                  <c:v>23.735625172319704</c:v>
                </c:pt>
                <c:pt idx="1234">
                  <c:v>23.73253493295703</c:v>
                </c:pt>
                <c:pt idx="1235">
                  <c:v>23.733939587212753</c:v>
                </c:pt>
                <c:pt idx="1236">
                  <c:v>23.735221334221226</c:v>
                </c:pt>
                <c:pt idx="1237">
                  <c:v>23.734448774380557</c:v>
                </c:pt>
                <c:pt idx="1238">
                  <c:v>23.735414474181354</c:v>
                </c:pt>
                <c:pt idx="1239">
                  <c:v>23.74310495623175</c:v>
                </c:pt>
                <c:pt idx="1240">
                  <c:v>23.733728889074399</c:v>
                </c:pt>
                <c:pt idx="1241">
                  <c:v>23.732675398382646</c:v>
                </c:pt>
                <c:pt idx="1242">
                  <c:v>23.736415290338595</c:v>
                </c:pt>
                <c:pt idx="1243">
                  <c:v>23.733605981827004</c:v>
                </c:pt>
                <c:pt idx="1244">
                  <c:v>23.733026561946467</c:v>
                </c:pt>
                <c:pt idx="1245">
                  <c:v>23.740646811284126</c:v>
                </c:pt>
                <c:pt idx="1246">
                  <c:v>23.732183769393064</c:v>
                </c:pt>
                <c:pt idx="1247">
                  <c:v>23.737380990139542</c:v>
                </c:pt>
                <c:pt idx="1248">
                  <c:v>23.735080868795606</c:v>
                </c:pt>
                <c:pt idx="1249">
                  <c:v>23.733658656361666</c:v>
                </c:pt>
                <c:pt idx="1250">
                  <c:v>23.733325050975921</c:v>
                </c:pt>
                <c:pt idx="1251">
                  <c:v>23.737451222852275</c:v>
                </c:pt>
                <c:pt idx="1252">
                  <c:v>23.735291566933959</c:v>
                </c:pt>
                <c:pt idx="1253">
                  <c:v>23.735923661349158</c:v>
                </c:pt>
                <c:pt idx="1254">
                  <c:v>23.738030642732813</c:v>
                </c:pt>
                <c:pt idx="1255">
                  <c:v>23.739365064275798</c:v>
                </c:pt>
                <c:pt idx="1256">
                  <c:v>23.732552491135252</c:v>
                </c:pt>
                <c:pt idx="1257">
                  <c:v>23.734360983489601</c:v>
                </c:pt>
                <c:pt idx="1258">
                  <c:v>23.735168659686561</c:v>
                </c:pt>
                <c:pt idx="1259">
                  <c:v>23.735572497785192</c:v>
                </c:pt>
                <c:pt idx="1260">
                  <c:v>23.734009819925632</c:v>
                </c:pt>
                <c:pt idx="1261">
                  <c:v>23.737047384753645</c:v>
                </c:pt>
                <c:pt idx="1262">
                  <c:v>23.736555755764211</c:v>
                </c:pt>
                <c:pt idx="1263">
                  <c:v>23.738504713544028</c:v>
                </c:pt>
                <c:pt idx="1264">
                  <c:v>23.732113536680327</c:v>
                </c:pt>
                <c:pt idx="1265">
                  <c:v>23.733535749114271</c:v>
                </c:pt>
                <c:pt idx="1266">
                  <c:v>23.737679479168847</c:v>
                </c:pt>
                <c:pt idx="1267">
                  <c:v>23.736555755764211</c:v>
                </c:pt>
                <c:pt idx="1268">
                  <c:v>23.738434480831295</c:v>
                </c:pt>
                <c:pt idx="1269">
                  <c:v>23.73232423481868</c:v>
                </c:pt>
                <c:pt idx="1270">
                  <c:v>23.736257266734906</c:v>
                </c:pt>
                <c:pt idx="1271">
                  <c:v>23.735221334221226</c:v>
                </c:pt>
                <c:pt idx="1272">
                  <c:v>23.737310757426659</c:v>
                </c:pt>
                <c:pt idx="1273">
                  <c:v>23.733658656361666</c:v>
                </c:pt>
                <c:pt idx="1274">
                  <c:v>23.73409761081659</c:v>
                </c:pt>
                <c:pt idx="1275">
                  <c:v>23.737258082892144</c:v>
                </c:pt>
                <c:pt idx="1276">
                  <c:v>23.73774971188158</c:v>
                </c:pt>
                <c:pt idx="1277">
                  <c:v>23.736187034022024</c:v>
                </c:pt>
                <c:pt idx="1278">
                  <c:v>23.734448774380557</c:v>
                </c:pt>
                <c:pt idx="1279">
                  <c:v>23.73232423481868</c:v>
                </c:pt>
                <c:pt idx="1280">
                  <c:v>23.732201327571282</c:v>
                </c:pt>
                <c:pt idx="1281">
                  <c:v>23.738715411682527</c:v>
                </c:pt>
                <c:pt idx="1282">
                  <c:v>23.740418554967555</c:v>
                </c:pt>
                <c:pt idx="1283">
                  <c:v>23.731130278701158</c:v>
                </c:pt>
                <c:pt idx="1284">
                  <c:v>23.735712963210659</c:v>
                </c:pt>
                <c:pt idx="1285">
                  <c:v>23.739294831562919</c:v>
                </c:pt>
                <c:pt idx="1286">
                  <c:v>23.734448774380557</c:v>
                </c:pt>
                <c:pt idx="1287">
                  <c:v>23.734922845191772</c:v>
                </c:pt>
                <c:pt idx="1288">
                  <c:v>23.738452039009516</c:v>
                </c:pt>
                <c:pt idx="1289">
                  <c:v>23.735080868795606</c:v>
                </c:pt>
                <c:pt idx="1290">
                  <c:v>23.739698669661546</c:v>
                </c:pt>
                <c:pt idx="1291">
                  <c:v>23.739277273384847</c:v>
                </c:pt>
                <c:pt idx="1292">
                  <c:v>23.738469597187738</c:v>
                </c:pt>
                <c:pt idx="1293">
                  <c:v>23.738434480831295</c:v>
                </c:pt>
                <c:pt idx="1294">
                  <c:v>23.734378541667674</c:v>
                </c:pt>
                <c:pt idx="1295">
                  <c:v>23.733799121787282</c:v>
                </c:pt>
                <c:pt idx="1296">
                  <c:v>23.737609246455964</c:v>
                </c:pt>
                <c:pt idx="1297">
                  <c:v>23.739716227839768</c:v>
                </c:pt>
                <c:pt idx="1298">
                  <c:v>23.740611694927832</c:v>
                </c:pt>
                <c:pt idx="1299">
                  <c:v>23.740752160353299</c:v>
                </c:pt>
                <c:pt idx="1300">
                  <c:v>23.739487971523197</c:v>
                </c:pt>
                <c:pt idx="1301">
                  <c:v>23.737240524713926</c:v>
                </c:pt>
                <c:pt idx="1302">
                  <c:v>23.739365064275798</c:v>
                </c:pt>
                <c:pt idx="1303">
                  <c:v>23.735080868795606</c:v>
                </c:pt>
                <c:pt idx="1304">
                  <c:v>23.741243789342885</c:v>
                </c:pt>
                <c:pt idx="1305">
                  <c:v>23.736608430298723</c:v>
                </c:pt>
                <c:pt idx="1306">
                  <c:v>23.73674889572434</c:v>
                </c:pt>
                <c:pt idx="1307">
                  <c:v>23.734571681627951</c:v>
                </c:pt>
                <c:pt idx="1308">
                  <c:v>23.73674889572434</c:v>
                </c:pt>
                <c:pt idx="1309">
                  <c:v>23.731569233156083</c:v>
                </c:pt>
                <c:pt idx="1310">
                  <c:v>23.737486339208719</c:v>
                </c:pt>
                <c:pt idx="1311">
                  <c:v>23.732815863808113</c:v>
                </c:pt>
                <c:pt idx="1312">
                  <c:v>23.734712147053422</c:v>
                </c:pt>
                <c:pt idx="1313">
                  <c:v>23.73632749944764</c:v>
                </c:pt>
                <c:pt idx="1314">
                  <c:v>23.733676214539887</c:v>
                </c:pt>
                <c:pt idx="1315">
                  <c:v>23.735835870458057</c:v>
                </c:pt>
                <c:pt idx="1316">
                  <c:v>23.742525536351209</c:v>
                </c:pt>
                <c:pt idx="1317">
                  <c:v>23.736064126774625</c:v>
                </c:pt>
                <c:pt idx="1318">
                  <c:v>23.73555493960697</c:v>
                </c:pt>
                <c:pt idx="1319">
                  <c:v>23.73555493960697</c:v>
                </c:pt>
                <c:pt idx="1320">
                  <c:v>23.734799937944523</c:v>
                </c:pt>
                <c:pt idx="1321">
                  <c:v>23.733447958223312</c:v>
                </c:pt>
                <c:pt idx="1322">
                  <c:v>23.738645178969644</c:v>
                </c:pt>
                <c:pt idx="1323">
                  <c:v>23.73416784352932</c:v>
                </c:pt>
                <c:pt idx="1324">
                  <c:v>23.73257004931347</c:v>
                </c:pt>
                <c:pt idx="1325">
                  <c:v>23.737468781030493</c:v>
                </c:pt>
                <c:pt idx="1326">
                  <c:v>23.737732153703359</c:v>
                </c:pt>
                <c:pt idx="1327">
                  <c:v>23.731779931294582</c:v>
                </c:pt>
                <c:pt idx="1328">
                  <c:v>23.73515110150834</c:v>
                </c:pt>
                <c:pt idx="1329">
                  <c:v>23.733974703569192</c:v>
                </c:pt>
                <c:pt idx="1330">
                  <c:v>23.740137624116468</c:v>
                </c:pt>
                <c:pt idx="1331">
                  <c:v>23.732956329233733</c:v>
                </c:pt>
                <c:pt idx="1332">
                  <c:v>23.733325050975921</c:v>
                </c:pt>
                <c:pt idx="1333">
                  <c:v>23.73934750609758</c:v>
                </c:pt>
                <c:pt idx="1334">
                  <c:v>23.733377725510433</c:v>
                </c:pt>
                <c:pt idx="1335">
                  <c:v>23.740067391403588</c:v>
                </c:pt>
                <c:pt idx="1336">
                  <c:v>23.740629253105904</c:v>
                </c:pt>
                <c:pt idx="1337">
                  <c:v>23.734712147053422</c:v>
                </c:pt>
                <c:pt idx="1338">
                  <c:v>23.734027378103704</c:v>
                </c:pt>
                <c:pt idx="1339">
                  <c:v>23.739224598850182</c:v>
                </c:pt>
                <c:pt idx="1340">
                  <c:v>23.733061678302906</c:v>
                </c:pt>
                <c:pt idx="1341">
                  <c:v>23.733307492797699</c:v>
                </c:pt>
                <c:pt idx="1342">
                  <c:v>23.739716227839768</c:v>
                </c:pt>
                <c:pt idx="1343">
                  <c:v>23.733237260084962</c:v>
                </c:pt>
                <c:pt idx="1344">
                  <c:v>23.73274563109538</c:v>
                </c:pt>
                <c:pt idx="1345">
                  <c:v>23.732815863808113</c:v>
                </c:pt>
                <c:pt idx="1346">
                  <c:v>23.730498184286109</c:v>
                </c:pt>
                <c:pt idx="1347">
                  <c:v>23.737451222852275</c:v>
                </c:pt>
                <c:pt idx="1348">
                  <c:v>23.73416784352932</c:v>
                </c:pt>
                <c:pt idx="1349">
                  <c:v>23.739084133424569</c:v>
                </c:pt>
                <c:pt idx="1350">
                  <c:v>23.734044936281926</c:v>
                </c:pt>
                <c:pt idx="1351">
                  <c:v>23.737890177307197</c:v>
                </c:pt>
                <c:pt idx="1352">
                  <c:v>23.736959593862693</c:v>
                </c:pt>
                <c:pt idx="1353">
                  <c:v>23.732692956560719</c:v>
                </c:pt>
                <c:pt idx="1354">
                  <c:v>23.729392019059691</c:v>
                </c:pt>
                <c:pt idx="1355">
                  <c:v>23.732482258422369</c:v>
                </c:pt>
                <c:pt idx="1356">
                  <c:v>23.735572497785192</c:v>
                </c:pt>
                <c:pt idx="1357">
                  <c:v>23.738452039009516</c:v>
                </c:pt>
                <c:pt idx="1358">
                  <c:v>23.733325050975921</c:v>
                </c:pt>
                <c:pt idx="1359">
                  <c:v>23.732640282026207</c:v>
                </c:pt>
                <c:pt idx="1360">
                  <c:v>23.731270744126778</c:v>
                </c:pt>
                <c:pt idx="1361">
                  <c:v>23.729409577237913</c:v>
                </c:pt>
                <c:pt idx="1362">
                  <c:v>23.732394467531414</c:v>
                </c:pt>
                <c:pt idx="1363">
                  <c:v>23.731551674978011</c:v>
                </c:pt>
                <c:pt idx="1364">
                  <c:v>23.73810087544555</c:v>
                </c:pt>
                <c:pt idx="1365">
                  <c:v>23.734378541667674</c:v>
                </c:pt>
                <c:pt idx="1366">
                  <c:v>23.738364248118561</c:v>
                </c:pt>
                <c:pt idx="1367">
                  <c:v>23.739013900711832</c:v>
                </c:pt>
                <c:pt idx="1368">
                  <c:v>23.733237260084962</c:v>
                </c:pt>
                <c:pt idx="1369">
                  <c:v>23.732113536680327</c:v>
                </c:pt>
                <c:pt idx="1370">
                  <c:v>23.73249981660059</c:v>
                </c:pt>
                <c:pt idx="1371">
                  <c:v>23.733886912678237</c:v>
                </c:pt>
                <c:pt idx="1372">
                  <c:v>23.739224598850182</c:v>
                </c:pt>
                <c:pt idx="1373">
                  <c:v>23.734641914340685</c:v>
                </c:pt>
                <c:pt idx="1374">
                  <c:v>23.733096794659346</c:v>
                </c:pt>
                <c:pt idx="1375">
                  <c:v>23.736889361149956</c:v>
                </c:pt>
                <c:pt idx="1376">
                  <c:v>23.734378541667674</c:v>
                </c:pt>
                <c:pt idx="1377">
                  <c:v>23.737661920990625</c:v>
                </c:pt>
                <c:pt idx="1378">
                  <c:v>23.731692140403478</c:v>
                </c:pt>
                <c:pt idx="1379">
                  <c:v>23.738645178969644</c:v>
                </c:pt>
                <c:pt idx="1380">
                  <c:v>23.732622723847982</c:v>
                </c:pt>
                <c:pt idx="1381">
                  <c:v>23.736116801309286</c:v>
                </c:pt>
                <c:pt idx="1382">
                  <c:v>23.731920396720049</c:v>
                </c:pt>
                <c:pt idx="1383">
                  <c:v>23.730533300642549</c:v>
                </c:pt>
                <c:pt idx="1384">
                  <c:v>23.733325050975921</c:v>
                </c:pt>
                <c:pt idx="1385">
                  <c:v>23.736889361149956</c:v>
                </c:pt>
                <c:pt idx="1386">
                  <c:v>23.73597633588367</c:v>
                </c:pt>
                <c:pt idx="1387">
                  <c:v>23.73597633588367</c:v>
                </c:pt>
                <c:pt idx="1388">
                  <c:v>23.73114783687938</c:v>
                </c:pt>
                <c:pt idx="1389">
                  <c:v>23.731569233156083</c:v>
                </c:pt>
                <c:pt idx="1390">
                  <c:v>23.734080052638369</c:v>
                </c:pt>
                <c:pt idx="1391">
                  <c:v>23.737521455565009</c:v>
                </c:pt>
                <c:pt idx="1392">
                  <c:v>23.730919580562809</c:v>
                </c:pt>
                <c:pt idx="1393">
                  <c:v>23.730585975177064</c:v>
                </c:pt>
                <c:pt idx="1394">
                  <c:v>23.730006555296523</c:v>
                </c:pt>
                <c:pt idx="1395">
                  <c:v>23.737890177307197</c:v>
                </c:pt>
                <c:pt idx="1396">
                  <c:v>23.732464700244147</c:v>
                </c:pt>
                <c:pt idx="1397">
                  <c:v>23.734238076242203</c:v>
                </c:pt>
                <c:pt idx="1398">
                  <c:v>23.731973071254711</c:v>
                </c:pt>
                <c:pt idx="1399">
                  <c:v>23.735414474181354</c:v>
                </c:pt>
                <c:pt idx="1400">
                  <c:v>23.735835870458057</c:v>
                </c:pt>
                <c:pt idx="1401">
                  <c:v>23.737416106495832</c:v>
                </c:pt>
                <c:pt idx="1402">
                  <c:v>23.72930422816874</c:v>
                </c:pt>
                <c:pt idx="1403">
                  <c:v>23.732043303967448</c:v>
                </c:pt>
                <c:pt idx="1404">
                  <c:v>23.729585159019823</c:v>
                </c:pt>
                <c:pt idx="1405">
                  <c:v>23.729392019059691</c:v>
                </c:pt>
                <c:pt idx="1406">
                  <c:v>23.734589239806024</c:v>
                </c:pt>
                <c:pt idx="1407">
                  <c:v>23.736397732160373</c:v>
                </c:pt>
                <c:pt idx="1408">
                  <c:v>23.73093713874103</c:v>
                </c:pt>
                <c:pt idx="1409">
                  <c:v>23.732060862145666</c:v>
                </c:pt>
                <c:pt idx="1410">
                  <c:v>23.729181320921342</c:v>
                </c:pt>
                <c:pt idx="1411">
                  <c:v>23.730024113474744</c:v>
                </c:pt>
                <c:pt idx="1412">
                  <c:v>23.735625172319704</c:v>
                </c:pt>
                <c:pt idx="1413">
                  <c:v>23.732763189273602</c:v>
                </c:pt>
                <c:pt idx="1414">
                  <c:v>23.733676214539887</c:v>
                </c:pt>
                <c:pt idx="1415">
                  <c:v>23.738592504435132</c:v>
                </c:pt>
                <c:pt idx="1416">
                  <c:v>23.731481442265128</c:v>
                </c:pt>
                <c:pt idx="1417">
                  <c:v>23.733799121787282</c:v>
                </c:pt>
                <c:pt idx="1418">
                  <c:v>23.733325050975921</c:v>
                </c:pt>
                <c:pt idx="1419">
                  <c:v>23.73674889572434</c:v>
                </c:pt>
                <c:pt idx="1420">
                  <c:v>23.730849347850075</c:v>
                </c:pt>
                <c:pt idx="1421">
                  <c:v>23.733746447252621</c:v>
                </c:pt>
                <c:pt idx="1422">
                  <c:v>23.730147020722139</c:v>
                </c:pt>
                <c:pt idx="1423">
                  <c:v>23.736187034022024</c:v>
                </c:pt>
                <c:pt idx="1424">
                  <c:v>23.730234811613098</c:v>
                </c:pt>
                <c:pt idx="1425">
                  <c:v>23.735923661349158</c:v>
                </c:pt>
                <c:pt idx="1426">
                  <c:v>23.73232423481868</c:v>
                </c:pt>
                <c:pt idx="1427">
                  <c:v>23.738715411682527</c:v>
                </c:pt>
                <c:pt idx="1428">
                  <c:v>23.732973887411951</c:v>
                </c:pt>
                <c:pt idx="1429">
                  <c:v>23.73976890237428</c:v>
                </c:pt>
                <c:pt idx="1430">
                  <c:v>23.736625988476945</c:v>
                </c:pt>
                <c:pt idx="1431">
                  <c:v>23.737890177307197</c:v>
                </c:pt>
                <c:pt idx="1432">
                  <c:v>23.736784012080783</c:v>
                </c:pt>
                <c:pt idx="1433">
                  <c:v>23.73597633588367</c:v>
                </c:pt>
                <c:pt idx="1434">
                  <c:v>23.738364248118561</c:v>
                </c:pt>
                <c:pt idx="1435">
                  <c:v>23.73653819758599</c:v>
                </c:pt>
                <c:pt idx="1436">
                  <c:v>23.735361799646839</c:v>
                </c:pt>
                <c:pt idx="1437">
                  <c:v>23.732903654699218</c:v>
                </c:pt>
                <c:pt idx="1438">
                  <c:v>23.734044936281926</c:v>
                </c:pt>
                <c:pt idx="1439">
                  <c:v>23.732605165669764</c:v>
                </c:pt>
                <c:pt idx="1440">
                  <c:v>23.737591688277892</c:v>
                </c:pt>
                <c:pt idx="1441">
                  <c:v>23.733939587212753</c:v>
                </c:pt>
                <c:pt idx="1442">
                  <c:v>23.73515110150834</c:v>
                </c:pt>
                <c:pt idx="1443">
                  <c:v>23.73114783687938</c:v>
                </c:pt>
                <c:pt idx="1444">
                  <c:v>23.733799121787282</c:v>
                </c:pt>
                <c:pt idx="1445">
                  <c:v>23.731428767730613</c:v>
                </c:pt>
                <c:pt idx="1446">
                  <c:v>23.73597633588367</c:v>
                </c:pt>
                <c:pt idx="1447">
                  <c:v>23.731130278701158</c:v>
                </c:pt>
                <c:pt idx="1448">
                  <c:v>23.734799937944523</c:v>
                </c:pt>
                <c:pt idx="1449">
                  <c:v>23.732183769393064</c:v>
                </c:pt>
                <c:pt idx="1450">
                  <c:v>23.730708882424459</c:v>
                </c:pt>
                <c:pt idx="1451">
                  <c:v>23.734501448915069</c:v>
                </c:pt>
                <c:pt idx="1452">
                  <c:v>23.73472970523164</c:v>
                </c:pt>
                <c:pt idx="1453">
                  <c:v>23.734360983489601</c:v>
                </c:pt>
                <c:pt idx="1454">
                  <c:v>23.732043303967448</c:v>
                </c:pt>
                <c:pt idx="1455">
                  <c:v>23.73416784352932</c:v>
                </c:pt>
                <c:pt idx="1456">
                  <c:v>23.736959593862693</c:v>
                </c:pt>
                <c:pt idx="1457">
                  <c:v>23.736432848516813</c:v>
                </c:pt>
                <c:pt idx="1458">
                  <c:v>23.731411209552395</c:v>
                </c:pt>
                <c:pt idx="1459">
                  <c:v>23.729953880762011</c:v>
                </c:pt>
                <c:pt idx="1460">
                  <c:v>23.734044936281926</c:v>
                </c:pt>
                <c:pt idx="1461">
                  <c:v>23.731762373116361</c:v>
                </c:pt>
                <c:pt idx="1462">
                  <c:v>23.730779115137342</c:v>
                </c:pt>
                <c:pt idx="1463">
                  <c:v>23.732201327571282</c:v>
                </c:pt>
                <c:pt idx="1464">
                  <c:v>23.729883648049277</c:v>
                </c:pt>
                <c:pt idx="1465">
                  <c:v>23.729883648049277</c:v>
                </c:pt>
                <c:pt idx="1466">
                  <c:v>23.73576563774532</c:v>
                </c:pt>
                <c:pt idx="1467">
                  <c:v>23.73494040336999</c:v>
                </c:pt>
                <c:pt idx="1468">
                  <c:v>23.731621907690744</c:v>
                </c:pt>
                <c:pt idx="1469">
                  <c:v>23.731481442265128</c:v>
                </c:pt>
                <c:pt idx="1470">
                  <c:v>23.736625988476945</c:v>
                </c:pt>
                <c:pt idx="1471">
                  <c:v>23.735695405032587</c:v>
                </c:pt>
                <c:pt idx="1472">
                  <c:v>23.731692140403478</c:v>
                </c:pt>
                <c:pt idx="1473">
                  <c:v>23.731639465868966</c:v>
                </c:pt>
                <c:pt idx="1474">
                  <c:v>23.733518190936049</c:v>
                </c:pt>
                <c:pt idx="1475">
                  <c:v>23.734852612479035</c:v>
                </c:pt>
                <c:pt idx="1476">
                  <c:v>23.738241340871163</c:v>
                </c:pt>
                <c:pt idx="1477">
                  <c:v>23.733237260084962</c:v>
                </c:pt>
                <c:pt idx="1478">
                  <c:v>23.731973071254711</c:v>
                </c:pt>
                <c:pt idx="1479">
                  <c:v>23.734448774380557</c:v>
                </c:pt>
                <c:pt idx="1480">
                  <c:v>23.731428767730613</c:v>
                </c:pt>
                <c:pt idx="1481">
                  <c:v>23.731007371453913</c:v>
                </c:pt>
                <c:pt idx="1482">
                  <c:v>23.735361799646839</c:v>
                </c:pt>
                <c:pt idx="1483">
                  <c:v>23.731077604166646</c:v>
                </c:pt>
                <c:pt idx="1484">
                  <c:v>23.73451900709329</c:v>
                </c:pt>
                <c:pt idx="1485">
                  <c:v>23.728040039338484</c:v>
                </c:pt>
                <c:pt idx="1486">
                  <c:v>23.73451900709329</c:v>
                </c:pt>
                <c:pt idx="1487">
                  <c:v>23.733728889074399</c:v>
                </c:pt>
                <c:pt idx="1488">
                  <c:v>23.733465516401537</c:v>
                </c:pt>
                <c:pt idx="1489">
                  <c:v>23.730498184286109</c:v>
                </c:pt>
                <c:pt idx="1490">
                  <c:v>23.732078420323887</c:v>
                </c:pt>
                <c:pt idx="1491">
                  <c:v>23.734887728835474</c:v>
                </c:pt>
                <c:pt idx="1492">
                  <c:v>23.732113536680327</c:v>
                </c:pt>
                <c:pt idx="1493">
                  <c:v>23.729866089871056</c:v>
                </c:pt>
                <c:pt idx="1494">
                  <c:v>23.731639465868966</c:v>
                </c:pt>
                <c:pt idx="1495">
                  <c:v>23.732060862145666</c:v>
                </c:pt>
                <c:pt idx="1496">
                  <c:v>23.726635385082766</c:v>
                </c:pt>
                <c:pt idx="1497">
                  <c:v>23.734641914340685</c:v>
                </c:pt>
                <c:pt idx="1498">
                  <c:v>23.731060045988428</c:v>
                </c:pt>
                <c:pt idx="1499">
                  <c:v>23.731902838541977</c:v>
                </c:pt>
                <c:pt idx="1500">
                  <c:v>23.735379357824915</c:v>
                </c:pt>
                <c:pt idx="1501">
                  <c:v>23.729672949910778</c:v>
                </c:pt>
                <c:pt idx="1502">
                  <c:v>23.730076788009409</c:v>
                </c:pt>
                <c:pt idx="1503">
                  <c:v>23.729374460881473</c:v>
                </c:pt>
                <c:pt idx="1504">
                  <c:v>23.731200511414045</c:v>
                </c:pt>
                <c:pt idx="1505">
                  <c:v>23.729111088208462</c:v>
                </c:pt>
                <c:pt idx="1506">
                  <c:v>23.732183769393064</c:v>
                </c:pt>
                <c:pt idx="1507">
                  <c:v>23.72930422816874</c:v>
                </c:pt>
                <c:pt idx="1508">
                  <c:v>23.741893441936156</c:v>
                </c:pt>
                <c:pt idx="1509">
                  <c:v>23.738153549980211</c:v>
                </c:pt>
                <c:pt idx="1510">
                  <c:v>23.73430830895494</c:v>
                </c:pt>
                <c:pt idx="1511">
                  <c:v>23.729672949910778</c:v>
                </c:pt>
                <c:pt idx="1512">
                  <c:v>23.732622723847982</c:v>
                </c:pt>
                <c:pt idx="1513">
                  <c:v>23.728549226506139</c:v>
                </c:pt>
                <c:pt idx="1514">
                  <c:v>23.731060045988428</c:v>
                </c:pt>
                <c:pt idx="1515">
                  <c:v>23.73253493295703</c:v>
                </c:pt>
                <c:pt idx="1516">
                  <c:v>23.729743182623661</c:v>
                </c:pt>
                <c:pt idx="1517">
                  <c:v>23.727056781359465</c:v>
                </c:pt>
                <c:pt idx="1518">
                  <c:v>23.735063310617388</c:v>
                </c:pt>
                <c:pt idx="1519">
                  <c:v>23.728268295655056</c:v>
                </c:pt>
                <c:pt idx="1520">
                  <c:v>23.727267479497815</c:v>
                </c:pt>
                <c:pt idx="1521">
                  <c:v>23.730147020722139</c:v>
                </c:pt>
                <c:pt idx="1522">
                  <c:v>23.734290750776719</c:v>
                </c:pt>
                <c:pt idx="1523">
                  <c:v>23.72916376274312</c:v>
                </c:pt>
                <c:pt idx="1524">
                  <c:v>23.728478993793409</c:v>
                </c:pt>
                <c:pt idx="1525">
                  <c:v>23.735642730497926</c:v>
                </c:pt>
                <c:pt idx="1526">
                  <c:v>23.734150285351102</c:v>
                </c:pt>
                <c:pt idx="1527">
                  <c:v>23.732482258422369</c:v>
                </c:pt>
                <c:pt idx="1528">
                  <c:v>23.733886912678237</c:v>
                </c:pt>
                <c:pt idx="1529">
                  <c:v>23.730568416998842</c:v>
                </c:pt>
                <c:pt idx="1530">
                  <c:v>23.727565968527124</c:v>
                </c:pt>
                <c:pt idx="1531">
                  <c:v>23.739084133424569</c:v>
                </c:pt>
                <c:pt idx="1532">
                  <c:v>23.730094346187627</c:v>
                </c:pt>
                <c:pt idx="1533">
                  <c:v>23.736696221189828</c:v>
                </c:pt>
                <c:pt idx="1534">
                  <c:v>23.731358535017733</c:v>
                </c:pt>
                <c:pt idx="1535">
                  <c:v>23.729883648049277</c:v>
                </c:pt>
                <c:pt idx="1536">
                  <c:v>23.726424686944416</c:v>
                </c:pt>
                <c:pt idx="1537">
                  <c:v>23.732412025709632</c:v>
                </c:pt>
                <c:pt idx="1538">
                  <c:v>23.73149900044335</c:v>
                </c:pt>
                <c:pt idx="1539">
                  <c:v>23.737029826575576</c:v>
                </c:pt>
                <c:pt idx="1540">
                  <c:v>23.72930422816874</c:v>
                </c:pt>
                <c:pt idx="1541">
                  <c:v>23.730796673315414</c:v>
                </c:pt>
                <c:pt idx="1542">
                  <c:v>23.728830157357375</c:v>
                </c:pt>
                <c:pt idx="1543">
                  <c:v>23.728461435615188</c:v>
                </c:pt>
                <c:pt idx="1544">
                  <c:v>23.731621907690744</c:v>
                </c:pt>
                <c:pt idx="1545">
                  <c:v>23.735274008755738</c:v>
                </c:pt>
                <c:pt idx="1546">
                  <c:v>23.730427951573375</c:v>
                </c:pt>
                <c:pt idx="1547">
                  <c:v>23.729040855495725</c:v>
                </c:pt>
                <c:pt idx="1548">
                  <c:v>23.731621907690744</c:v>
                </c:pt>
                <c:pt idx="1549">
                  <c:v>23.728180504764104</c:v>
                </c:pt>
                <c:pt idx="1550">
                  <c:v>23.730164578900361</c:v>
                </c:pt>
                <c:pt idx="1551">
                  <c:v>23.729040855495725</c:v>
                </c:pt>
                <c:pt idx="1552">
                  <c:v>23.731990629432932</c:v>
                </c:pt>
                <c:pt idx="1553">
                  <c:v>23.727969806625751</c:v>
                </c:pt>
                <c:pt idx="1554">
                  <c:v>23.729040855495725</c:v>
                </c:pt>
                <c:pt idx="1555">
                  <c:v>23.726775850508233</c:v>
                </c:pt>
                <c:pt idx="1556">
                  <c:v>23.728830157357375</c:v>
                </c:pt>
                <c:pt idx="1557">
                  <c:v>23.727337712210552</c:v>
                </c:pt>
                <c:pt idx="1558">
                  <c:v>23.730287486147759</c:v>
                </c:pt>
                <c:pt idx="1559">
                  <c:v>23.730217253435022</c:v>
                </c:pt>
                <c:pt idx="1560">
                  <c:v>23.72951492630709</c:v>
                </c:pt>
                <c:pt idx="1561">
                  <c:v>23.733816679965354</c:v>
                </c:pt>
                <c:pt idx="1562">
                  <c:v>23.730498184286109</c:v>
                </c:pt>
                <c:pt idx="1563">
                  <c:v>23.738013084554595</c:v>
                </c:pt>
                <c:pt idx="1564">
                  <c:v>23.728900390070109</c:v>
                </c:pt>
                <c:pt idx="1565">
                  <c:v>23.728250737476834</c:v>
                </c:pt>
                <c:pt idx="1566">
                  <c:v>23.731411209552395</c:v>
                </c:pt>
                <c:pt idx="1567">
                  <c:v>23.731762373116361</c:v>
                </c:pt>
                <c:pt idx="1568">
                  <c:v>23.733096794659346</c:v>
                </c:pt>
                <c:pt idx="1569">
                  <c:v>23.728180504764104</c:v>
                </c:pt>
                <c:pt idx="1570">
                  <c:v>23.730796673315414</c:v>
                </c:pt>
                <c:pt idx="1571">
                  <c:v>23.732692956560719</c:v>
                </c:pt>
                <c:pt idx="1572">
                  <c:v>23.731920396720049</c:v>
                </c:pt>
                <c:pt idx="1573">
                  <c:v>23.734044936281926</c:v>
                </c:pt>
                <c:pt idx="1574">
                  <c:v>23.730217253435022</c:v>
                </c:pt>
                <c:pt idx="1575">
                  <c:v>23.735432032359576</c:v>
                </c:pt>
                <c:pt idx="1576">
                  <c:v>23.732833421986335</c:v>
                </c:pt>
                <c:pt idx="1577">
                  <c:v>23.738715411682527</c:v>
                </c:pt>
                <c:pt idx="1578">
                  <c:v>23.730024113474744</c:v>
                </c:pt>
                <c:pt idx="1579">
                  <c:v>23.73257004931347</c:v>
                </c:pt>
                <c:pt idx="1580">
                  <c:v>23.733588423648783</c:v>
                </c:pt>
                <c:pt idx="1581">
                  <c:v>23.729181320921342</c:v>
                </c:pt>
                <c:pt idx="1582">
                  <c:v>23.730866906028297</c:v>
                </c:pt>
                <c:pt idx="1583">
                  <c:v>23.729111088208462</c:v>
                </c:pt>
                <c:pt idx="1584">
                  <c:v>23.728619459219026</c:v>
                </c:pt>
                <c:pt idx="1585">
                  <c:v>23.727899573912868</c:v>
                </c:pt>
                <c:pt idx="1586">
                  <c:v>23.729093530030386</c:v>
                </c:pt>
                <c:pt idx="1587">
                  <c:v>23.730989813275691</c:v>
                </c:pt>
                <c:pt idx="1588">
                  <c:v>23.72614375609318</c:v>
                </c:pt>
                <c:pt idx="1589">
                  <c:v>23.734290750776719</c:v>
                </c:pt>
                <c:pt idx="1590">
                  <c:v>23.731850164007316</c:v>
                </c:pt>
                <c:pt idx="1591">
                  <c:v>23.731832605829098</c:v>
                </c:pt>
                <c:pt idx="1592">
                  <c:v>23.72770643395274</c:v>
                </c:pt>
                <c:pt idx="1593">
                  <c:v>23.732763189273602</c:v>
                </c:pt>
                <c:pt idx="1594">
                  <c:v>23.729743182623661</c:v>
                </c:pt>
                <c:pt idx="1595">
                  <c:v>23.728637017397247</c:v>
                </c:pt>
                <c:pt idx="1596">
                  <c:v>23.725581894390864</c:v>
                </c:pt>
                <c:pt idx="1597">
                  <c:v>23.72770643395274</c:v>
                </c:pt>
                <c:pt idx="1598">
                  <c:v>23.73093713874103</c:v>
                </c:pt>
                <c:pt idx="1599">
                  <c:v>23.730217253435022</c:v>
                </c:pt>
                <c:pt idx="1600">
                  <c:v>23.727899573912868</c:v>
                </c:pt>
                <c:pt idx="1601">
                  <c:v>23.731411209552395</c:v>
                </c:pt>
                <c:pt idx="1602">
                  <c:v>23.726284221518796</c:v>
                </c:pt>
                <c:pt idx="1603">
                  <c:v>23.728619459219026</c:v>
                </c:pt>
                <c:pt idx="1604">
                  <c:v>23.725441428965247</c:v>
                </c:pt>
                <c:pt idx="1605">
                  <c:v>23.730357718860493</c:v>
                </c:pt>
                <c:pt idx="1606">
                  <c:v>23.73494040336999</c:v>
                </c:pt>
                <c:pt idx="1607">
                  <c:v>23.734466332558775</c:v>
                </c:pt>
                <c:pt idx="1608">
                  <c:v>23.728601901040804</c:v>
                </c:pt>
                <c:pt idx="1609">
                  <c:v>23.730006555296523</c:v>
                </c:pt>
                <c:pt idx="1610">
                  <c:v>23.731340976839657</c:v>
                </c:pt>
                <c:pt idx="1611">
                  <c:v>23.72853166832807</c:v>
                </c:pt>
                <c:pt idx="1612">
                  <c:v>23.728953064604774</c:v>
                </c:pt>
                <c:pt idx="1613">
                  <c:v>23.729866089871056</c:v>
                </c:pt>
                <c:pt idx="1614">
                  <c:v>23.727407944923435</c:v>
                </c:pt>
                <c:pt idx="1615">
                  <c:v>23.72614375609318</c:v>
                </c:pt>
                <c:pt idx="1616">
                  <c:v>23.730638649711725</c:v>
                </c:pt>
                <c:pt idx="1617">
                  <c:v>23.72749573581439</c:v>
                </c:pt>
                <c:pt idx="1618">
                  <c:v>23.729462251772429</c:v>
                </c:pt>
                <c:pt idx="1619">
                  <c:v>23.730515742464327</c:v>
                </c:pt>
                <c:pt idx="1620">
                  <c:v>23.730515742464327</c:v>
                </c:pt>
                <c:pt idx="1621">
                  <c:v>23.732060862145666</c:v>
                </c:pt>
                <c:pt idx="1622">
                  <c:v>23.727004106824804</c:v>
                </c:pt>
                <c:pt idx="1623">
                  <c:v>23.730164578900361</c:v>
                </c:pt>
                <c:pt idx="1624">
                  <c:v>23.730357718860493</c:v>
                </c:pt>
                <c:pt idx="1625">
                  <c:v>23.728900390070109</c:v>
                </c:pt>
                <c:pt idx="1626">
                  <c:v>23.729111088208462</c:v>
                </c:pt>
                <c:pt idx="1627">
                  <c:v>23.734290750776719</c:v>
                </c:pt>
                <c:pt idx="1628">
                  <c:v>23.732763189273602</c:v>
                </c:pt>
                <c:pt idx="1629">
                  <c:v>23.731270744126778</c:v>
                </c:pt>
                <c:pt idx="1630">
                  <c:v>23.73114783687938</c:v>
                </c:pt>
                <c:pt idx="1631">
                  <c:v>23.72812783022944</c:v>
                </c:pt>
                <c:pt idx="1632">
                  <c:v>23.727267479497815</c:v>
                </c:pt>
                <c:pt idx="1633">
                  <c:v>23.728478993793409</c:v>
                </c:pt>
                <c:pt idx="1634">
                  <c:v>23.729093530030386</c:v>
                </c:pt>
                <c:pt idx="1635">
                  <c:v>23.728970622782992</c:v>
                </c:pt>
                <c:pt idx="1636">
                  <c:v>23.73451900709329</c:v>
                </c:pt>
                <c:pt idx="1637">
                  <c:v>23.726512477835367</c:v>
                </c:pt>
                <c:pt idx="1638">
                  <c:v>23.7317096985817</c:v>
                </c:pt>
                <c:pt idx="1639">
                  <c:v>23.72714457225042</c:v>
                </c:pt>
                <c:pt idx="1640">
                  <c:v>23.725511661678127</c:v>
                </c:pt>
                <c:pt idx="1641">
                  <c:v>23.730656207889943</c:v>
                </c:pt>
                <c:pt idx="1642">
                  <c:v>23.735063310617388</c:v>
                </c:pt>
                <c:pt idx="1643">
                  <c:v>23.731340976839657</c:v>
                </c:pt>
                <c:pt idx="1644">
                  <c:v>23.725827708885653</c:v>
                </c:pt>
                <c:pt idx="1645">
                  <c:v>23.731639465868966</c:v>
                </c:pt>
                <c:pt idx="1646">
                  <c:v>23.728830157357375</c:v>
                </c:pt>
                <c:pt idx="1647">
                  <c:v>23.730498184286109</c:v>
                </c:pt>
                <c:pt idx="1648">
                  <c:v>23.7317096985817</c:v>
                </c:pt>
                <c:pt idx="1649">
                  <c:v>23.732973887411951</c:v>
                </c:pt>
                <c:pt idx="1650">
                  <c:v>23.727197246785085</c:v>
                </c:pt>
                <c:pt idx="1651">
                  <c:v>23.730515742464327</c:v>
                </c:pt>
                <c:pt idx="1652">
                  <c:v>23.726231546984135</c:v>
                </c:pt>
                <c:pt idx="1653">
                  <c:v>23.729023297317504</c:v>
                </c:pt>
                <c:pt idx="1654">
                  <c:v>23.730234811613098</c:v>
                </c:pt>
                <c:pt idx="1655">
                  <c:v>23.729936322583789</c:v>
                </c:pt>
                <c:pt idx="1656">
                  <c:v>23.732973887411951</c:v>
                </c:pt>
                <c:pt idx="1657">
                  <c:v>23.727759108487401</c:v>
                </c:pt>
                <c:pt idx="1658">
                  <c:v>23.73114783687938</c:v>
                </c:pt>
                <c:pt idx="1659">
                  <c:v>23.73232423481868</c:v>
                </c:pt>
                <c:pt idx="1660">
                  <c:v>23.726775850508233</c:v>
                </c:pt>
                <c:pt idx="1661">
                  <c:v>23.729392019059691</c:v>
                </c:pt>
                <c:pt idx="1662">
                  <c:v>23.728882831892037</c:v>
                </c:pt>
                <c:pt idx="1663">
                  <c:v>23.728601901040804</c:v>
                </c:pt>
                <c:pt idx="1664">
                  <c:v>23.72930422816874</c:v>
                </c:pt>
                <c:pt idx="1665">
                  <c:v>23.732131094858403</c:v>
                </c:pt>
                <c:pt idx="1666">
                  <c:v>23.729866089871056</c:v>
                </c:pt>
                <c:pt idx="1667">
                  <c:v>23.729023297317504</c:v>
                </c:pt>
                <c:pt idx="1668">
                  <c:v>23.726635385082766</c:v>
                </c:pt>
                <c:pt idx="1669">
                  <c:v>23.726073523380446</c:v>
                </c:pt>
                <c:pt idx="1670">
                  <c:v>23.72516049811416</c:v>
                </c:pt>
                <c:pt idx="1671">
                  <c:v>23.725230730826897</c:v>
                </c:pt>
                <c:pt idx="1672">
                  <c:v>23.726354454231533</c:v>
                </c:pt>
                <c:pt idx="1673">
                  <c:v>23.733096794659346</c:v>
                </c:pt>
                <c:pt idx="1674">
                  <c:v>23.730006555296523</c:v>
                </c:pt>
                <c:pt idx="1675">
                  <c:v>23.724879567262928</c:v>
                </c:pt>
                <c:pt idx="1676">
                  <c:v>23.726933874112071</c:v>
                </c:pt>
                <c:pt idx="1677">
                  <c:v>23.72770643395274</c:v>
                </c:pt>
                <c:pt idx="1678">
                  <c:v>23.728812599179154</c:v>
                </c:pt>
                <c:pt idx="1679">
                  <c:v>23.729058413673947</c:v>
                </c:pt>
                <c:pt idx="1680">
                  <c:v>23.730305044325977</c:v>
                </c:pt>
                <c:pt idx="1681">
                  <c:v>23.73257004931347</c:v>
                </c:pt>
                <c:pt idx="1682">
                  <c:v>23.729813415336395</c:v>
                </c:pt>
                <c:pt idx="1683">
                  <c:v>23.725792592529213</c:v>
                </c:pt>
                <c:pt idx="1684">
                  <c:v>23.728215621120395</c:v>
                </c:pt>
                <c:pt idx="1685">
                  <c:v>23.726494919657146</c:v>
                </c:pt>
                <c:pt idx="1686">
                  <c:v>23.729233995455857</c:v>
                </c:pt>
                <c:pt idx="1687">
                  <c:v>23.727636201240003</c:v>
                </c:pt>
                <c:pt idx="1688">
                  <c:v>23.727987364803973</c:v>
                </c:pt>
                <c:pt idx="1689">
                  <c:v>23.724739101837457</c:v>
                </c:pt>
                <c:pt idx="1690">
                  <c:v>23.725318521717849</c:v>
                </c:pt>
                <c:pt idx="1691">
                  <c:v>23.731077604166646</c:v>
                </c:pt>
                <c:pt idx="1692">
                  <c:v>23.730217253435022</c:v>
                </c:pt>
                <c:pt idx="1693">
                  <c:v>23.730024113474744</c:v>
                </c:pt>
                <c:pt idx="1694">
                  <c:v>23.733184585550301</c:v>
                </c:pt>
                <c:pt idx="1695">
                  <c:v>23.730796673315414</c:v>
                </c:pt>
                <c:pt idx="1696">
                  <c:v>23.727636201240003</c:v>
                </c:pt>
                <c:pt idx="1697">
                  <c:v>23.728847715535597</c:v>
                </c:pt>
                <c:pt idx="1698">
                  <c:v>23.732956329233733</c:v>
                </c:pt>
                <c:pt idx="1699">
                  <c:v>23.732218885749504</c:v>
                </c:pt>
                <c:pt idx="1700">
                  <c:v>23.727478177636169</c:v>
                </c:pt>
                <c:pt idx="1701">
                  <c:v>23.728268295655056</c:v>
                </c:pt>
                <c:pt idx="1702">
                  <c:v>23.728110272051222</c:v>
                </c:pt>
                <c:pt idx="1703">
                  <c:v>23.732622723847982</c:v>
                </c:pt>
                <c:pt idx="1704">
                  <c:v>23.727565968527124</c:v>
                </c:pt>
                <c:pt idx="1705">
                  <c:v>23.728478993793409</c:v>
                </c:pt>
                <c:pt idx="1706">
                  <c:v>23.728057597516706</c:v>
                </c:pt>
                <c:pt idx="1707">
                  <c:v>23.730708882424459</c:v>
                </c:pt>
                <c:pt idx="1708">
                  <c:v>23.730796673315414</c:v>
                </c:pt>
                <c:pt idx="1709">
                  <c:v>23.728426319258894</c:v>
                </c:pt>
                <c:pt idx="1710">
                  <c:v>23.736608430298723</c:v>
                </c:pt>
                <c:pt idx="1711">
                  <c:v>23.728408761080672</c:v>
                </c:pt>
                <c:pt idx="1712">
                  <c:v>23.726354454231533</c:v>
                </c:pt>
                <c:pt idx="1713">
                  <c:v>23.727407944923435</c:v>
                </c:pt>
                <c:pt idx="1714">
                  <c:v>23.726354454231533</c:v>
                </c:pt>
                <c:pt idx="1715">
                  <c:v>23.730427951573375</c:v>
                </c:pt>
                <c:pt idx="1716">
                  <c:v>23.730024113474744</c:v>
                </c:pt>
                <c:pt idx="1717">
                  <c:v>23.731077604166646</c:v>
                </c:pt>
                <c:pt idx="1718">
                  <c:v>23.730919580562809</c:v>
                </c:pt>
                <c:pt idx="1719">
                  <c:v>23.72990120622735</c:v>
                </c:pt>
                <c:pt idx="1720">
                  <c:v>23.728180504764104</c:v>
                </c:pt>
                <c:pt idx="1721">
                  <c:v>23.726284221518796</c:v>
                </c:pt>
                <c:pt idx="1722">
                  <c:v>23.728391202902454</c:v>
                </c:pt>
                <c:pt idx="1723">
                  <c:v>23.724475729164446</c:v>
                </c:pt>
                <c:pt idx="1724">
                  <c:v>23.732675398382646</c:v>
                </c:pt>
                <c:pt idx="1725">
                  <c:v>23.733799121787282</c:v>
                </c:pt>
                <c:pt idx="1726">
                  <c:v>23.724897125441149</c:v>
                </c:pt>
                <c:pt idx="1727">
                  <c:v>23.725020032688544</c:v>
                </c:pt>
                <c:pt idx="1728">
                  <c:v>23.726793408686454</c:v>
                </c:pt>
                <c:pt idx="1729">
                  <c:v>23.728549226506139</c:v>
                </c:pt>
                <c:pt idx="1730">
                  <c:v>23.725880383420169</c:v>
                </c:pt>
                <c:pt idx="1731">
                  <c:v>23.724107007422262</c:v>
                </c:pt>
                <c:pt idx="1732">
                  <c:v>23.724265031026096</c:v>
                </c:pt>
                <c:pt idx="1733">
                  <c:v>23.725178056292382</c:v>
                </c:pt>
                <c:pt idx="1734">
                  <c:v>23.728057597516706</c:v>
                </c:pt>
                <c:pt idx="1735">
                  <c:v>23.729795857158173</c:v>
                </c:pt>
                <c:pt idx="1736">
                  <c:v>23.727197246785085</c:v>
                </c:pt>
                <c:pt idx="1737">
                  <c:v>23.725265847183337</c:v>
                </c:pt>
                <c:pt idx="1738">
                  <c:v>23.730445509751597</c:v>
                </c:pt>
                <c:pt idx="1739">
                  <c:v>23.726372012409755</c:v>
                </c:pt>
                <c:pt idx="1740">
                  <c:v>23.725441428965247</c:v>
                </c:pt>
                <c:pt idx="1741">
                  <c:v>23.728110272051222</c:v>
                </c:pt>
                <c:pt idx="1742">
                  <c:v>23.726354454231533</c:v>
                </c:pt>
                <c:pt idx="1743">
                  <c:v>23.727425503101653</c:v>
                </c:pt>
                <c:pt idx="1744">
                  <c:v>23.729585159019823</c:v>
                </c:pt>
                <c:pt idx="1745">
                  <c:v>23.72812783022944</c:v>
                </c:pt>
                <c:pt idx="1746">
                  <c:v>23.730305044325977</c:v>
                </c:pt>
                <c:pt idx="1747">
                  <c:v>23.726986548646586</c:v>
                </c:pt>
                <c:pt idx="1748">
                  <c:v>23.726442245122485</c:v>
                </c:pt>
                <c:pt idx="1749">
                  <c:v>23.726846083221115</c:v>
                </c:pt>
                <c:pt idx="1750">
                  <c:v>23.729883648049277</c:v>
                </c:pt>
                <c:pt idx="1751">
                  <c:v>23.728391202902454</c:v>
                </c:pt>
                <c:pt idx="1752">
                  <c:v>23.726213988805917</c:v>
                </c:pt>
                <c:pt idx="1753">
                  <c:v>23.727197246785085</c:v>
                </c:pt>
                <c:pt idx="1754">
                  <c:v>23.729602717198045</c:v>
                </c:pt>
                <c:pt idx="1755">
                  <c:v>23.729040855495725</c:v>
                </c:pt>
                <c:pt idx="1756">
                  <c:v>23.725810150707435</c:v>
                </c:pt>
                <c:pt idx="1757">
                  <c:v>23.727074339537687</c:v>
                </c:pt>
                <c:pt idx="1758">
                  <c:v>23.729953880762011</c:v>
                </c:pt>
                <c:pt idx="1759">
                  <c:v>23.727443061279725</c:v>
                </c:pt>
                <c:pt idx="1760">
                  <c:v>23.727074339537687</c:v>
                </c:pt>
                <c:pt idx="1761">
                  <c:v>23.726705617795499</c:v>
                </c:pt>
                <c:pt idx="1762">
                  <c:v>23.725950616133051</c:v>
                </c:pt>
                <c:pt idx="1763">
                  <c:v>23.729795857158173</c:v>
                </c:pt>
                <c:pt idx="1764">
                  <c:v>23.726494919657146</c:v>
                </c:pt>
                <c:pt idx="1765">
                  <c:v>23.724668869124578</c:v>
                </c:pt>
                <c:pt idx="1766">
                  <c:v>23.728672133753538</c:v>
                </c:pt>
                <c:pt idx="1767">
                  <c:v>23.726003290667563</c:v>
                </c:pt>
                <c:pt idx="1768">
                  <c:v>23.731411209552395</c:v>
                </c:pt>
                <c:pt idx="1769">
                  <c:v>23.727987364803973</c:v>
                </c:pt>
                <c:pt idx="1770">
                  <c:v>23.723474913007209</c:v>
                </c:pt>
                <c:pt idx="1771">
                  <c:v>23.726793408686454</c:v>
                </c:pt>
                <c:pt idx="1772">
                  <c:v>23.729023297317504</c:v>
                </c:pt>
                <c:pt idx="1773">
                  <c:v>23.72791713209109</c:v>
                </c:pt>
                <c:pt idx="1774">
                  <c:v>23.723984100174864</c:v>
                </c:pt>
                <c:pt idx="1775">
                  <c:v>23.726354454231533</c:v>
                </c:pt>
                <c:pt idx="1776">
                  <c:v>23.728970622782992</c:v>
                </c:pt>
                <c:pt idx="1777">
                  <c:v>23.725669685281815</c:v>
                </c:pt>
                <c:pt idx="1778">
                  <c:v>23.725739917994701</c:v>
                </c:pt>
                <c:pt idx="1779">
                  <c:v>23.728461435615188</c:v>
                </c:pt>
                <c:pt idx="1780">
                  <c:v>23.723369563938032</c:v>
                </c:pt>
                <c:pt idx="1781">
                  <c:v>23.722719911344761</c:v>
                </c:pt>
                <c:pt idx="1782">
                  <c:v>23.725529219856348</c:v>
                </c:pt>
                <c:pt idx="1783">
                  <c:v>23.727565968527124</c:v>
                </c:pt>
                <c:pt idx="1784">
                  <c:v>23.726424686944416</c:v>
                </c:pt>
                <c:pt idx="1785">
                  <c:v>23.728882831892037</c:v>
                </c:pt>
                <c:pt idx="1786">
                  <c:v>23.733307492797699</c:v>
                </c:pt>
                <c:pt idx="1787">
                  <c:v>23.725388754430732</c:v>
                </c:pt>
                <c:pt idx="1788">
                  <c:v>23.725652127103597</c:v>
                </c:pt>
                <c:pt idx="1789">
                  <c:v>23.725318521717849</c:v>
                </c:pt>
                <c:pt idx="1790">
                  <c:v>23.727829341200135</c:v>
                </c:pt>
                <c:pt idx="1791">
                  <c:v>23.734150285351102</c:v>
                </c:pt>
                <c:pt idx="1792">
                  <c:v>23.725529219856348</c:v>
                </c:pt>
                <c:pt idx="1793">
                  <c:v>23.725739917994701</c:v>
                </c:pt>
                <c:pt idx="1794">
                  <c:v>23.724809334550194</c:v>
                </c:pt>
                <c:pt idx="1795">
                  <c:v>23.724247472847875</c:v>
                </c:pt>
                <c:pt idx="1796">
                  <c:v>23.731411209552395</c:v>
                </c:pt>
                <c:pt idx="1797">
                  <c:v>23.724756660015533</c:v>
                </c:pt>
                <c:pt idx="1798">
                  <c:v>23.723404680294472</c:v>
                </c:pt>
                <c:pt idx="1799">
                  <c:v>23.727565968527124</c:v>
                </c:pt>
                <c:pt idx="1800">
                  <c:v>23.72349247118543</c:v>
                </c:pt>
                <c:pt idx="1801">
                  <c:v>23.731130278701158</c:v>
                </c:pt>
                <c:pt idx="1802">
                  <c:v>23.724668869124578</c:v>
                </c:pt>
                <c:pt idx="1803">
                  <c:v>23.724598636411844</c:v>
                </c:pt>
                <c:pt idx="1804">
                  <c:v>23.728408761080672</c:v>
                </c:pt>
                <c:pt idx="1805">
                  <c:v>23.728180504764104</c:v>
                </c:pt>
                <c:pt idx="1806">
                  <c:v>23.726916315933849</c:v>
                </c:pt>
                <c:pt idx="1807">
                  <c:v>23.726301779697017</c:v>
                </c:pt>
                <c:pt idx="1808">
                  <c:v>23.726986548646586</c:v>
                </c:pt>
                <c:pt idx="1809">
                  <c:v>23.727636201240003</c:v>
                </c:pt>
                <c:pt idx="1810">
                  <c:v>23.721315257088889</c:v>
                </c:pt>
                <c:pt idx="1811">
                  <c:v>23.726073523380446</c:v>
                </c:pt>
                <c:pt idx="1812">
                  <c:v>23.722983284017623</c:v>
                </c:pt>
                <c:pt idx="1813">
                  <c:v>23.72951492630709</c:v>
                </c:pt>
                <c:pt idx="1814">
                  <c:v>23.72916376274312</c:v>
                </c:pt>
                <c:pt idx="1815">
                  <c:v>23.722772585879273</c:v>
                </c:pt>
                <c:pt idx="1816">
                  <c:v>23.730919580562809</c:v>
                </c:pt>
                <c:pt idx="1817">
                  <c:v>23.72537119625251</c:v>
                </c:pt>
                <c:pt idx="1818">
                  <c:v>23.730656207889943</c:v>
                </c:pt>
                <c:pt idx="1819">
                  <c:v>23.725581894390864</c:v>
                </c:pt>
                <c:pt idx="1820">
                  <c:v>23.726372012409755</c:v>
                </c:pt>
                <c:pt idx="1821">
                  <c:v>23.723632936610898</c:v>
                </c:pt>
                <c:pt idx="1822">
                  <c:v>23.726372012409755</c:v>
                </c:pt>
                <c:pt idx="1823">
                  <c:v>23.726933874112071</c:v>
                </c:pt>
                <c:pt idx="1824">
                  <c:v>23.727267479497815</c:v>
                </c:pt>
                <c:pt idx="1825">
                  <c:v>23.730585975177064</c:v>
                </c:pt>
                <c:pt idx="1826">
                  <c:v>23.727425503101653</c:v>
                </c:pt>
                <c:pt idx="1827">
                  <c:v>23.724317705560612</c:v>
                </c:pt>
                <c:pt idx="1828">
                  <c:v>23.726231546984135</c:v>
                </c:pt>
                <c:pt idx="1829">
                  <c:v>23.727337712210552</c:v>
                </c:pt>
                <c:pt idx="1830">
                  <c:v>23.727618643061785</c:v>
                </c:pt>
                <c:pt idx="1831">
                  <c:v>23.730515742464327</c:v>
                </c:pt>
                <c:pt idx="1832">
                  <c:v>23.726038407024006</c:v>
                </c:pt>
                <c:pt idx="1833">
                  <c:v>23.732815863808113</c:v>
                </c:pt>
                <c:pt idx="1834">
                  <c:v>23.726284221518796</c:v>
                </c:pt>
                <c:pt idx="1835">
                  <c:v>23.726582710548104</c:v>
                </c:pt>
                <c:pt idx="1836">
                  <c:v>23.728707250109977</c:v>
                </c:pt>
                <c:pt idx="1837">
                  <c:v>23.726003290667563</c:v>
                </c:pt>
                <c:pt idx="1838">
                  <c:v>23.722228282355175</c:v>
                </c:pt>
                <c:pt idx="1839">
                  <c:v>23.726494919657146</c:v>
                </c:pt>
                <c:pt idx="1840">
                  <c:v>23.726354454231533</c:v>
                </c:pt>
                <c:pt idx="1841">
                  <c:v>23.72853166832807</c:v>
                </c:pt>
                <c:pt idx="1842">
                  <c:v>23.723281773047077</c:v>
                </c:pt>
                <c:pt idx="1843">
                  <c:v>23.725037590866766</c:v>
                </c:pt>
                <c:pt idx="1844">
                  <c:v>23.720806069921235</c:v>
                </c:pt>
                <c:pt idx="1845">
                  <c:v>23.723826076571175</c:v>
                </c:pt>
                <c:pt idx="1846">
                  <c:v>23.728408761080672</c:v>
                </c:pt>
                <c:pt idx="1847">
                  <c:v>23.729181320921342</c:v>
                </c:pt>
                <c:pt idx="1848">
                  <c:v>23.726301779697017</c:v>
                </c:pt>
                <c:pt idx="1849">
                  <c:v>23.722351189602573</c:v>
                </c:pt>
                <c:pt idx="1850">
                  <c:v>23.72791713209109</c:v>
                </c:pt>
                <c:pt idx="1851">
                  <c:v>23.730357718860493</c:v>
                </c:pt>
                <c:pt idx="1852">
                  <c:v>23.730779115137342</c:v>
                </c:pt>
                <c:pt idx="1853">
                  <c:v>23.72572235981648</c:v>
                </c:pt>
                <c:pt idx="1854">
                  <c:v>23.722790144057491</c:v>
                </c:pt>
                <c:pt idx="1855">
                  <c:v>23.725037590866766</c:v>
                </c:pt>
                <c:pt idx="1856">
                  <c:v>23.724739101837457</c:v>
                </c:pt>
                <c:pt idx="1857">
                  <c:v>23.732605165669764</c:v>
                </c:pt>
                <c:pt idx="1858">
                  <c:v>23.721245024376156</c:v>
                </c:pt>
                <c:pt idx="1859">
                  <c:v>23.731218069592266</c:v>
                </c:pt>
                <c:pt idx="1860">
                  <c:v>23.72770643395274</c:v>
                </c:pt>
                <c:pt idx="1861">
                  <c:v>23.728970622782992</c:v>
                </c:pt>
                <c:pt idx="1862">
                  <c:v>23.725107823579499</c:v>
                </c:pt>
                <c:pt idx="1863">
                  <c:v>23.730585975177064</c:v>
                </c:pt>
                <c:pt idx="1864">
                  <c:v>23.724563520055401</c:v>
                </c:pt>
                <c:pt idx="1865">
                  <c:v>23.727214804963154</c:v>
                </c:pt>
                <c:pt idx="1866">
                  <c:v>23.724967358154032</c:v>
                </c:pt>
                <c:pt idx="1867">
                  <c:v>23.725792592529213</c:v>
                </c:pt>
                <c:pt idx="1868">
                  <c:v>23.724194798313214</c:v>
                </c:pt>
                <c:pt idx="1869">
                  <c:v>23.728549226506139</c:v>
                </c:pt>
                <c:pt idx="1870">
                  <c:v>23.730305044325977</c:v>
                </c:pt>
                <c:pt idx="1871">
                  <c:v>23.727004106824804</c:v>
                </c:pt>
                <c:pt idx="1872">
                  <c:v>23.725529219856348</c:v>
                </c:pt>
                <c:pt idx="1873">
                  <c:v>23.729585159019823</c:v>
                </c:pt>
                <c:pt idx="1874">
                  <c:v>23.726846083221115</c:v>
                </c:pt>
                <c:pt idx="1875">
                  <c:v>23.730445509751597</c:v>
                </c:pt>
                <c:pt idx="1876">
                  <c:v>23.723422238472544</c:v>
                </c:pt>
                <c:pt idx="1877">
                  <c:v>23.727407944923435</c:v>
                </c:pt>
                <c:pt idx="1878">
                  <c:v>23.725652127103597</c:v>
                </c:pt>
                <c:pt idx="1879">
                  <c:v>23.721947351504092</c:v>
                </c:pt>
              </c:numCache>
            </c:numRef>
          </c:yVal>
          <c:smooth val="0"/>
          <c:extLst>
            <c:ext xmlns:c16="http://schemas.microsoft.com/office/drawing/2014/chart" uri="{C3380CC4-5D6E-409C-BE32-E72D297353CC}">
              <c16:uniqueId val="{00000000-7689-E241-B86B-A67058B010BE}"/>
            </c:ext>
          </c:extLst>
        </c:ser>
        <c:ser>
          <c:idx val="3"/>
          <c:order val="1"/>
          <c:tx>
            <c:v>d0, t1, theoretical initial specimen height</c:v>
          </c:tx>
          <c:spPr>
            <a:ln w="25400" cap="rnd">
              <a:noFill/>
              <a:round/>
            </a:ln>
            <a:effectLst/>
          </c:spPr>
          <c:marker>
            <c:symbol val="circle"/>
            <c:size val="5"/>
            <c:spPr>
              <a:solidFill>
                <a:schemeClr val="accent4"/>
              </a:solidFill>
              <a:ln w="9525">
                <a:solidFill>
                  <a:schemeClr val="tx2"/>
                </a:solidFill>
              </a:ln>
              <a:effectLst/>
            </c:spPr>
          </c:marker>
          <c:xVal>
            <c:numRef>
              <c:f>'Log Time Permeability Example'!$J$10</c:f>
              <c:numCache>
                <c:formatCode>0</c:formatCode>
                <c:ptCount val="1"/>
                <c:pt idx="0">
                  <c:v>40</c:v>
                </c:pt>
              </c:numCache>
            </c:numRef>
          </c:xVal>
          <c:yVal>
            <c:numRef>
              <c:f>'Log Time Permeability Example'!$J$6</c:f>
              <c:numCache>
                <c:formatCode>0.00</c:formatCode>
                <c:ptCount val="1"/>
                <c:pt idx="0">
                  <c:v>24.660309068903452</c:v>
                </c:pt>
              </c:numCache>
            </c:numRef>
          </c:yVal>
          <c:smooth val="0"/>
          <c:extLst>
            <c:ext xmlns:c16="http://schemas.microsoft.com/office/drawing/2014/chart" uri="{C3380CC4-5D6E-409C-BE32-E72D297353CC}">
              <c16:uniqueId val="{00000003-7689-E241-B86B-A67058B010BE}"/>
            </c:ext>
          </c:extLst>
        </c:ser>
        <c:ser>
          <c:idx val="1"/>
          <c:order val="2"/>
          <c:tx>
            <c:v>d1, t1</c:v>
          </c:tx>
          <c:spPr>
            <a:ln w="25400" cap="rnd">
              <a:noFill/>
              <a:round/>
            </a:ln>
            <a:effectLst/>
          </c:spPr>
          <c:marker>
            <c:symbol val="circle"/>
            <c:size val="5"/>
            <c:spPr>
              <a:solidFill>
                <a:schemeClr val="accent2"/>
              </a:solidFill>
              <a:ln w="9525">
                <a:solidFill>
                  <a:schemeClr val="tx2"/>
                </a:solidFill>
              </a:ln>
              <a:effectLst/>
            </c:spPr>
          </c:marker>
          <c:xVal>
            <c:numRef>
              <c:f>'Log Time Permeability Example'!$J$10</c:f>
              <c:numCache>
                <c:formatCode>0</c:formatCode>
                <c:ptCount val="1"/>
                <c:pt idx="0">
                  <c:v>40</c:v>
                </c:pt>
              </c:numCache>
            </c:numRef>
          </c:xVal>
          <c:yVal>
            <c:numRef>
              <c:f>'Log Time Permeability Example'!$J$8</c:f>
              <c:numCache>
                <c:formatCode>0.00</c:formatCode>
                <c:ptCount val="1"/>
                <c:pt idx="0">
                  <c:v>24.481707280280247</c:v>
                </c:pt>
              </c:numCache>
            </c:numRef>
          </c:yVal>
          <c:smooth val="0"/>
          <c:extLst>
            <c:ext xmlns:c16="http://schemas.microsoft.com/office/drawing/2014/chart" uri="{C3380CC4-5D6E-409C-BE32-E72D297353CC}">
              <c16:uniqueId val="{00000001-7689-E241-B86B-A67058B010BE}"/>
            </c:ext>
          </c:extLst>
        </c:ser>
        <c:ser>
          <c:idx val="2"/>
          <c:order val="3"/>
          <c:tx>
            <c:v>d2, t2 = 4·t1</c:v>
          </c:tx>
          <c:spPr>
            <a:ln w="25400" cap="rnd">
              <a:noFill/>
              <a:round/>
            </a:ln>
            <a:effectLst/>
          </c:spPr>
          <c:marker>
            <c:symbol val="circle"/>
            <c:size val="5"/>
            <c:spPr>
              <a:solidFill>
                <a:schemeClr val="tx2">
                  <a:lumMod val="10000"/>
                  <a:lumOff val="90000"/>
                </a:schemeClr>
              </a:solidFill>
              <a:ln w="9525">
                <a:solidFill>
                  <a:schemeClr val="tx2"/>
                </a:solidFill>
              </a:ln>
              <a:effectLst/>
            </c:spPr>
          </c:marker>
          <c:xVal>
            <c:numRef>
              <c:f>'Log Time Permeability Example'!$K$10</c:f>
              <c:numCache>
                <c:formatCode>0</c:formatCode>
                <c:ptCount val="1"/>
                <c:pt idx="0">
                  <c:v>160</c:v>
                </c:pt>
              </c:numCache>
            </c:numRef>
          </c:xVal>
          <c:yVal>
            <c:numRef>
              <c:f>'Log Time Permeability Example'!$K$8</c:f>
              <c:numCache>
                <c:formatCode>0.00</c:formatCode>
                <c:ptCount val="1"/>
                <c:pt idx="0">
                  <c:v>24.303105491657043</c:v>
                </c:pt>
              </c:numCache>
            </c:numRef>
          </c:yVal>
          <c:smooth val="0"/>
          <c:extLst>
            <c:ext xmlns:c16="http://schemas.microsoft.com/office/drawing/2014/chart" uri="{C3380CC4-5D6E-409C-BE32-E72D297353CC}">
              <c16:uniqueId val="{00000002-7689-E241-B86B-A67058B010BE}"/>
            </c:ext>
          </c:extLst>
        </c:ser>
        <c:ser>
          <c:idx val="4"/>
          <c:order val="4"/>
          <c:tx>
            <c:v>d50, t50, loading 50% complete</c:v>
          </c:tx>
          <c:spPr>
            <a:ln w="25400" cap="rnd">
              <a:noFill/>
              <a:round/>
            </a:ln>
            <a:effectLst/>
          </c:spPr>
          <c:marker>
            <c:symbol val="circle"/>
            <c:size val="5"/>
            <c:spPr>
              <a:solidFill>
                <a:srgbClr val="FFFF00"/>
              </a:solidFill>
              <a:ln w="9525">
                <a:solidFill>
                  <a:schemeClr val="tx2"/>
                </a:solidFill>
              </a:ln>
              <a:effectLst/>
            </c:spPr>
          </c:marker>
          <c:xVal>
            <c:numRef>
              <c:f>'Log Time Permeability Example'!$L$10</c:f>
              <c:numCache>
                <c:formatCode>0</c:formatCode>
                <c:ptCount val="1"/>
                <c:pt idx="0">
                  <c:v>300</c:v>
                </c:pt>
              </c:numCache>
            </c:numRef>
          </c:xVal>
          <c:yVal>
            <c:numRef>
              <c:f>'Log Time Permeability Example'!$L$8</c:f>
              <c:numCache>
                <c:formatCode>0.00</c:formatCode>
                <c:ptCount val="1"/>
                <c:pt idx="0">
                  <c:v>24.191128210203772</c:v>
                </c:pt>
              </c:numCache>
            </c:numRef>
          </c:yVal>
          <c:smooth val="0"/>
          <c:extLst>
            <c:ext xmlns:c16="http://schemas.microsoft.com/office/drawing/2014/chart" uri="{C3380CC4-5D6E-409C-BE32-E72D297353CC}">
              <c16:uniqueId val="{00000004-7689-E241-B86B-A67058B010BE}"/>
            </c:ext>
          </c:extLst>
        </c:ser>
        <c:ser>
          <c:idx val="5"/>
          <c:order val="5"/>
          <c:tx>
            <c:v>d100, t = loading 100% complete</c:v>
          </c:tx>
          <c:spPr>
            <a:ln w="25400" cap="rnd">
              <a:noFill/>
              <a:round/>
            </a:ln>
            <a:effectLst/>
          </c:spPr>
          <c:marker>
            <c:symbol val="circle"/>
            <c:size val="5"/>
            <c:spPr>
              <a:solidFill>
                <a:schemeClr val="accent5">
                  <a:lumMod val="20000"/>
                  <a:lumOff val="80000"/>
                </a:schemeClr>
              </a:solidFill>
              <a:ln w="9525">
                <a:solidFill>
                  <a:schemeClr val="tx2"/>
                </a:solidFill>
              </a:ln>
              <a:effectLst/>
            </c:spPr>
          </c:marker>
          <c:xVal>
            <c:numRef>
              <c:f>'Log Time Permeability Example'!$D$1887</c:f>
              <c:numCache>
                <c:formatCode>0</c:formatCode>
                <c:ptCount val="1"/>
                <c:pt idx="0">
                  <c:v>18810</c:v>
                </c:pt>
              </c:numCache>
            </c:numRef>
          </c:xVal>
          <c:yVal>
            <c:numRef>
              <c:f>'Log Time Permeability Example'!$C$1887</c:f>
              <c:numCache>
                <c:formatCode>0.00</c:formatCode>
                <c:ptCount val="1"/>
                <c:pt idx="0">
                  <c:v>23.721947351504092</c:v>
                </c:pt>
              </c:numCache>
            </c:numRef>
          </c:yVal>
          <c:smooth val="0"/>
          <c:extLst>
            <c:ext xmlns:c16="http://schemas.microsoft.com/office/drawing/2014/chart" uri="{C3380CC4-5D6E-409C-BE32-E72D297353CC}">
              <c16:uniqueId val="{00000005-7689-E241-B86B-A67058B010BE}"/>
            </c:ext>
          </c:extLst>
        </c:ser>
        <c:dLbls>
          <c:showLegendKey val="0"/>
          <c:showVal val="0"/>
          <c:showCatName val="0"/>
          <c:showSerName val="0"/>
          <c:showPercent val="0"/>
          <c:showBubbleSize val="0"/>
        </c:dLbls>
        <c:axId val="684560400"/>
        <c:axId val="684560728"/>
      </c:scatterChart>
      <c:valAx>
        <c:axId val="684560400"/>
        <c:scaling>
          <c:logBase val="10"/>
          <c:orientation val="minMax"/>
          <c:max val="20000"/>
          <c:min val="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in"/>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4560728"/>
        <c:crosses val="autoZero"/>
        <c:crossBetween val="midCat"/>
      </c:valAx>
      <c:valAx>
        <c:axId val="684560728"/>
        <c:scaling>
          <c:orientation val="minMax"/>
          <c:max val="24.7"/>
          <c:min val="23.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Specimen Height [mm]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4560400"/>
        <c:crossesAt val="0"/>
        <c:crossBetween val="midCat"/>
      </c:valAx>
      <c:spPr>
        <a:noFill/>
        <a:ln>
          <a:noFill/>
        </a:ln>
        <a:effectLst/>
      </c:spPr>
    </c:plotArea>
    <c:legend>
      <c:legendPos val="r"/>
      <c:layout>
        <c:manualLayout>
          <c:xMode val="edge"/>
          <c:yMode val="edge"/>
          <c:x val="0.13017659014214134"/>
          <c:y val="0.39553541930510433"/>
          <c:w val="0.32848089110812362"/>
          <c:h val="0.44252932107262816"/>
        </c:manualLayout>
      </c:layout>
      <c:overlay val="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a:solidFill>
                  <a:sysClr val="windowText" lastClr="000000"/>
                </a:solidFill>
              </a:rPr>
              <a:t>Cc Versus Specimen</a:t>
            </a:r>
            <a:r>
              <a:rPr lang="en-US" sz="1800" baseline="0">
                <a:solidFill>
                  <a:sysClr val="windowText" lastClr="000000"/>
                </a:solidFill>
              </a:rPr>
              <a:t> Aspect Ratio</a:t>
            </a:r>
            <a:endParaRPr lang="en-US" sz="1800">
              <a:solidFill>
                <a:sysClr val="windowText" lastClr="000000"/>
              </a:solidFill>
            </a:endParaRPr>
          </a:p>
        </c:rich>
      </c:tx>
      <c:layout>
        <c:manualLayout>
          <c:xMode val="edge"/>
          <c:yMode val="edge"/>
          <c:x val="0.24746817538896748"/>
          <c:y val="3.053435114503816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HSP 1</c:v>
          </c:tx>
          <c:spPr>
            <a:ln w="19050" cap="rnd">
              <a:solidFill>
                <a:srgbClr val="C00000"/>
              </a:solidFill>
              <a:round/>
            </a:ln>
            <a:effectLst/>
          </c:spPr>
          <c:marker>
            <c:symbol val="circle"/>
            <c:size val="7"/>
            <c:spPr>
              <a:solidFill>
                <a:schemeClr val="tx1"/>
              </a:solidFill>
              <a:ln w="9525">
                <a:solidFill>
                  <a:schemeClr val="tx1"/>
                </a:solidFill>
              </a:ln>
              <a:effectLst/>
            </c:spPr>
          </c:marker>
          <c:errBars>
            <c:errDir val="x"/>
            <c:errBarType val="both"/>
            <c:errValType val="stdDev"/>
            <c:noEndCap val="0"/>
            <c:val val="1"/>
            <c:spPr>
              <a:noFill/>
              <a:ln w="9525" cap="flat" cmpd="sng" algn="ctr">
                <a:solidFill>
                  <a:schemeClr val="tx1">
                    <a:lumMod val="65000"/>
                    <a:lumOff val="35000"/>
                  </a:schemeClr>
                </a:solidFill>
                <a:round/>
              </a:ln>
              <a:effectLst/>
            </c:spPr>
          </c:errBars>
          <c:errBars>
            <c:errDir val="y"/>
            <c:errBarType val="both"/>
            <c:errValType val="cust"/>
            <c:noEndCap val="0"/>
            <c:plus>
              <c:numRef>
                <c:f>Consolidation!$D$25</c:f>
                <c:numCache>
                  <c:formatCode>General</c:formatCode>
                  <c:ptCount val="1"/>
                  <c:pt idx="0">
                    <c:v>0.01</c:v>
                  </c:pt>
                </c:numCache>
              </c:numRef>
            </c:plus>
            <c:minus>
              <c:numRef>
                <c:f>Consolidation!$D$25</c:f>
                <c:numCache>
                  <c:formatCode>General</c:formatCode>
                  <c:ptCount val="1"/>
                  <c:pt idx="0">
                    <c:v>0.01</c:v>
                  </c:pt>
                </c:numCache>
              </c:numRef>
            </c:minus>
            <c:spPr>
              <a:noFill/>
              <a:ln w="9525" cap="flat" cmpd="sng" algn="ctr">
                <a:solidFill>
                  <a:schemeClr val="tx1"/>
                </a:solidFill>
                <a:round/>
              </a:ln>
              <a:effectLst/>
            </c:spPr>
          </c:errBars>
          <c:xVal>
            <c:numRef>
              <c:f>Consolidation!$G$25</c:f>
              <c:numCache>
                <c:formatCode>General</c:formatCode>
                <c:ptCount val="1"/>
                <c:pt idx="0">
                  <c:v>0.8</c:v>
                </c:pt>
              </c:numCache>
            </c:numRef>
          </c:xVal>
          <c:yVal>
            <c:numRef>
              <c:f>Consolidation!$C$25</c:f>
              <c:numCache>
                <c:formatCode>0.00</c:formatCode>
                <c:ptCount val="1"/>
                <c:pt idx="0">
                  <c:v>0.42099999999999999</c:v>
                </c:pt>
              </c:numCache>
            </c:numRef>
          </c:yVal>
          <c:smooth val="0"/>
          <c:extLst>
            <c:ext xmlns:c16="http://schemas.microsoft.com/office/drawing/2014/chart" uri="{C3380CC4-5D6E-409C-BE32-E72D297353CC}">
              <c16:uniqueId val="{00000000-8488-8F4D-9460-1BE993F84889}"/>
            </c:ext>
          </c:extLst>
        </c:ser>
        <c:ser>
          <c:idx val="1"/>
          <c:order val="1"/>
          <c:tx>
            <c:v>HSP 2</c:v>
          </c:tx>
          <c:spPr>
            <a:ln w="25400" cap="rnd">
              <a:noFill/>
              <a:round/>
            </a:ln>
            <a:effectLst/>
          </c:spPr>
          <c:marker>
            <c:symbol val="square"/>
            <c:size val="7"/>
            <c:spPr>
              <a:solidFill>
                <a:srgbClr val="C00000"/>
              </a:solidFill>
              <a:ln w="9525">
                <a:solidFill>
                  <a:srgbClr val="C00000"/>
                </a:solidFill>
              </a:ln>
              <a:effectLst/>
            </c:spPr>
          </c:marker>
          <c:errBars>
            <c:errDir val="x"/>
            <c:errBarType val="both"/>
            <c:errValType val="stdErr"/>
            <c:noEndCap val="0"/>
            <c:spPr>
              <a:noFill/>
              <a:ln w="9525" cap="flat" cmpd="sng" algn="ctr">
                <a:solidFill>
                  <a:schemeClr val="tx1">
                    <a:lumMod val="65000"/>
                    <a:lumOff val="35000"/>
                  </a:schemeClr>
                </a:solidFill>
                <a:round/>
              </a:ln>
              <a:effectLst/>
            </c:spPr>
          </c:errBars>
          <c:errBars>
            <c:errDir val="y"/>
            <c:errBarType val="both"/>
            <c:errValType val="cust"/>
            <c:noEndCap val="0"/>
            <c:plus>
              <c:numRef>
                <c:f>Consolidation!$D$26</c:f>
                <c:numCache>
                  <c:formatCode>General</c:formatCode>
                  <c:ptCount val="1"/>
                  <c:pt idx="0">
                    <c:v>3.5009135032004189E-3</c:v>
                  </c:pt>
                </c:numCache>
              </c:numRef>
            </c:plus>
            <c:minus>
              <c:numRef>
                <c:f>Consolidation!$D$26</c:f>
                <c:numCache>
                  <c:formatCode>General</c:formatCode>
                  <c:ptCount val="1"/>
                  <c:pt idx="0">
                    <c:v>3.5009135032004189E-3</c:v>
                  </c:pt>
                </c:numCache>
              </c:numRef>
            </c:minus>
            <c:spPr>
              <a:noFill/>
              <a:ln w="9525" cap="flat" cmpd="sng" algn="ctr">
                <a:solidFill>
                  <a:srgbClr val="C00000"/>
                </a:solidFill>
                <a:round/>
              </a:ln>
              <a:effectLst/>
            </c:spPr>
          </c:errBars>
          <c:xVal>
            <c:numRef>
              <c:f>Consolidation!$G$26</c:f>
              <c:numCache>
                <c:formatCode>General</c:formatCode>
                <c:ptCount val="1"/>
                <c:pt idx="0">
                  <c:v>0.8</c:v>
                </c:pt>
              </c:numCache>
            </c:numRef>
          </c:xVal>
          <c:yVal>
            <c:numRef>
              <c:f>Consolidation!$C$26</c:f>
              <c:numCache>
                <c:formatCode>0.000</c:formatCode>
                <c:ptCount val="1"/>
                <c:pt idx="0">
                  <c:v>0.3953256078509319</c:v>
                </c:pt>
              </c:numCache>
            </c:numRef>
          </c:yVal>
          <c:smooth val="0"/>
          <c:extLst>
            <c:ext xmlns:c16="http://schemas.microsoft.com/office/drawing/2014/chart" uri="{C3380CC4-5D6E-409C-BE32-E72D297353CC}">
              <c16:uniqueId val="{00000001-8488-8F4D-9460-1BE993F84889}"/>
            </c:ext>
          </c:extLst>
        </c:ser>
        <c:ser>
          <c:idx val="2"/>
          <c:order val="2"/>
          <c:tx>
            <c:v>HSP 3</c:v>
          </c:tx>
          <c:spPr>
            <a:ln w="25400" cap="rnd">
              <a:noFill/>
              <a:round/>
            </a:ln>
            <a:effectLst/>
          </c:spPr>
          <c:marker>
            <c:symbol val="triangle"/>
            <c:size val="7"/>
            <c:spPr>
              <a:solidFill>
                <a:schemeClr val="accent3"/>
              </a:solidFill>
              <a:ln w="9525">
                <a:solidFill>
                  <a:schemeClr val="accent3"/>
                </a:solidFill>
              </a:ln>
              <a:effectLst/>
            </c:spPr>
          </c:marker>
          <c:errBars>
            <c:errDir val="x"/>
            <c:errBarType val="both"/>
            <c:errValType val="stdDev"/>
            <c:noEndCap val="0"/>
            <c:val val="1"/>
            <c:spPr>
              <a:noFill/>
              <a:ln w="9525" cap="flat" cmpd="sng" algn="ctr">
                <a:solidFill>
                  <a:schemeClr val="tx1">
                    <a:lumMod val="65000"/>
                    <a:lumOff val="35000"/>
                  </a:schemeClr>
                </a:solidFill>
                <a:round/>
              </a:ln>
              <a:effectLst/>
            </c:spPr>
          </c:errBars>
          <c:errBars>
            <c:errDir val="y"/>
            <c:errBarType val="both"/>
            <c:errValType val="cust"/>
            <c:noEndCap val="0"/>
            <c:plus>
              <c:numRef>
                <c:f>Consolidation!$D$27</c:f>
                <c:numCache>
                  <c:formatCode>General</c:formatCode>
                  <c:ptCount val="1"/>
                  <c:pt idx="0">
                    <c:v>0.04</c:v>
                  </c:pt>
                </c:numCache>
              </c:numRef>
            </c:plus>
            <c:minus>
              <c:numRef>
                <c:f>Consolidation!$D$27</c:f>
                <c:numCache>
                  <c:formatCode>General</c:formatCode>
                  <c:ptCount val="1"/>
                  <c:pt idx="0">
                    <c:v>0.04</c:v>
                  </c:pt>
                </c:numCache>
              </c:numRef>
            </c:minus>
            <c:spPr>
              <a:noFill/>
              <a:ln w="9525" cap="flat" cmpd="sng" algn="ctr">
                <a:solidFill>
                  <a:schemeClr val="accent3"/>
                </a:solidFill>
                <a:round/>
              </a:ln>
              <a:effectLst/>
            </c:spPr>
          </c:errBars>
          <c:xVal>
            <c:numRef>
              <c:f>Consolidation!$G$27</c:f>
              <c:numCache>
                <c:formatCode>General</c:formatCode>
                <c:ptCount val="1"/>
                <c:pt idx="0">
                  <c:v>0.8</c:v>
                </c:pt>
              </c:numCache>
            </c:numRef>
          </c:xVal>
          <c:yVal>
            <c:numRef>
              <c:f>Consolidation!$C$27</c:f>
              <c:numCache>
                <c:formatCode>0.00</c:formatCode>
                <c:ptCount val="1"/>
                <c:pt idx="0">
                  <c:v>0.44400000000000001</c:v>
                </c:pt>
              </c:numCache>
            </c:numRef>
          </c:yVal>
          <c:smooth val="0"/>
          <c:extLst>
            <c:ext xmlns:c16="http://schemas.microsoft.com/office/drawing/2014/chart" uri="{C3380CC4-5D6E-409C-BE32-E72D297353CC}">
              <c16:uniqueId val="{00000002-8488-8F4D-9460-1BE993F84889}"/>
            </c:ext>
          </c:extLst>
        </c:ser>
        <c:ser>
          <c:idx val="3"/>
          <c:order val="3"/>
          <c:tx>
            <c:v>GeoTac Frame 1</c:v>
          </c:tx>
          <c:spPr>
            <a:ln w="25400" cap="rnd">
              <a:noFill/>
              <a:round/>
            </a:ln>
            <a:effectLst/>
          </c:spPr>
          <c:marker>
            <c:symbol val="square"/>
            <c:size val="7"/>
            <c:spPr>
              <a:noFill/>
              <a:ln w="9525">
                <a:solidFill>
                  <a:srgbClr val="C00000"/>
                </a:solidFill>
              </a:ln>
              <a:effectLst/>
            </c:spPr>
          </c:marker>
          <c:errBars>
            <c:errDir val="x"/>
            <c:errBarType val="both"/>
            <c:errValType val="stdErr"/>
            <c:noEndCap val="0"/>
            <c:spPr>
              <a:noFill/>
              <a:ln w="9525" cap="flat" cmpd="sng" algn="ctr">
                <a:solidFill>
                  <a:schemeClr val="tx1">
                    <a:lumMod val="65000"/>
                    <a:lumOff val="35000"/>
                  </a:schemeClr>
                </a:solidFill>
                <a:round/>
              </a:ln>
              <a:effectLst/>
            </c:spPr>
          </c:errBars>
          <c:errBars>
            <c:errDir val="y"/>
            <c:errBarType val="both"/>
            <c:errValType val="cust"/>
            <c:noEndCap val="0"/>
            <c:plus>
              <c:numRef>
                <c:f>Consolidation!$D$28</c:f>
                <c:numCache>
                  <c:formatCode>General</c:formatCode>
                  <c:ptCount val="1"/>
                  <c:pt idx="0">
                    <c:v>0.01</c:v>
                  </c:pt>
                </c:numCache>
              </c:numRef>
            </c:plus>
            <c:minus>
              <c:numRef>
                <c:f>Consolidation!$D$28</c:f>
                <c:numCache>
                  <c:formatCode>General</c:formatCode>
                  <c:ptCount val="1"/>
                  <c:pt idx="0">
                    <c:v>0.01</c:v>
                  </c:pt>
                </c:numCache>
              </c:numRef>
            </c:minus>
            <c:spPr>
              <a:noFill/>
              <a:ln w="9525" cap="flat" cmpd="sng" algn="ctr">
                <a:solidFill>
                  <a:srgbClr val="C00000"/>
                </a:solidFill>
                <a:round/>
              </a:ln>
              <a:effectLst/>
            </c:spPr>
          </c:errBars>
          <c:xVal>
            <c:numRef>
              <c:f>Consolidation!$G$28</c:f>
              <c:numCache>
                <c:formatCode>General</c:formatCode>
                <c:ptCount val="1"/>
                <c:pt idx="0">
                  <c:v>2.5</c:v>
                </c:pt>
              </c:numCache>
            </c:numRef>
          </c:xVal>
          <c:yVal>
            <c:numRef>
              <c:f>Consolidation!$C$28</c:f>
              <c:numCache>
                <c:formatCode>0.00</c:formatCode>
                <c:ptCount val="1"/>
                <c:pt idx="0">
                  <c:v>0.42099999999999999</c:v>
                </c:pt>
              </c:numCache>
            </c:numRef>
          </c:yVal>
          <c:smooth val="0"/>
          <c:extLst>
            <c:ext xmlns:c16="http://schemas.microsoft.com/office/drawing/2014/chart" uri="{C3380CC4-5D6E-409C-BE32-E72D297353CC}">
              <c16:uniqueId val="{00000003-8488-8F4D-9460-1BE993F84889}"/>
            </c:ext>
          </c:extLst>
        </c:ser>
        <c:ser>
          <c:idx val="4"/>
          <c:order val="4"/>
          <c:tx>
            <c:v>GeoTac Frame 2</c:v>
          </c:tx>
          <c:spPr>
            <a:ln w="25400" cap="rnd">
              <a:noFill/>
              <a:round/>
            </a:ln>
            <a:effectLst/>
          </c:spPr>
          <c:marker>
            <c:symbol val="circle"/>
            <c:size val="7"/>
            <c:spPr>
              <a:noFill/>
              <a:ln w="9525">
                <a:solidFill>
                  <a:schemeClr val="tx1"/>
                </a:solidFill>
              </a:ln>
              <a:effectLst/>
            </c:spPr>
          </c:marker>
          <c:errBars>
            <c:errDir val="x"/>
            <c:errBarType val="both"/>
            <c:errValType val="stdErr"/>
            <c:noEndCap val="0"/>
            <c:spPr>
              <a:noFill/>
              <a:ln w="9525" cap="flat" cmpd="sng" algn="ctr">
                <a:solidFill>
                  <a:schemeClr val="tx1">
                    <a:lumMod val="65000"/>
                    <a:lumOff val="35000"/>
                  </a:schemeClr>
                </a:solidFill>
                <a:round/>
              </a:ln>
              <a:effectLst/>
            </c:spPr>
          </c:errBars>
          <c:errBars>
            <c:errDir val="y"/>
            <c:errBarType val="both"/>
            <c:errValType val="cust"/>
            <c:noEndCap val="0"/>
            <c:plus>
              <c:numRef>
                <c:f>Consolidation!$D$29</c:f>
                <c:numCache>
                  <c:formatCode>General</c:formatCode>
                  <c:ptCount val="1"/>
                  <c:pt idx="0">
                    <c:v>0.01</c:v>
                  </c:pt>
                </c:numCache>
              </c:numRef>
            </c:plus>
            <c:minus>
              <c:numRef>
                <c:f>Consolidation!$D$29</c:f>
                <c:numCache>
                  <c:formatCode>General</c:formatCode>
                  <c:ptCount val="1"/>
                  <c:pt idx="0">
                    <c:v>0.01</c:v>
                  </c:pt>
                </c:numCache>
              </c:numRef>
            </c:minus>
            <c:spPr>
              <a:noFill/>
              <a:ln w="9525" cap="flat" cmpd="sng" algn="ctr">
                <a:solidFill>
                  <a:schemeClr val="tx1"/>
                </a:solidFill>
                <a:round/>
              </a:ln>
              <a:effectLst/>
            </c:spPr>
          </c:errBars>
          <c:xVal>
            <c:numRef>
              <c:f>Consolidation!$G$29</c:f>
              <c:numCache>
                <c:formatCode>General</c:formatCode>
                <c:ptCount val="1"/>
                <c:pt idx="0">
                  <c:v>2.5</c:v>
                </c:pt>
              </c:numCache>
            </c:numRef>
          </c:xVal>
          <c:yVal>
            <c:numRef>
              <c:f>Consolidation!$C$29</c:f>
              <c:numCache>
                <c:formatCode>0.00</c:formatCode>
                <c:ptCount val="1"/>
                <c:pt idx="0">
                  <c:v>0.41599999999999998</c:v>
                </c:pt>
              </c:numCache>
            </c:numRef>
          </c:yVal>
          <c:smooth val="0"/>
          <c:extLst>
            <c:ext xmlns:c16="http://schemas.microsoft.com/office/drawing/2014/chart" uri="{C3380CC4-5D6E-409C-BE32-E72D297353CC}">
              <c16:uniqueId val="{00000004-8488-8F4D-9460-1BE993F84889}"/>
            </c:ext>
          </c:extLst>
        </c:ser>
        <c:ser>
          <c:idx val="5"/>
          <c:order val="5"/>
          <c:tx>
            <c:v>ELE</c:v>
          </c:tx>
          <c:spPr>
            <a:ln w="25400" cap="rnd">
              <a:noFill/>
              <a:round/>
            </a:ln>
            <a:effectLst/>
          </c:spPr>
          <c:marker>
            <c:symbol val="triangle"/>
            <c:size val="7"/>
            <c:spPr>
              <a:noFill/>
              <a:ln w="9525">
                <a:solidFill>
                  <a:schemeClr val="accent3"/>
                </a:solidFill>
              </a:ln>
              <a:effectLst/>
            </c:spPr>
          </c:marker>
          <c:errBars>
            <c:errDir val="x"/>
            <c:errBarType val="both"/>
            <c:errValType val="stdErr"/>
            <c:noEndCap val="0"/>
            <c:spPr>
              <a:noFill/>
              <a:ln w="9525" cap="flat" cmpd="sng" algn="ctr">
                <a:solidFill>
                  <a:schemeClr val="tx1">
                    <a:lumMod val="65000"/>
                    <a:lumOff val="35000"/>
                  </a:schemeClr>
                </a:solidFill>
                <a:round/>
              </a:ln>
              <a:effectLst/>
            </c:spPr>
          </c:errBars>
          <c:errBars>
            <c:errDir val="y"/>
            <c:errBarType val="both"/>
            <c:errValType val="cust"/>
            <c:noEndCap val="0"/>
            <c:plus>
              <c:numRef>
                <c:f>Consolidation!$D$30</c:f>
                <c:numCache>
                  <c:formatCode>General</c:formatCode>
                  <c:ptCount val="1"/>
                  <c:pt idx="0">
                    <c:v>4.0000000000000001E-3</c:v>
                  </c:pt>
                </c:numCache>
              </c:numRef>
            </c:plus>
            <c:minus>
              <c:numRef>
                <c:f>Consolidation!$D$30</c:f>
                <c:numCache>
                  <c:formatCode>General</c:formatCode>
                  <c:ptCount val="1"/>
                  <c:pt idx="0">
                    <c:v>4.0000000000000001E-3</c:v>
                  </c:pt>
                </c:numCache>
              </c:numRef>
            </c:minus>
            <c:spPr>
              <a:noFill/>
              <a:ln w="9525" cap="flat" cmpd="sng" algn="ctr">
                <a:solidFill>
                  <a:schemeClr val="accent3"/>
                </a:solidFill>
                <a:round/>
              </a:ln>
              <a:effectLst/>
            </c:spPr>
          </c:errBars>
          <c:xVal>
            <c:numRef>
              <c:f>Consolidation!$G$30</c:f>
              <c:numCache>
                <c:formatCode>General</c:formatCode>
                <c:ptCount val="1"/>
                <c:pt idx="0">
                  <c:v>3.3</c:v>
                </c:pt>
              </c:numCache>
            </c:numRef>
          </c:xVal>
          <c:yVal>
            <c:numRef>
              <c:f>Consolidation!$C$30</c:f>
              <c:numCache>
                <c:formatCode>General</c:formatCode>
                <c:ptCount val="1"/>
                <c:pt idx="0">
                  <c:v>0.38600000000000001</c:v>
                </c:pt>
              </c:numCache>
            </c:numRef>
          </c:yVal>
          <c:smooth val="0"/>
          <c:extLst>
            <c:ext xmlns:c16="http://schemas.microsoft.com/office/drawing/2014/chart" uri="{C3380CC4-5D6E-409C-BE32-E72D297353CC}">
              <c16:uniqueId val="{00000005-8488-8F4D-9460-1BE993F84889}"/>
            </c:ext>
          </c:extLst>
        </c:ser>
        <c:dLbls>
          <c:showLegendKey val="0"/>
          <c:showVal val="0"/>
          <c:showCatName val="0"/>
          <c:showSerName val="0"/>
          <c:showPercent val="0"/>
          <c:showBubbleSize val="0"/>
        </c:dLbls>
        <c:axId val="427642063"/>
        <c:axId val="494215727"/>
      </c:scatterChart>
      <c:valAx>
        <c:axId val="42764206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600">
                    <a:solidFill>
                      <a:sysClr val="windowText" lastClr="000000"/>
                    </a:solidFill>
                  </a:rPr>
                  <a:t>Aspect Ratio (Diameter/Height)</a:t>
                </a:r>
                <a:r>
                  <a:rPr lang="en-US" sz="1600" baseline="0">
                    <a:solidFill>
                      <a:sysClr val="windowText" lastClr="000000"/>
                    </a:solidFill>
                  </a:rPr>
                  <a:t> [-]</a:t>
                </a:r>
                <a:endParaRPr lang="en-US" sz="1600">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4215727"/>
        <c:crosses val="autoZero"/>
        <c:crossBetween val="midCat"/>
      </c:valAx>
      <c:valAx>
        <c:axId val="494215727"/>
        <c:scaling>
          <c:orientation val="minMax"/>
          <c:max val="0.5"/>
          <c:min val="0.3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solidFill>
                      <a:sysClr val="windowText" lastClr="000000"/>
                    </a:solidFill>
                  </a:rPr>
                  <a:t>Cc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7642063"/>
        <c:crosses val="autoZero"/>
        <c:crossBetween val="midCat"/>
        <c:majorUnit val="0.03"/>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a:solidFill>
                  <a:sysClr val="windowText" lastClr="000000"/>
                </a:solidFill>
              </a:rPr>
              <a:t>Cr Versus Specimen</a:t>
            </a:r>
            <a:r>
              <a:rPr lang="en-US" sz="1800" baseline="0">
                <a:solidFill>
                  <a:sysClr val="windowText" lastClr="000000"/>
                </a:solidFill>
              </a:rPr>
              <a:t> Aspect Ratio</a:t>
            </a:r>
            <a:endParaRPr lang="en-US" sz="1800">
              <a:solidFill>
                <a:sysClr val="windowText" lastClr="000000"/>
              </a:solidFill>
            </a:endParaRPr>
          </a:p>
        </c:rich>
      </c:tx>
      <c:layout>
        <c:manualLayout>
          <c:xMode val="edge"/>
          <c:yMode val="edge"/>
          <c:x val="0.24746817538896748"/>
          <c:y val="3.053435114503816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square"/>
            <c:size val="7"/>
            <c:spPr>
              <a:solidFill>
                <a:srgbClr val="C00000"/>
              </a:solidFill>
              <a:ln w="9525">
                <a:solidFill>
                  <a:srgbClr val="C00000"/>
                </a:solidFill>
              </a:ln>
              <a:effectLst/>
            </c:spPr>
          </c:marker>
          <c:errBars>
            <c:errDir val="x"/>
            <c:errBarType val="both"/>
            <c:errValType val="stdDev"/>
            <c:noEndCap val="0"/>
            <c:val val="1"/>
            <c:spPr>
              <a:noFill/>
              <a:ln w="9525" cap="flat" cmpd="sng" algn="ctr">
                <a:solidFill>
                  <a:schemeClr val="tx1">
                    <a:lumMod val="65000"/>
                    <a:lumOff val="35000"/>
                  </a:schemeClr>
                </a:solidFill>
                <a:round/>
              </a:ln>
              <a:effectLst/>
            </c:spPr>
          </c:errBars>
          <c:errBars>
            <c:errDir val="y"/>
            <c:errBarType val="both"/>
            <c:errValType val="cust"/>
            <c:noEndCap val="0"/>
            <c:plus>
              <c:numRef>
                <c:f>Consolidation!$D$35</c:f>
                <c:numCache>
                  <c:formatCode>General</c:formatCode>
                  <c:ptCount val="1"/>
                  <c:pt idx="0">
                    <c:v>0.05</c:v>
                  </c:pt>
                </c:numCache>
              </c:numRef>
            </c:plus>
            <c:minus>
              <c:numRef>
                <c:f>Consolidation!$D$35</c:f>
                <c:numCache>
                  <c:formatCode>General</c:formatCode>
                  <c:ptCount val="1"/>
                  <c:pt idx="0">
                    <c:v>0.05</c:v>
                  </c:pt>
                </c:numCache>
              </c:numRef>
            </c:minus>
            <c:spPr>
              <a:noFill/>
              <a:ln w="9525" cap="flat" cmpd="sng" algn="ctr">
                <a:solidFill>
                  <a:srgbClr val="C00000"/>
                </a:solidFill>
                <a:round/>
              </a:ln>
              <a:effectLst/>
            </c:spPr>
          </c:errBars>
          <c:xVal>
            <c:numRef>
              <c:f>Consolidation!$G$35</c:f>
              <c:numCache>
                <c:formatCode>General</c:formatCode>
                <c:ptCount val="1"/>
                <c:pt idx="0">
                  <c:v>0.8</c:v>
                </c:pt>
              </c:numCache>
            </c:numRef>
          </c:xVal>
          <c:yVal>
            <c:numRef>
              <c:f>Consolidation!$C$35</c:f>
              <c:numCache>
                <c:formatCode>0.00</c:formatCode>
                <c:ptCount val="1"/>
                <c:pt idx="0">
                  <c:v>8.8975349029023099E-2</c:v>
                </c:pt>
              </c:numCache>
            </c:numRef>
          </c:yVal>
          <c:smooth val="0"/>
          <c:extLst>
            <c:ext xmlns:c16="http://schemas.microsoft.com/office/drawing/2014/chart" uri="{C3380CC4-5D6E-409C-BE32-E72D297353CC}">
              <c16:uniqueId val="{00000000-CAE0-5448-BA72-D39FF2113CAC}"/>
            </c:ext>
          </c:extLst>
        </c:ser>
        <c:ser>
          <c:idx val="3"/>
          <c:order val="1"/>
          <c:tx>
            <c:v>GeoTac Frame 1</c:v>
          </c:tx>
          <c:spPr>
            <a:ln w="19050" cap="rnd">
              <a:solidFill>
                <a:schemeClr val="tx1"/>
              </a:solidFill>
              <a:round/>
            </a:ln>
            <a:effectLst/>
          </c:spPr>
          <c:marker>
            <c:symbol val="square"/>
            <c:size val="7"/>
            <c:spPr>
              <a:noFill/>
              <a:ln w="9525">
                <a:solidFill>
                  <a:srgbClr val="C00000"/>
                </a:solidFill>
              </a:ln>
              <a:effectLst/>
            </c:spPr>
          </c:marker>
          <c:errBars>
            <c:errDir val="x"/>
            <c:errBarType val="both"/>
            <c:errValType val="stdErr"/>
            <c:noEndCap val="0"/>
            <c:spPr>
              <a:noFill/>
              <a:ln w="9525" cap="flat" cmpd="sng" algn="ctr">
                <a:solidFill>
                  <a:schemeClr val="tx1">
                    <a:lumMod val="65000"/>
                    <a:lumOff val="35000"/>
                  </a:schemeClr>
                </a:solidFill>
                <a:round/>
              </a:ln>
              <a:effectLst/>
            </c:spPr>
          </c:errBars>
          <c:errBars>
            <c:errDir val="y"/>
            <c:errBarType val="both"/>
            <c:errValType val="cust"/>
            <c:noEndCap val="0"/>
            <c:plus>
              <c:numRef>
                <c:f>Consolidation!$D$28</c:f>
                <c:numCache>
                  <c:formatCode>General</c:formatCode>
                  <c:ptCount val="1"/>
                  <c:pt idx="0">
                    <c:v>0.01</c:v>
                  </c:pt>
                </c:numCache>
              </c:numRef>
            </c:plus>
            <c:minus>
              <c:numRef>
                <c:f>Consolidation!$D$28</c:f>
                <c:numCache>
                  <c:formatCode>General</c:formatCode>
                  <c:ptCount val="1"/>
                  <c:pt idx="0">
                    <c:v>0.01</c:v>
                  </c:pt>
                </c:numCache>
              </c:numRef>
            </c:minus>
            <c:spPr>
              <a:noFill/>
              <a:ln w="9525" cap="flat" cmpd="sng" algn="ctr">
                <a:noFill/>
                <a:round/>
              </a:ln>
              <a:effectLst/>
            </c:spPr>
          </c:errBars>
          <c:xVal>
            <c:numRef>
              <c:f>Consolidation!$G$38</c:f>
              <c:numCache>
                <c:formatCode>General</c:formatCode>
                <c:ptCount val="1"/>
                <c:pt idx="0">
                  <c:v>2.5</c:v>
                </c:pt>
              </c:numCache>
            </c:numRef>
          </c:xVal>
          <c:yVal>
            <c:numRef>
              <c:f>Consolidation!$C$38</c:f>
              <c:numCache>
                <c:formatCode>0.00</c:formatCode>
                <c:ptCount val="1"/>
                <c:pt idx="0">
                  <c:v>8.7344527016263315E-2</c:v>
                </c:pt>
              </c:numCache>
            </c:numRef>
          </c:yVal>
          <c:smooth val="0"/>
          <c:extLst>
            <c:ext xmlns:c16="http://schemas.microsoft.com/office/drawing/2014/chart" uri="{C3380CC4-5D6E-409C-BE32-E72D297353CC}">
              <c16:uniqueId val="{00000003-CAE0-5448-BA72-D39FF2113CAC}"/>
            </c:ext>
          </c:extLst>
        </c:ser>
        <c:ser>
          <c:idx val="4"/>
          <c:order val="2"/>
          <c:spPr>
            <a:ln w="19050" cap="rnd">
              <a:solidFill>
                <a:schemeClr val="accent5"/>
              </a:solidFill>
              <a:round/>
            </a:ln>
            <a:effectLst/>
          </c:spPr>
          <c:marker>
            <c:symbol val="circle"/>
            <c:size val="7"/>
            <c:spPr>
              <a:noFill/>
              <a:ln w="9525">
                <a:solidFill>
                  <a:schemeClr val="tx1"/>
                </a:solidFill>
              </a:ln>
              <a:effectLst/>
            </c:spPr>
          </c:marker>
          <c:errBars>
            <c:errDir val="x"/>
            <c:errBarType val="both"/>
            <c:errValType val="stdErr"/>
            <c:noEndCap val="0"/>
            <c:spPr>
              <a:noFill/>
              <a:ln w="9525" cap="flat" cmpd="sng" algn="ctr">
                <a:solidFill>
                  <a:schemeClr val="tx1">
                    <a:lumMod val="65000"/>
                    <a:lumOff val="35000"/>
                  </a:schemeClr>
                </a:solidFill>
                <a:round/>
              </a:ln>
              <a:effectLst/>
            </c:spPr>
          </c:errBars>
          <c:errBars>
            <c:errDir val="y"/>
            <c:errBarType val="both"/>
            <c:errValType val="cust"/>
            <c:noEndCap val="0"/>
            <c:plus>
              <c:numRef>
                <c:f>Consolidation!$D$29</c:f>
                <c:numCache>
                  <c:formatCode>General</c:formatCode>
                  <c:ptCount val="1"/>
                  <c:pt idx="0">
                    <c:v>0.01</c:v>
                  </c:pt>
                </c:numCache>
              </c:numRef>
            </c:plus>
            <c:minus>
              <c:numRef>
                <c:f>Consolidation!$D$29</c:f>
                <c:numCache>
                  <c:formatCode>General</c:formatCode>
                  <c:ptCount val="1"/>
                  <c:pt idx="0">
                    <c:v>0.01</c:v>
                  </c:pt>
                </c:numCache>
              </c:numRef>
            </c:minus>
            <c:spPr>
              <a:noFill/>
              <a:ln w="9525" cap="flat" cmpd="sng" algn="ctr">
                <a:noFill/>
                <a:round/>
              </a:ln>
              <a:effectLst/>
            </c:spPr>
          </c:errBars>
          <c:xVal>
            <c:numRef>
              <c:f>Consolidation!$G$39</c:f>
              <c:numCache>
                <c:formatCode>General</c:formatCode>
                <c:ptCount val="1"/>
                <c:pt idx="0">
                  <c:v>2.5</c:v>
                </c:pt>
              </c:numCache>
            </c:numRef>
          </c:xVal>
          <c:yVal>
            <c:numRef>
              <c:f>Consolidation!$C$39</c:f>
              <c:numCache>
                <c:formatCode>0.00</c:formatCode>
                <c:ptCount val="1"/>
                <c:pt idx="0">
                  <c:v>9.6269218288052127E-2</c:v>
                </c:pt>
              </c:numCache>
            </c:numRef>
          </c:yVal>
          <c:smooth val="0"/>
          <c:extLst>
            <c:ext xmlns:c16="http://schemas.microsoft.com/office/drawing/2014/chart" uri="{C3380CC4-5D6E-409C-BE32-E72D297353CC}">
              <c16:uniqueId val="{00000004-CAE0-5448-BA72-D39FF2113CAC}"/>
            </c:ext>
          </c:extLst>
        </c:ser>
        <c:ser>
          <c:idx val="5"/>
          <c:order val="3"/>
          <c:spPr>
            <a:ln w="19050" cap="rnd">
              <a:solidFill>
                <a:schemeClr val="accent6"/>
              </a:solidFill>
              <a:round/>
            </a:ln>
            <a:effectLst/>
          </c:spPr>
          <c:marker>
            <c:symbol val="triangle"/>
            <c:size val="7"/>
            <c:spPr>
              <a:noFill/>
              <a:ln w="9525">
                <a:solidFill>
                  <a:schemeClr val="accent3"/>
                </a:solidFill>
              </a:ln>
              <a:effectLst/>
            </c:spPr>
          </c:marker>
          <c:errBars>
            <c:errDir val="x"/>
            <c:errBarType val="both"/>
            <c:errValType val="stdErr"/>
            <c:noEndCap val="0"/>
            <c:spPr>
              <a:noFill/>
              <a:ln w="9525" cap="flat" cmpd="sng" algn="ctr">
                <a:solidFill>
                  <a:schemeClr val="tx1">
                    <a:lumMod val="65000"/>
                    <a:lumOff val="35000"/>
                  </a:schemeClr>
                </a:solidFill>
                <a:round/>
              </a:ln>
              <a:effectLst/>
            </c:spPr>
          </c:errBars>
          <c:errBars>
            <c:errDir val="y"/>
            <c:errBarType val="both"/>
            <c:errValType val="cust"/>
            <c:noEndCap val="0"/>
            <c:plus>
              <c:numRef>
                <c:f>Consolidation!$D$30</c:f>
                <c:numCache>
                  <c:formatCode>General</c:formatCode>
                  <c:ptCount val="1"/>
                  <c:pt idx="0">
                    <c:v>4.0000000000000001E-3</c:v>
                  </c:pt>
                </c:numCache>
              </c:numRef>
            </c:plus>
            <c:minus>
              <c:numRef>
                <c:f>Consolidation!$D$30</c:f>
                <c:numCache>
                  <c:formatCode>General</c:formatCode>
                  <c:ptCount val="1"/>
                  <c:pt idx="0">
                    <c:v>4.0000000000000001E-3</c:v>
                  </c:pt>
                </c:numCache>
              </c:numRef>
            </c:minus>
            <c:spPr>
              <a:noFill/>
              <a:ln w="9525" cap="flat" cmpd="sng" algn="ctr">
                <a:noFill/>
                <a:round/>
              </a:ln>
              <a:effectLst/>
            </c:spPr>
          </c:errBars>
          <c:xVal>
            <c:numRef>
              <c:f>Consolidation!$G$40</c:f>
              <c:numCache>
                <c:formatCode>General</c:formatCode>
                <c:ptCount val="1"/>
                <c:pt idx="0">
                  <c:v>3.3</c:v>
                </c:pt>
              </c:numCache>
            </c:numRef>
          </c:xVal>
          <c:yVal>
            <c:numRef>
              <c:f>Consolidation!$C$40</c:f>
              <c:numCache>
                <c:formatCode>0.00</c:formatCode>
                <c:ptCount val="1"/>
                <c:pt idx="0">
                  <c:v>9.0874604958322447E-2</c:v>
                </c:pt>
              </c:numCache>
            </c:numRef>
          </c:yVal>
          <c:smooth val="0"/>
          <c:extLst>
            <c:ext xmlns:c16="http://schemas.microsoft.com/office/drawing/2014/chart" uri="{C3380CC4-5D6E-409C-BE32-E72D297353CC}">
              <c16:uniqueId val="{00000005-CAE0-5448-BA72-D39FF2113CAC}"/>
            </c:ext>
          </c:extLst>
        </c:ser>
        <c:dLbls>
          <c:showLegendKey val="0"/>
          <c:showVal val="0"/>
          <c:showCatName val="0"/>
          <c:showSerName val="0"/>
          <c:showPercent val="0"/>
          <c:showBubbleSize val="0"/>
        </c:dLbls>
        <c:axId val="427642063"/>
        <c:axId val="494215727"/>
      </c:scatterChart>
      <c:valAx>
        <c:axId val="42764206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600">
                    <a:solidFill>
                      <a:sysClr val="windowText" lastClr="000000"/>
                    </a:solidFill>
                  </a:rPr>
                  <a:t>Aspect Ratio (Diameter/Height)</a:t>
                </a:r>
                <a:r>
                  <a:rPr lang="en-US" sz="1600" baseline="0">
                    <a:solidFill>
                      <a:sysClr val="windowText" lastClr="000000"/>
                    </a:solidFill>
                  </a:rPr>
                  <a:t> [-]</a:t>
                </a:r>
                <a:endParaRPr lang="en-US" sz="1600">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94215727"/>
        <c:crosses val="autoZero"/>
        <c:crossBetween val="midCat"/>
      </c:valAx>
      <c:valAx>
        <c:axId val="494215727"/>
        <c:scaling>
          <c:orientation val="minMax"/>
          <c:max val="0.15"/>
          <c:min val="0.0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solidFill>
                      <a:sysClr val="windowText" lastClr="000000"/>
                    </a:solidFill>
                  </a:rPr>
                  <a:t>Cr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27642063"/>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a:solidFill>
                  <a:sysClr val="windowText" lastClr="000000"/>
                </a:solidFill>
              </a:rPr>
              <a:t>Permeability </a:t>
            </a:r>
            <a:r>
              <a:rPr lang="en-US" sz="1800" baseline="0">
                <a:solidFill>
                  <a:sysClr val="windowText" lastClr="000000"/>
                </a:solidFill>
              </a:rPr>
              <a:t>Versus Void Ratio</a:t>
            </a:r>
            <a:endParaRPr lang="en-US" sz="1800">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HSP 1</c:v>
          </c:tx>
          <c:spPr>
            <a:ln w="12700" cap="rnd">
              <a:solidFill>
                <a:schemeClr val="tx1"/>
              </a:solidFill>
              <a:round/>
            </a:ln>
            <a:effectLst/>
          </c:spPr>
          <c:marker>
            <c:symbol val="circle"/>
            <c:size val="8"/>
            <c:spPr>
              <a:solidFill>
                <a:schemeClr val="tx1"/>
              </a:solidFill>
              <a:ln w="9525">
                <a:solidFill>
                  <a:schemeClr val="tx1"/>
                </a:solidFill>
              </a:ln>
              <a:effectLst/>
            </c:spPr>
          </c:marker>
          <c:xVal>
            <c:numRef>
              <c:f>Permeability!$B$11:$B$21</c:f>
              <c:numCache>
                <c:formatCode>0.00</c:formatCode>
                <c:ptCount val="11"/>
                <c:pt idx="0">
                  <c:v>0.85229881006588959</c:v>
                </c:pt>
                <c:pt idx="1">
                  <c:v>0.64781025421587168</c:v>
                </c:pt>
                <c:pt idx="2">
                  <c:v>0.55996066252009213</c:v>
                </c:pt>
                <c:pt idx="3">
                  <c:v>0.57531270784295674</c:v>
                </c:pt>
                <c:pt idx="4">
                  <c:v>0.55339099460973018</c:v>
                </c:pt>
                <c:pt idx="5">
                  <c:v>0.55334288215291949</c:v>
                </c:pt>
                <c:pt idx="6">
                  <c:v>0.47074589145009188</c:v>
                </c:pt>
                <c:pt idx="7">
                  <c:v>0.49089926331551609</c:v>
                </c:pt>
                <c:pt idx="8">
                  <c:v>0.51635409024853429</c:v>
                </c:pt>
                <c:pt idx="9">
                  <c:v>0.55308753386335352</c:v>
                </c:pt>
                <c:pt idx="10">
                  <c:v>0.58212089858833516</c:v>
                </c:pt>
              </c:numCache>
            </c:numRef>
          </c:xVal>
          <c:yVal>
            <c:numRef>
              <c:f>Permeability!$D$11:$D$21</c:f>
              <c:numCache>
                <c:formatCode>0.000</c:formatCode>
                <c:ptCount val="11"/>
                <c:pt idx="0">
                  <c:v>4.5843855285070484E-2</c:v>
                </c:pt>
                <c:pt idx="1">
                  <c:v>1.7267741600047404E-2</c:v>
                </c:pt>
                <c:pt idx="2">
                  <c:v>1.000476836130711E-2</c:v>
                </c:pt>
                <c:pt idx="3">
                  <c:v>1.1169387307250821E-2</c:v>
                </c:pt>
                <c:pt idx="4">
                  <c:v>1.1405614571009276E-2</c:v>
                </c:pt>
                <c:pt idx="5">
                  <c:v>1.0463062590634288E-2</c:v>
                </c:pt>
                <c:pt idx="6">
                  <c:v>5.844856243253687E-3</c:v>
                </c:pt>
                <c:pt idx="7">
                  <c:v>7.1711237390718737E-3</c:v>
                </c:pt>
                <c:pt idx="8">
                  <c:v>7.8279608393507661E-3</c:v>
                </c:pt>
                <c:pt idx="9">
                  <c:v>1.2756539425100789E-2</c:v>
                </c:pt>
                <c:pt idx="10">
                  <c:v>1.2738311360690877E-2</c:v>
                </c:pt>
              </c:numCache>
            </c:numRef>
          </c:yVal>
          <c:smooth val="0"/>
          <c:extLst>
            <c:ext xmlns:c16="http://schemas.microsoft.com/office/drawing/2014/chart" uri="{C3380CC4-5D6E-409C-BE32-E72D297353CC}">
              <c16:uniqueId val="{00000000-C077-D94A-8274-90848F187F73}"/>
            </c:ext>
          </c:extLst>
        </c:ser>
        <c:ser>
          <c:idx val="1"/>
          <c:order val="1"/>
          <c:tx>
            <c:v>HSP 2</c:v>
          </c:tx>
          <c:spPr>
            <a:ln w="12700" cap="rnd">
              <a:solidFill>
                <a:srgbClr val="FF0000"/>
              </a:solidFill>
              <a:round/>
            </a:ln>
            <a:effectLst/>
          </c:spPr>
          <c:marker>
            <c:symbol val="square"/>
            <c:size val="7"/>
            <c:spPr>
              <a:solidFill>
                <a:srgbClr val="C00000"/>
              </a:solidFill>
              <a:ln w="9525">
                <a:solidFill>
                  <a:srgbClr val="C00000"/>
                </a:solidFill>
              </a:ln>
              <a:effectLst/>
            </c:spPr>
          </c:marker>
          <c:xVal>
            <c:numRef>
              <c:f>Permeability!$G$10:$G$17</c:f>
              <c:numCache>
                <c:formatCode>0.00</c:formatCode>
                <c:ptCount val="8"/>
                <c:pt idx="0">
                  <c:v>0.87122425674443549</c:v>
                </c:pt>
                <c:pt idx="1">
                  <c:v>0.67150156336031952</c:v>
                </c:pt>
                <c:pt idx="2">
                  <c:v>0.57794869022626028</c:v>
                </c:pt>
                <c:pt idx="3">
                  <c:v>0.49578442542120743</c:v>
                </c:pt>
                <c:pt idx="4">
                  <c:v>0.51778379648208883</c:v>
                </c:pt>
                <c:pt idx="5">
                  <c:v>0.54241476330280447</c:v>
                </c:pt>
                <c:pt idx="6">
                  <c:v>0.57867164781779612</c:v>
                </c:pt>
                <c:pt idx="7">
                  <c:v>0.6045279261721711</c:v>
                </c:pt>
              </c:numCache>
            </c:numRef>
          </c:xVal>
          <c:yVal>
            <c:numRef>
              <c:f>Permeability!$I$10:$I$17</c:f>
              <c:numCache>
                <c:formatCode>0.000</c:formatCode>
                <c:ptCount val="8"/>
                <c:pt idx="0">
                  <c:v>3.9564261983525646E-2</c:v>
                </c:pt>
                <c:pt idx="1">
                  <c:v>1.5992621456494757E-2</c:v>
                </c:pt>
                <c:pt idx="2">
                  <c:v>1.0971270678549539E-2</c:v>
                </c:pt>
                <c:pt idx="3">
                  <c:v>6.629305567140982E-3</c:v>
                </c:pt>
                <c:pt idx="4">
                  <c:v>7.5154042170818922E-3</c:v>
                </c:pt>
                <c:pt idx="5">
                  <c:v>8.4468758605449924E-3</c:v>
                </c:pt>
                <c:pt idx="6">
                  <c:v>1.0972370357352814E-2</c:v>
                </c:pt>
                <c:pt idx="7">
                  <c:v>1.2806762215095606E-2</c:v>
                </c:pt>
              </c:numCache>
            </c:numRef>
          </c:yVal>
          <c:smooth val="0"/>
          <c:extLst>
            <c:ext xmlns:c16="http://schemas.microsoft.com/office/drawing/2014/chart" uri="{C3380CC4-5D6E-409C-BE32-E72D297353CC}">
              <c16:uniqueId val="{00000001-C077-D94A-8274-90848F187F73}"/>
            </c:ext>
          </c:extLst>
        </c:ser>
        <c:ser>
          <c:idx val="2"/>
          <c:order val="2"/>
          <c:tx>
            <c:v>HSP 3</c:v>
          </c:tx>
          <c:spPr>
            <a:ln w="19050" cap="rnd">
              <a:solidFill>
                <a:schemeClr val="accent3"/>
              </a:solidFill>
              <a:round/>
            </a:ln>
            <a:effectLst/>
          </c:spPr>
          <c:marker>
            <c:symbol val="triangle"/>
            <c:size val="8"/>
            <c:spPr>
              <a:solidFill>
                <a:schemeClr val="accent3"/>
              </a:solidFill>
              <a:ln w="9525">
                <a:solidFill>
                  <a:schemeClr val="accent3"/>
                </a:solidFill>
              </a:ln>
              <a:effectLst/>
            </c:spPr>
          </c:marker>
          <c:xVal>
            <c:numRef>
              <c:f>Permeability!$L$10:$L$11</c:f>
              <c:numCache>
                <c:formatCode>0.00</c:formatCode>
                <c:ptCount val="2"/>
                <c:pt idx="0">
                  <c:v>0.89462481781706205</c:v>
                </c:pt>
                <c:pt idx="1">
                  <c:v>0.79031297553485325</c:v>
                </c:pt>
              </c:numCache>
            </c:numRef>
          </c:xVal>
          <c:yVal>
            <c:numRef>
              <c:f>Permeability!$N$10:$N$11</c:f>
              <c:numCache>
                <c:formatCode>0.000</c:formatCode>
                <c:ptCount val="2"/>
                <c:pt idx="0">
                  <c:v>3.4984569859084533E-2</c:v>
                </c:pt>
                <c:pt idx="1">
                  <c:v>2.5353996586429298E-2</c:v>
                </c:pt>
              </c:numCache>
            </c:numRef>
          </c:yVal>
          <c:smooth val="0"/>
          <c:extLst>
            <c:ext xmlns:c16="http://schemas.microsoft.com/office/drawing/2014/chart" uri="{C3380CC4-5D6E-409C-BE32-E72D297353CC}">
              <c16:uniqueId val="{00000002-C077-D94A-8274-90848F187F73}"/>
            </c:ext>
          </c:extLst>
        </c:ser>
        <c:ser>
          <c:idx val="3"/>
          <c:order val="3"/>
          <c:tx>
            <c:v>GeoTac Frame 1</c:v>
          </c:tx>
          <c:spPr>
            <a:ln w="19050" cap="rnd">
              <a:solidFill>
                <a:srgbClr val="FF0000"/>
              </a:solidFill>
              <a:prstDash val="dash"/>
              <a:round/>
            </a:ln>
            <a:effectLst/>
          </c:spPr>
          <c:marker>
            <c:symbol val="square"/>
            <c:size val="7"/>
            <c:spPr>
              <a:noFill/>
              <a:ln w="9525">
                <a:solidFill>
                  <a:srgbClr val="C00000"/>
                </a:solidFill>
              </a:ln>
              <a:effectLst/>
            </c:spPr>
          </c:marker>
          <c:dPt>
            <c:idx val="3"/>
            <c:marker>
              <c:symbol val="square"/>
              <c:size val="7"/>
              <c:spPr>
                <a:noFill/>
                <a:ln w="9525">
                  <a:solidFill>
                    <a:srgbClr val="C00000"/>
                  </a:solidFill>
                </a:ln>
                <a:effectLst/>
              </c:spPr>
            </c:marker>
            <c:bubble3D val="0"/>
            <c:spPr>
              <a:ln w="12700" cap="rnd">
                <a:solidFill>
                  <a:srgbClr val="FF0000"/>
                </a:solidFill>
                <a:prstDash val="dash"/>
                <a:round/>
              </a:ln>
              <a:effectLst/>
            </c:spPr>
            <c:extLst>
              <c:ext xmlns:c16="http://schemas.microsoft.com/office/drawing/2014/chart" uri="{C3380CC4-5D6E-409C-BE32-E72D297353CC}">
                <c16:uniqueId val="{00000006-C077-D94A-8274-90848F187F73}"/>
              </c:ext>
            </c:extLst>
          </c:dPt>
          <c:xVal>
            <c:numRef>
              <c:f>Permeability!$S$9:$S$15</c:f>
              <c:numCache>
                <c:formatCode>0.00</c:formatCode>
                <c:ptCount val="7"/>
                <c:pt idx="0">
                  <c:v>1.6001740078286388</c:v>
                </c:pt>
                <c:pt idx="1">
                  <c:v>1.5180639483197451</c:v>
                </c:pt>
                <c:pt idx="2">
                  <c:v>1.3792317839337034</c:v>
                </c:pt>
                <c:pt idx="3">
                  <c:v>1.1807203303708462</c:v>
                </c:pt>
                <c:pt idx="4">
                  <c:v>0.97755212994494944</c:v>
                </c:pt>
                <c:pt idx="5">
                  <c:v>0.78483319298384102</c:v>
                </c:pt>
                <c:pt idx="6">
                  <c:v>0.63267096566764602</c:v>
                </c:pt>
              </c:numCache>
            </c:numRef>
          </c:xVal>
          <c:yVal>
            <c:numRef>
              <c:f>Permeability!$U$9:$U$15</c:f>
              <c:numCache>
                <c:formatCode>0.000</c:formatCode>
                <c:ptCount val="7"/>
                <c:pt idx="0">
                  <c:v>0.33595890844278908</c:v>
                </c:pt>
                <c:pt idx="1">
                  <c:v>0.26046375950295719</c:v>
                </c:pt>
                <c:pt idx="2">
                  <c:v>0.22722123001357625</c:v>
                </c:pt>
                <c:pt idx="3">
                  <c:v>0.11364936244659213</c:v>
                </c:pt>
                <c:pt idx="4">
                  <c:v>5.1932335709511883E-2</c:v>
                </c:pt>
                <c:pt idx="5">
                  <c:v>2.3883714931475796E-2</c:v>
                </c:pt>
                <c:pt idx="6">
                  <c:v>1.3075250346348615E-2</c:v>
                </c:pt>
              </c:numCache>
            </c:numRef>
          </c:yVal>
          <c:smooth val="0"/>
          <c:extLst>
            <c:ext xmlns:c16="http://schemas.microsoft.com/office/drawing/2014/chart" uri="{C3380CC4-5D6E-409C-BE32-E72D297353CC}">
              <c16:uniqueId val="{00000003-C077-D94A-8274-90848F187F73}"/>
            </c:ext>
          </c:extLst>
        </c:ser>
        <c:ser>
          <c:idx val="4"/>
          <c:order val="4"/>
          <c:tx>
            <c:v>GeoTac Frame 2</c:v>
          </c:tx>
          <c:spPr>
            <a:ln w="12700" cap="rnd">
              <a:solidFill>
                <a:schemeClr val="tx1"/>
              </a:solidFill>
              <a:prstDash val="dash"/>
              <a:round/>
            </a:ln>
            <a:effectLst/>
          </c:spPr>
          <c:marker>
            <c:symbol val="circle"/>
            <c:size val="7"/>
            <c:spPr>
              <a:noFill/>
              <a:ln w="9525">
                <a:solidFill>
                  <a:schemeClr val="tx1"/>
                </a:solidFill>
              </a:ln>
              <a:effectLst/>
            </c:spPr>
          </c:marker>
          <c:xVal>
            <c:numRef>
              <c:f>Permeability!$Z$9:$Z$14</c:f>
              <c:numCache>
                <c:formatCode>0.00</c:formatCode>
                <c:ptCount val="6"/>
                <c:pt idx="0">
                  <c:v>1.7022957939078245</c:v>
                </c:pt>
                <c:pt idx="1">
                  <c:v>1.5925230591902526</c:v>
                </c:pt>
                <c:pt idx="2">
                  <c:v>1.4186200834124181</c:v>
                </c:pt>
                <c:pt idx="3">
                  <c:v>1.1931158902673742</c:v>
                </c:pt>
                <c:pt idx="4">
                  <c:v>0.98702147899146442</c:v>
                </c:pt>
                <c:pt idx="5">
                  <c:v>0.79339227031034532</c:v>
                </c:pt>
              </c:numCache>
            </c:numRef>
          </c:xVal>
          <c:yVal>
            <c:numRef>
              <c:f>Permeability!$AB$9:$AB$14</c:f>
              <c:numCache>
                <c:formatCode>0.000</c:formatCode>
                <c:ptCount val="6"/>
                <c:pt idx="0">
                  <c:v>0.52940717180623065</c:v>
                </c:pt>
                <c:pt idx="1">
                  <c:v>0.26995064945910274</c:v>
                </c:pt>
                <c:pt idx="2">
                  <c:v>0.21044127154295608</c:v>
                </c:pt>
                <c:pt idx="3">
                  <c:v>0.1070236109351234</c:v>
                </c:pt>
                <c:pt idx="4">
                  <c:v>5.8572715844252783E-2</c:v>
                </c:pt>
                <c:pt idx="5">
                  <c:v>2.7182549774183596E-2</c:v>
                </c:pt>
              </c:numCache>
            </c:numRef>
          </c:yVal>
          <c:smooth val="0"/>
          <c:extLst>
            <c:ext xmlns:c16="http://schemas.microsoft.com/office/drawing/2014/chart" uri="{C3380CC4-5D6E-409C-BE32-E72D297353CC}">
              <c16:uniqueId val="{00000004-C077-D94A-8274-90848F187F73}"/>
            </c:ext>
          </c:extLst>
        </c:ser>
        <c:dLbls>
          <c:showLegendKey val="0"/>
          <c:showVal val="0"/>
          <c:showCatName val="0"/>
          <c:showSerName val="0"/>
          <c:showPercent val="0"/>
          <c:showBubbleSize val="0"/>
        </c:dLbls>
        <c:axId val="441932383"/>
        <c:axId val="441810879"/>
      </c:scatterChart>
      <c:valAx>
        <c:axId val="441932383"/>
        <c:scaling>
          <c:orientation val="minMax"/>
          <c:max val="1.8"/>
          <c:min val="0.4"/>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b="0" i="0" u="none" strike="noStrike" kern="1200" baseline="0">
                    <a:solidFill>
                      <a:sysClr val="windowText" lastClr="000000"/>
                    </a:solidFill>
                    <a:latin typeface="Arial" panose="020B0604020202020204" pitchFamily="34" charset="0"/>
                    <a:cs typeface="Arial" panose="020B0604020202020204" pitchFamily="34" charset="0"/>
                  </a:rPr>
                  <a:t>Void Ratio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810879"/>
        <c:crossesAt val="1E-3"/>
        <c:crossBetween val="midCat"/>
      </c:valAx>
      <c:valAx>
        <c:axId val="441810879"/>
        <c:scaling>
          <c:logBase val="10"/>
          <c:orientation val="minMax"/>
          <c:max val="1"/>
          <c:min val="1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solidFill>
                      <a:sysClr val="windowText" lastClr="000000"/>
                    </a:solidFill>
                  </a:rPr>
                  <a:t>Permeability [mD]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E+00" sourceLinked="0"/>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932383"/>
        <c:crossesAt val="0.01"/>
        <c:crossBetween val="midCat"/>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a:solidFill>
                  <a:sysClr val="windowText" lastClr="000000"/>
                </a:solidFill>
              </a:rPr>
              <a:t>Permeability </a:t>
            </a:r>
            <a:r>
              <a:rPr lang="en-US" sz="1800" baseline="0">
                <a:solidFill>
                  <a:sysClr val="windowText" lastClr="000000"/>
                </a:solidFill>
              </a:rPr>
              <a:t>Versus Vertical Effective Stress</a:t>
            </a:r>
            <a:endParaRPr lang="en-US" sz="1800">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HSP 1</c:v>
          </c:tx>
          <c:spPr>
            <a:ln w="12700" cap="rnd">
              <a:solidFill>
                <a:schemeClr val="tx1"/>
              </a:solidFill>
              <a:round/>
            </a:ln>
            <a:effectLst/>
          </c:spPr>
          <c:marker>
            <c:symbol val="circle"/>
            <c:size val="8"/>
            <c:spPr>
              <a:solidFill>
                <a:schemeClr val="tx1"/>
              </a:solidFill>
              <a:ln w="9525">
                <a:solidFill>
                  <a:schemeClr val="tx1"/>
                </a:solidFill>
              </a:ln>
              <a:effectLst/>
            </c:spPr>
          </c:marker>
          <c:xVal>
            <c:numRef>
              <c:f>Permeability!$C$11:$C$21</c:f>
              <c:numCache>
                <c:formatCode>0.00</c:formatCode>
                <c:ptCount val="11"/>
                <c:pt idx="0">
                  <c:v>1</c:v>
                </c:pt>
                <c:pt idx="1">
                  <c:v>3.41</c:v>
                </c:pt>
                <c:pt idx="2">
                  <c:v>6</c:v>
                </c:pt>
                <c:pt idx="3">
                  <c:v>3.41</c:v>
                </c:pt>
                <c:pt idx="4">
                  <c:v>4.5</c:v>
                </c:pt>
                <c:pt idx="5">
                  <c:v>6</c:v>
                </c:pt>
                <c:pt idx="6">
                  <c:v>10</c:v>
                </c:pt>
                <c:pt idx="7">
                  <c:v>5</c:v>
                </c:pt>
                <c:pt idx="8">
                  <c:v>2.5</c:v>
                </c:pt>
                <c:pt idx="9">
                  <c:v>1</c:v>
                </c:pt>
                <c:pt idx="10">
                  <c:v>0.5</c:v>
                </c:pt>
              </c:numCache>
            </c:numRef>
          </c:xVal>
          <c:yVal>
            <c:numRef>
              <c:f>Permeability!$D$11:$D$21</c:f>
              <c:numCache>
                <c:formatCode>0.000</c:formatCode>
                <c:ptCount val="11"/>
                <c:pt idx="0">
                  <c:v>4.5843855285070484E-2</c:v>
                </c:pt>
                <c:pt idx="1">
                  <c:v>1.7267741600047404E-2</c:v>
                </c:pt>
                <c:pt idx="2">
                  <c:v>1.000476836130711E-2</c:v>
                </c:pt>
                <c:pt idx="3">
                  <c:v>1.1169387307250821E-2</c:v>
                </c:pt>
                <c:pt idx="4">
                  <c:v>1.1405614571009276E-2</c:v>
                </c:pt>
                <c:pt idx="5">
                  <c:v>1.0463062590634288E-2</c:v>
                </c:pt>
                <c:pt idx="6">
                  <c:v>5.844856243253687E-3</c:v>
                </c:pt>
                <c:pt idx="7">
                  <c:v>7.1711237390718737E-3</c:v>
                </c:pt>
                <c:pt idx="8">
                  <c:v>7.8279608393507661E-3</c:v>
                </c:pt>
                <c:pt idx="9">
                  <c:v>1.2756539425100789E-2</c:v>
                </c:pt>
                <c:pt idx="10">
                  <c:v>1.2738311360690877E-2</c:v>
                </c:pt>
              </c:numCache>
            </c:numRef>
          </c:yVal>
          <c:smooth val="0"/>
          <c:extLst>
            <c:ext xmlns:c16="http://schemas.microsoft.com/office/drawing/2014/chart" uri="{C3380CC4-5D6E-409C-BE32-E72D297353CC}">
              <c16:uniqueId val="{00000000-D58D-3E46-BB5E-7416B637A61E}"/>
            </c:ext>
          </c:extLst>
        </c:ser>
        <c:ser>
          <c:idx val="1"/>
          <c:order val="1"/>
          <c:tx>
            <c:v>HSP 2</c:v>
          </c:tx>
          <c:spPr>
            <a:ln w="12700" cap="rnd">
              <a:solidFill>
                <a:srgbClr val="FF0000"/>
              </a:solidFill>
              <a:round/>
            </a:ln>
            <a:effectLst/>
          </c:spPr>
          <c:marker>
            <c:symbol val="square"/>
            <c:size val="7"/>
            <c:spPr>
              <a:solidFill>
                <a:srgbClr val="C00000"/>
              </a:solidFill>
              <a:ln w="9525">
                <a:solidFill>
                  <a:srgbClr val="C00000"/>
                </a:solidFill>
              </a:ln>
              <a:effectLst/>
            </c:spPr>
          </c:marker>
          <c:xVal>
            <c:numRef>
              <c:f>Permeability!$H$10:$H$17</c:f>
              <c:numCache>
                <c:formatCode>0.00</c:formatCode>
                <c:ptCount val="8"/>
                <c:pt idx="0">
                  <c:v>1.0958472211803207</c:v>
                </c:pt>
                <c:pt idx="1">
                  <c:v>3.5284402104229384</c:v>
                </c:pt>
                <c:pt idx="2">
                  <c:v>6.1481666897458753</c:v>
                </c:pt>
                <c:pt idx="3">
                  <c:v>10.178173805680457</c:v>
                </c:pt>
                <c:pt idx="4">
                  <c:v>5.131227749034867</c:v>
                </c:pt>
                <c:pt idx="5">
                  <c:v>2.5980132038742405</c:v>
                </c:pt>
                <c:pt idx="6">
                  <c:v>1.0804819936645149</c:v>
                </c:pt>
                <c:pt idx="7">
                  <c:v>0.57740799156170108</c:v>
                </c:pt>
              </c:numCache>
            </c:numRef>
          </c:xVal>
          <c:yVal>
            <c:numRef>
              <c:f>Permeability!$I$10:$I$17</c:f>
              <c:numCache>
                <c:formatCode>0.000</c:formatCode>
                <c:ptCount val="8"/>
                <c:pt idx="0">
                  <c:v>3.9564261983525646E-2</c:v>
                </c:pt>
                <c:pt idx="1">
                  <c:v>1.5992621456494757E-2</c:v>
                </c:pt>
                <c:pt idx="2">
                  <c:v>1.0971270678549539E-2</c:v>
                </c:pt>
                <c:pt idx="3">
                  <c:v>6.629305567140982E-3</c:v>
                </c:pt>
                <c:pt idx="4">
                  <c:v>7.5154042170818922E-3</c:v>
                </c:pt>
                <c:pt idx="5">
                  <c:v>8.4468758605449924E-3</c:v>
                </c:pt>
                <c:pt idx="6">
                  <c:v>1.0972370357352814E-2</c:v>
                </c:pt>
                <c:pt idx="7">
                  <c:v>1.2806762215095606E-2</c:v>
                </c:pt>
              </c:numCache>
            </c:numRef>
          </c:yVal>
          <c:smooth val="0"/>
          <c:extLst>
            <c:ext xmlns:c16="http://schemas.microsoft.com/office/drawing/2014/chart" uri="{C3380CC4-5D6E-409C-BE32-E72D297353CC}">
              <c16:uniqueId val="{00000001-D58D-3E46-BB5E-7416B637A61E}"/>
            </c:ext>
          </c:extLst>
        </c:ser>
        <c:ser>
          <c:idx val="2"/>
          <c:order val="2"/>
          <c:tx>
            <c:v>HSP 3</c:v>
          </c:tx>
          <c:spPr>
            <a:ln w="19050" cap="rnd">
              <a:solidFill>
                <a:schemeClr val="accent3"/>
              </a:solidFill>
              <a:round/>
            </a:ln>
            <a:effectLst/>
          </c:spPr>
          <c:marker>
            <c:symbol val="triangle"/>
            <c:size val="8"/>
            <c:spPr>
              <a:solidFill>
                <a:schemeClr val="accent3"/>
              </a:solidFill>
              <a:ln w="9525">
                <a:solidFill>
                  <a:schemeClr val="accent3"/>
                </a:solidFill>
              </a:ln>
              <a:effectLst/>
            </c:spPr>
          </c:marker>
          <c:xVal>
            <c:numRef>
              <c:f>Permeability!$M$10:$M$11</c:f>
              <c:numCache>
                <c:formatCode>0.00</c:formatCode>
                <c:ptCount val="2"/>
                <c:pt idx="0">
                  <c:v>1.0261120525108425</c:v>
                </c:pt>
                <c:pt idx="1">
                  <c:v>2.0323974734983965</c:v>
                </c:pt>
              </c:numCache>
            </c:numRef>
          </c:xVal>
          <c:yVal>
            <c:numRef>
              <c:f>Permeability!$N$10:$N$11</c:f>
              <c:numCache>
                <c:formatCode>0.000</c:formatCode>
                <c:ptCount val="2"/>
                <c:pt idx="0">
                  <c:v>3.4984569859084533E-2</c:v>
                </c:pt>
                <c:pt idx="1">
                  <c:v>2.5353996586429298E-2</c:v>
                </c:pt>
              </c:numCache>
            </c:numRef>
          </c:yVal>
          <c:smooth val="0"/>
          <c:extLst>
            <c:ext xmlns:c16="http://schemas.microsoft.com/office/drawing/2014/chart" uri="{C3380CC4-5D6E-409C-BE32-E72D297353CC}">
              <c16:uniqueId val="{00000002-D58D-3E46-BB5E-7416B637A61E}"/>
            </c:ext>
          </c:extLst>
        </c:ser>
        <c:ser>
          <c:idx val="3"/>
          <c:order val="3"/>
          <c:tx>
            <c:v>GeoTac Frame 1</c:v>
          </c:tx>
          <c:spPr>
            <a:ln w="12700" cap="rnd">
              <a:solidFill>
                <a:srgbClr val="FF0000"/>
              </a:solidFill>
              <a:prstDash val="dash"/>
              <a:round/>
            </a:ln>
            <a:effectLst/>
          </c:spPr>
          <c:marker>
            <c:symbol val="square"/>
            <c:size val="7"/>
            <c:spPr>
              <a:noFill/>
              <a:ln w="9525">
                <a:solidFill>
                  <a:srgbClr val="C00000"/>
                </a:solidFill>
              </a:ln>
              <a:effectLst/>
            </c:spPr>
          </c:marker>
          <c:dPt>
            <c:idx val="3"/>
            <c:marker>
              <c:symbol val="square"/>
              <c:size val="7"/>
              <c:spPr>
                <a:noFill/>
                <a:ln w="9525">
                  <a:solidFill>
                    <a:srgbClr val="C00000"/>
                  </a:solidFill>
                </a:ln>
                <a:effectLst/>
              </c:spPr>
            </c:marker>
            <c:bubble3D val="0"/>
            <c:spPr>
              <a:ln w="12700" cap="rnd">
                <a:solidFill>
                  <a:srgbClr val="FF0000"/>
                </a:solidFill>
                <a:prstDash val="dash"/>
                <a:round/>
              </a:ln>
              <a:effectLst/>
            </c:spPr>
            <c:extLst>
              <c:ext xmlns:c16="http://schemas.microsoft.com/office/drawing/2014/chart" uri="{C3380CC4-5D6E-409C-BE32-E72D297353CC}">
                <c16:uniqueId val="{00000004-D58D-3E46-BB5E-7416B637A61E}"/>
              </c:ext>
            </c:extLst>
          </c:dPt>
          <c:xVal>
            <c:numRef>
              <c:f>Permeability!$T$9:$T$15</c:f>
              <c:numCache>
                <c:formatCode>0.00</c:formatCode>
                <c:ptCount val="7"/>
                <c:pt idx="0">
                  <c:v>2.0854627609709464E-2</c:v>
                </c:pt>
                <c:pt idx="1">
                  <c:v>3.794080887064815E-2</c:v>
                </c:pt>
                <c:pt idx="2">
                  <c:v>7.6427905110109273E-2</c:v>
                </c:pt>
                <c:pt idx="3">
                  <c:v>0.22305421729453806</c:v>
                </c:pt>
                <c:pt idx="4">
                  <c:v>0.68122538535805255</c:v>
                </c:pt>
                <c:pt idx="5">
                  <c:v>2.2171428263663602</c:v>
                </c:pt>
                <c:pt idx="6">
                  <c:v>4.7053712184525249</c:v>
                </c:pt>
              </c:numCache>
            </c:numRef>
          </c:xVal>
          <c:yVal>
            <c:numRef>
              <c:f>Permeability!$U$9:$U$15</c:f>
              <c:numCache>
                <c:formatCode>0.000</c:formatCode>
                <c:ptCount val="7"/>
                <c:pt idx="0">
                  <c:v>0.33595890844278908</c:v>
                </c:pt>
                <c:pt idx="1">
                  <c:v>0.26046375950295719</c:v>
                </c:pt>
                <c:pt idx="2">
                  <c:v>0.22722123001357625</c:v>
                </c:pt>
                <c:pt idx="3">
                  <c:v>0.11364936244659213</c:v>
                </c:pt>
                <c:pt idx="4">
                  <c:v>5.1932335709511883E-2</c:v>
                </c:pt>
                <c:pt idx="5">
                  <c:v>2.3883714931475796E-2</c:v>
                </c:pt>
                <c:pt idx="6">
                  <c:v>1.3075250346348615E-2</c:v>
                </c:pt>
              </c:numCache>
            </c:numRef>
          </c:yVal>
          <c:smooth val="0"/>
          <c:extLst>
            <c:ext xmlns:c16="http://schemas.microsoft.com/office/drawing/2014/chart" uri="{C3380CC4-5D6E-409C-BE32-E72D297353CC}">
              <c16:uniqueId val="{00000005-D58D-3E46-BB5E-7416B637A61E}"/>
            </c:ext>
          </c:extLst>
        </c:ser>
        <c:ser>
          <c:idx val="4"/>
          <c:order val="4"/>
          <c:tx>
            <c:v>GeoTac Frame 2</c:v>
          </c:tx>
          <c:spPr>
            <a:ln w="12700" cap="rnd">
              <a:solidFill>
                <a:schemeClr val="tx1"/>
              </a:solidFill>
              <a:prstDash val="dash"/>
              <a:round/>
            </a:ln>
            <a:effectLst/>
          </c:spPr>
          <c:marker>
            <c:symbol val="circle"/>
            <c:size val="7"/>
            <c:spPr>
              <a:noFill/>
              <a:ln w="9525">
                <a:solidFill>
                  <a:schemeClr val="tx1"/>
                </a:solidFill>
              </a:ln>
              <a:effectLst/>
            </c:spPr>
          </c:marker>
          <c:xVal>
            <c:numRef>
              <c:f>Permeability!$AA$9:$AA$14</c:f>
              <c:numCache>
                <c:formatCode>0.00</c:formatCode>
                <c:ptCount val="6"/>
                <c:pt idx="0">
                  <c:v>7.2537313979484036E-3</c:v>
                </c:pt>
                <c:pt idx="1">
                  <c:v>2.3934315200825448E-2</c:v>
                </c:pt>
                <c:pt idx="2">
                  <c:v>6.8517173837570153E-2</c:v>
                </c:pt>
                <c:pt idx="3">
                  <c:v>0.22379315381315468</c:v>
                </c:pt>
                <c:pt idx="4">
                  <c:v>0.68288445569114664</c:v>
                </c:pt>
                <c:pt idx="5">
                  <c:v>2.2171428263663602</c:v>
                </c:pt>
              </c:numCache>
            </c:numRef>
          </c:xVal>
          <c:yVal>
            <c:numRef>
              <c:f>Permeability!$AB$9:$AB$14</c:f>
              <c:numCache>
                <c:formatCode>0.000</c:formatCode>
                <c:ptCount val="6"/>
                <c:pt idx="0">
                  <c:v>0.52940717180623065</c:v>
                </c:pt>
                <c:pt idx="1">
                  <c:v>0.26995064945910274</c:v>
                </c:pt>
                <c:pt idx="2">
                  <c:v>0.21044127154295608</c:v>
                </c:pt>
                <c:pt idx="3">
                  <c:v>0.1070236109351234</c:v>
                </c:pt>
                <c:pt idx="4">
                  <c:v>5.8572715844252783E-2</c:v>
                </c:pt>
                <c:pt idx="5">
                  <c:v>2.7182549774183596E-2</c:v>
                </c:pt>
              </c:numCache>
            </c:numRef>
          </c:yVal>
          <c:smooth val="0"/>
          <c:extLst>
            <c:ext xmlns:c16="http://schemas.microsoft.com/office/drawing/2014/chart" uri="{C3380CC4-5D6E-409C-BE32-E72D297353CC}">
              <c16:uniqueId val="{00000006-D58D-3E46-BB5E-7416B637A61E}"/>
            </c:ext>
          </c:extLst>
        </c:ser>
        <c:dLbls>
          <c:showLegendKey val="0"/>
          <c:showVal val="0"/>
          <c:showCatName val="0"/>
          <c:showSerName val="0"/>
          <c:showPercent val="0"/>
          <c:showBubbleSize val="0"/>
        </c:dLbls>
        <c:axId val="441932383"/>
        <c:axId val="441810879"/>
      </c:scatterChart>
      <c:valAx>
        <c:axId val="441932383"/>
        <c:scaling>
          <c:logBase val="10"/>
          <c:orientation val="minMax"/>
          <c:max val="20"/>
          <c:min val="1E-3"/>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b="0" i="0" u="none" strike="noStrike" kern="1200" baseline="0">
                    <a:solidFill>
                      <a:sysClr val="windowText" lastClr="000000"/>
                    </a:solidFill>
                    <a:latin typeface="Arial" panose="020B0604020202020204" pitchFamily="34" charset="0"/>
                    <a:cs typeface="Arial" panose="020B0604020202020204" pitchFamily="34" charset="0"/>
                  </a:rPr>
                  <a:t>Vertical Effective Stress, </a:t>
                </a:r>
                <a:r>
                  <a:rPr lang="el-GR" sz="1600" b="0" i="0" u="none" strike="noStrike" kern="1200" baseline="0">
                    <a:solidFill>
                      <a:sysClr val="windowText" lastClr="000000"/>
                    </a:solidFill>
                    <a:latin typeface="Arial" panose="020B0604020202020204" pitchFamily="34" charset="0"/>
                    <a:cs typeface="Arial" panose="020B0604020202020204" pitchFamily="34" charset="0"/>
                  </a:rPr>
                  <a:t>σ</a:t>
                </a:r>
                <a:r>
                  <a:rPr lang="en-US" sz="1600" b="0" i="0" u="none" strike="noStrike" kern="1200" baseline="0">
                    <a:solidFill>
                      <a:sysClr val="windowText" lastClr="000000"/>
                    </a:solidFill>
                    <a:latin typeface="Arial" panose="020B0604020202020204" pitchFamily="34" charset="0"/>
                    <a:cs typeface="Arial" panose="020B0604020202020204" pitchFamily="34" charset="0"/>
                  </a:rPr>
                  <a:t>' [MPa]</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E+00" sourceLinked="0"/>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810879"/>
        <c:crossesAt val="1E-3"/>
        <c:crossBetween val="midCat"/>
      </c:valAx>
      <c:valAx>
        <c:axId val="441810879"/>
        <c:scaling>
          <c:logBase val="10"/>
          <c:orientation val="minMax"/>
          <c:max val="1"/>
          <c:min val="1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solidFill>
                      <a:sysClr val="windowText" lastClr="000000"/>
                    </a:solidFill>
                  </a:rPr>
                  <a:t>Permeability [mD]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E+00" sourceLinked="0"/>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932383"/>
        <c:crossesAt val="1E-3"/>
        <c:crossBetween val="midCat"/>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Grain Size Distribution</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Standard 1</c:v>
          </c:tx>
          <c:spPr>
            <a:ln w="25400" cap="rnd">
              <a:noFill/>
              <a:round/>
            </a:ln>
            <a:effectLst/>
          </c:spPr>
          <c:marker>
            <c:symbol val="circle"/>
            <c:size val="5"/>
            <c:spPr>
              <a:solidFill>
                <a:schemeClr val="accent4"/>
              </a:solidFill>
              <a:ln w="9525">
                <a:solidFill>
                  <a:schemeClr val="accent4"/>
                </a:solidFill>
              </a:ln>
              <a:effectLst/>
            </c:spPr>
          </c:marker>
          <c:xVal>
            <c:numRef>
              <c:f>'Grain Size'!$T$4:$CN$4</c:f>
              <c:numCache>
                <c:formatCode>0.000</c:formatCode>
                <c:ptCount val="73"/>
                <c:pt idx="0">
                  <c:v>1.0999999999999999E-2</c:v>
                </c:pt>
                <c:pt idx="1">
                  <c:v>1.2999999999999999E-2</c:v>
                </c:pt>
                <c:pt idx="2">
                  <c:v>1.4999999999999999E-2</c:v>
                </c:pt>
                <c:pt idx="3">
                  <c:v>1.7000000000000001E-2</c:v>
                </c:pt>
                <c:pt idx="4">
                  <c:v>0.02</c:v>
                </c:pt>
                <c:pt idx="5">
                  <c:v>2.3E-2</c:v>
                </c:pt>
                <c:pt idx="6">
                  <c:v>2.5999999999999999E-2</c:v>
                </c:pt>
                <c:pt idx="7">
                  <c:v>0.03</c:v>
                </c:pt>
                <c:pt idx="8">
                  <c:v>3.4000000000000002E-2</c:v>
                </c:pt>
                <c:pt idx="9">
                  <c:v>3.9E-2</c:v>
                </c:pt>
                <c:pt idx="10">
                  <c:v>4.3999999999999997E-2</c:v>
                </c:pt>
                <c:pt idx="11">
                  <c:v>5.0999999999999997E-2</c:v>
                </c:pt>
                <c:pt idx="12">
                  <c:v>5.8000000000000003E-2</c:v>
                </c:pt>
                <c:pt idx="13">
                  <c:v>6.7000000000000004E-2</c:v>
                </c:pt>
                <c:pt idx="14">
                  <c:v>7.5999999999999998E-2</c:v>
                </c:pt>
                <c:pt idx="15">
                  <c:v>8.6999999999999994E-2</c:v>
                </c:pt>
                <c:pt idx="16">
                  <c:v>0.1</c:v>
                </c:pt>
                <c:pt idx="17">
                  <c:v>0.115</c:v>
                </c:pt>
                <c:pt idx="18">
                  <c:v>0.13100000000000001</c:v>
                </c:pt>
                <c:pt idx="19">
                  <c:v>0.15</c:v>
                </c:pt>
                <c:pt idx="20">
                  <c:v>0.17199999999999999</c:v>
                </c:pt>
                <c:pt idx="21">
                  <c:v>0.19700000000000001</c:v>
                </c:pt>
                <c:pt idx="22">
                  <c:v>0.22600000000000001</c:v>
                </c:pt>
                <c:pt idx="23">
                  <c:v>0.25900000000000001</c:v>
                </c:pt>
                <c:pt idx="24">
                  <c:v>0.29599999999999999</c:v>
                </c:pt>
                <c:pt idx="25">
                  <c:v>0.33900000000000002</c:v>
                </c:pt>
                <c:pt idx="26">
                  <c:v>0.38900000000000001</c:v>
                </c:pt>
                <c:pt idx="27">
                  <c:v>0.44500000000000001</c:v>
                </c:pt>
                <c:pt idx="28">
                  <c:v>0.51</c:v>
                </c:pt>
                <c:pt idx="29">
                  <c:v>0.58399999999999996</c:v>
                </c:pt>
                <c:pt idx="30">
                  <c:v>0.66900000000000004</c:v>
                </c:pt>
                <c:pt idx="31">
                  <c:v>0.76600000000000001</c:v>
                </c:pt>
                <c:pt idx="32">
                  <c:v>0.877</c:v>
                </c:pt>
                <c:pt idx="33">
                  <c:v>1.0049999999999999</c:v>
                </c:pt>
                <c:pt idx="34">
                  <c:v>1.151</c:v>
                </c:pt>
                <c:pt idx="35">
                  <c:v>1.3180000000000001</c:v>
                </c:pt>
                <c:pt idx="36">
                  <c:v>1.51</c:v>
                </c:pt>
                <c:pt idx="37">
                  <c:v>1.7290000000000001</c:v>
                </c:pt>
                <c:pt idx="38">
                  <c:v>1.9810000000000001</c:v>
                </c:pt>
                <c:pt idx="39">
                  <c:v>2.2690000000000001</c:v>
                </c:pt>
                <c:pt idx="40">
                  <c:v>2.5990000000000002</c:v>
                </c:pt>
                <c:pt idx="41">
                  <c:v>2.976</c:v>
                </c:pt>
                <c:pt idx="42">
                  <c:v>3.4089999999999998</c:v>
                </c:pt>
                <c:pt idx="43">
                  <c:v>3.9049999999999998</c:v>
                </c:pt>
                <c:pt idx="44">
                  <c:v>4.4720000000000004</c:v>
                </c:pt>
                <c:pt idx="45">
                  <c:v>5.1219999999999999</c:v>
                </c:pt>
                <c:pt idx="46">
                  <c:v>5.867</c:v>
                </c:pt>
                <c:pt idx="47">
                  <c:v>6.72</c:v>
                </c:pt>
                <c:pt idx="48">
                  <c:v>7.6970000000000001</c:v>
                </c:pt>
                <c:pt idx="49">
                  <c:v>8.8160000000000007</c:v>
                </c:pt>
                <c:pt idx="50">
                  <c:v>10.097</c:v>
                </c:pt>
                <c:pt idx="51">
                  <c:v>11.565</c:v>
                </c:pt>
                <c:pt idx="52">
                  <c:v>13.246</c:v>
                </c:pt>
                <c:pt idx="53">
                  <c:v>15.172000000000001</c:v>
                </c:pt>
                <c:pt idx="54">
                  <c:v>17.376999999999999</c:v>
                </c:pt>
                <c:pt idx="55">
                  <c:v>19.904</c:v>
                </c:pt>
                <c:pt idx="56">
                  <c:v>22.797000000000001</c:v>
                </c:pt>
                <c:pt idx="57">
                  <c:v>26.111000000000001</c:v>
                </c:pt>
                <c:pt idx="58">
                  <c:v>29.907</c:v>
                </c:pt>
                <c:pt idx="59">
                  <c:v>34.255000000000003</c:v>
                </c:pt>
                <c:pt idx="60">
                  <c:v>39.234000000000002</c:v>
                </c:pt>
                <c:pt idx="61">
                  <c:v>44.938000000000002</c:v>
                </c:pt>
                <c:pt idx="62">
                  <c:v>51.470999999999997</c:v>
                </c:pt>
                <c:pt idx="63">
                  <c:v>58.953000000000003</c:v>
                </c:pt>
                <c:pt idx="64">
                  <c:v>67.522999999999996</c:v>
                </c:pt>
                <c:pt idx="65">
                  <c:v>77.34</c:v>
                </c:pt>
                <c:pt idx="66">
                  <c:v>88.582999999999998</c:v>
                </c:pt>
                <c:pt idx="67">
                  <c:v>101.46</c:v>
                </c:pt>
                <c:pt idx="68">
                  <c:v>116.21</c:v>
                </c:pt>
                <c:pt idx="69">
                  <c:v>133.10300000000001</c:v>
                </c:pt>
                <c:pt idx="70">
                  <c:v>152.453</c:v>
                </c:pt>
                <c:pt idx="71">
                  <c:v>174.61600000000001</c:v>
                </c:pt>
                <c:pt idx="72">
                  <c:v>200</c:v>
                </c:pt>
              </c:numCache>
            </c:numRef>
          </c:xVal>
          <c:yVal>
            <c:numRef>
              <c:f>'Grain Size'!$T$5:$CN$5</c:f>
              <c:numCache>
                <c:formatCode>0.000</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0.17949999999999999</c:v>
                </c:pt>
                <c:pt idx="16">
                  <c:v>0.37</c:v>
                </c:pt>
                <c:pt idx="17">
                  <c:v>0.66749999999999998</c:v>
                </c:pt>
                <c:pt idx="18">
                  <c:v>1.081</c:v>
                </c:pt>
                <c:pt idx="19">
                  <c:v>1.6865000000000001</c:v>
                </c:pt>
                <c:pt idx="20">
                  <c:v>2.5140000000000002</c:v>
                </c:pt>
                <c:pt idx="21">
                  <c:v>3.532</c:v>
                </c:pt>
                <c:pt idx="22">
                  <c:v>4.6114999999999995</c:v>
                </c:pt>
                <c:pt idx="23">
                  <c:v>5.4835000000000003</c:v>
                </c:pt>
                <c:pt idx="24">
                  <c:v>5.7025000000000006</c:v>
                </c:pt>
                <c:pt idx="25">
                  <c:v>4.5310000000000006</c:v>
                </c:pt>
                <c:pt idx="26">
                  <c:v>2.5164999999999997</c:v>
                </c:pt>
                <c:pt idx="27">
                  <c:v>1.1005</c:v>
                </c:pt>
                <c:pt idx="28">
                  <c:v>0.42099999999999999</c:v>
                </c:pt>
                <c:pt idx="29">
                  <c:v>0.16500000000000001</c:v>
                </c:pt>
                <c:pt idx="30">
                  <c:v>0</c:v>
                </c:pt>
                <c:pt idx="31">
                  <c:v>0</c:v>
                </c:pt>
                <c:pt idx="32">
                  <c:v>0</c:v>
                </c:pt>
                <c:pt idx="33">
                  <c:v>0</c:v>
                </c:pt>
                <c:pt idx="34">
                  <c:v>0</c:v>
                </c:pt>
                <c:pt idx="35">
                  <c:v>0</c:v>
                </c:pt>
                <c:pt idx="36">
                  <c:v>0</c:v>
                </c:pt>
                <c:pt idx="37">
                  <c:v>0.14449999999999999</c:v>
                </c:pt>
                <c:pt idx="38">
                  <c:v>0.22500000000000001</c:v>
                </c:pt>
                <c:pt idx="39">
                  <c:v>0.34799999999999998</c:v>
                </c:pt>
                <c:pt idx="40">
                  <c:v>0.52600000000000002</c:v>
                </c:pt>
                <c:pt idx="41">
                  <c:v>0.76550000000000007</c:v>
                </c:pt>
                <c:pt idx="42">
                  <c:v>1.0674999999999999</c:v>
                </c:pt>
                <c:pt idx="43">
                  <c:v>1.431</c:v>
                </c:pt>
                <c:pt idx="44">
                  <c:v>1.8515000000000001</c:v>
                </c:pt>
                <c:pt idx="45">
                  <c:v>2.3245</c:v>
                </c:pt>
                <c:pt idx="46">
                  <c:v>2.8380000000000001</c:v>
                </c:pt>
                <c:pt idx="47">
                  <c:v>3.371</c:v>
                </c:pt>
                <c:pt idx="48">
                  <c:v>3.8864999999999998</c:v>
                </c:pt>
                <c:pt idx="49">
                  <c:v>4.3484999999999996</c:v>
                </c:pt>
                <c:pt idx="50">
                  <c:v>4.7140000000000004</c:v>
                </c:pt>
                <c:pt idx="51">
                  <c:v>4.8079999999999998</c:v>
                </c:pt>
                <c:pt idx="52">
                  <c:v>4.6475</c:v>
                </c:pt>
                <c:pt idx="53">
                  <c:v>4.3469999999999995</c:v>
                </c:pt>
                <c:pt idx="54">
                  <c:v>3.9845000000000002</c:v>
                </c:pt>
                <c:pt idx="55">
                  <c:v>3.6315</c:v>
                </c:pt>
                <c:pt idx="56">
                  <c:v>3.3265000000000002</c:v>
                </c:pt>
                <c:pt idx="57">
                  <c:v>3.0629999999999997</c:v>
                </c:pt>
                <c:pt idx="58">
                  <c:v>2.7869999999999999</c:v>
                </c:pt>
                <c:pt idx="59">
                  <c:v>2.4180000000000001</c:v>
                </c:pt>
                <c:pt idx="60">
                  <c:v>1.911</c:v>
                </c:pt>
                <c:pt idx="61">
                  <c:v>1.3075000000000001</c:v>
                </c:pt>
                <c:pt idx="62">
                  <c:v>0.77200000000000002</c:v>
                </c:pt>
                <c:pt idx="63">
                  <c:v>0.40400000000000003</c:v>
                </c:pt>
                <c:pt idx="64">
                  <c:v>0.192</c:v>
                </c:pt>
                <c:pt idx="65">
                  <c:v>0</c:v>
                </c:pt>
                <c:pt idx="66">
                  <c:v>0</c:v>
                </c:pt>
                <c:pt idx="67">
                  <c:v>0</c:v>
                </c:pt>
                <c:pt idx="68">
                  <c:v>0</c:v>
                </c:pt>
                <c:pt idx="69">
                  <c:v>0</c:v>
                </c:pt>
                <c:pt idx="70">
                  <c:v>0</c:v>
                </c:pt>
                <c:pt idx="71">
                  <c:v>0</c:v>
                </c:pt>
                <c:pt idx="72">
                  <c:v>0</c:v>
                </c:pt>
              </c:numCache>
            </c:numRef>
          </c:yVal>
          <c:smooth val="0"/>
          <c:extLst>
            <c:ext xmlns:c16="http://schemas.microsoft.com/office/drawing/2014/chart" uri="{C3380CC4-5D6E-409C-BE32-E72D297353CC}">
              <c16:uniqueId val="{00000000-B1DA-5748-9769-1D2C4598CF03}"/>
            </c:ext>
          </c:extLst>
        </c:ser>
        <c:ser>
          <c:idx val="1"/>
          <c:order val="1"/>
          <c:tx>
            <c:v>Replicate 1</c:v>
          </c:tx>
          <c:spPr>
            <a:ln w="25400" cap="rnd">
              <a:noFill/>
              <a:round/>
            </a:ln>
            <a:effectLst/>
          </c:spPr>
          <c:marker>
            <c:symbol val="circle"/>
            <c:size val="5"/>
            <c:spPr>
              <a:noFill/>
              <a:ln w="9525">
                <a:solidFill>
                  <a:schemeClr val="accent4"/>
                </a:solidFill>
              </a:ln>
              <a:effectLst/>
            </c:spPr>
          </c:marker>
          <c:xVal>
            <c:numRef>
              <c:f>'Grain Size'!$T$4:$CN$4</c:f>
              <c:numCache>
                <c:formatCode>0.000</c:formatCode>
                <c:ptCount val="73"/>
                <c:pt idx="0">
                  <c:v>1.0999999999999999E-2</c:v>
                </c:pt>
                <c:pt idx="1">
                  <c:v>1.2999999999999999E-2</c:v>
                </c:pt>
                <c:pt idx="2">
                  <c:v>1.4999999999999999E-2</c:v>
                </c:pt>
                <c:pt idx="3">
                  <c:v>1.7000000000000001E-2</c:v>
                </c:pt>
                <c:pt idx="4">
                  <c:v>0.02</c:v>
                </c:pt>
                <c:pt idx="5">
                  <c:v>2.3E-2</c:v>
                </c:pt>
                <c:pt idx="6">
                  <c:v>2.5999999999999999E-2</c:v>
                </c:pt>
                <c:pt idx="7">
                  <c:v>0.03</c:v>
                </c:pt>
                <c:pt idx="8">
                  <c:v>3.4000000000000002E-2</c:v>
                </c:pt>
                <c:pt idx="9">
                  <c:v>3.9E-2</c:v>
                </c:pt>
                <c:pt idx="10">
                  <c:v>4.3999999999999997E-2</c:v>
                </c:pt>
                <c:pt idx="11">
                  <c:v>5.0999999999999997E-2</c:v>
                </c:pt>
                <c:pt idx="12">
                  <c:v>5.8000000000000003E-2</c:v>
                </c:pt>
                <c:pt idx="13">
                  <c:v>6.7000000000000004E-2</c:v>
                </c:pt>
                <c:pt idx="14">
                  <c:v>7.5999999999999998E-2</c:v>
                </c:pt>
                <c:pt idx="15">
                  <c:v>8.6999999999999994E-2</c:v>
                </c:pt>
                <c:pt idx="16">
                  <c:v>0.1</c:v>
                </c:pt>
                <c:pt idx="17">
                  <c:v>0.115</c:v>
                </c:pt>
                <c:pt idx="18">
                  <c:v>0.13100000000000001</c:v>
                </c:pt>
                <c:pt idx="19">
                  <c:v>0.15</c:v>
                </c:pt>
                <c:pt idx="20">
                  <c:v>0.17199999999999999</c:v>
                </c:pt>
                <c:pt idx="21">
                  <c:v>0.19700000000000001</c:v>
                </c:pt>
                <c:pt idx="22">
                  <c:v>0.22600000000000001</c:v>
                </c:pt>
                <c:pt idx="23">
                  <c:v>0.25900000000000001</c:v>
                </c:pt>
                <c:pt idx="24">
                  <c:v>0.29599999999999999</c:v>
                </c:pt>
                <c:pt idx="25">
                  <c:v>0.33900000000000002</c:v>
                </c:pt>
                <c:pt idx="26">
                  <c:v>0.38900000000000001</c:v>
                </c:pt>
                <c:pt idx="27">
                  <c:v>0.44500000000000001</c:v>
                </c:pt>
                <c:pt idx="28">
                  <c:v>0.51</c:v>
                </c:pt>
                <c:pt idx="29">
                  <c:v>0.58399999999999996</c:v>
                </c:pt>
                <c:pt idx="30">
                  <c:v>0.66900000000000004</c:v>
                </c:pt>
                <c:pt idx="31">
                  <c:v>0.76600000000000001</c:v>
                </c:pt>
                <c:pt idx="32">
                  <c:v>0.877</c:v>
                </c:pt>
                <c:pt idx="33">
                  <c:v>1.0049999999999999</c:v>
                </c:pt>
                <c:pt idx="34">
                  <c:v>1.151</c:v>
                </c:pt>
                <c:pt idx="35">
                  <c:v>1.3180000000000001</c:v>
                </c:pt>
                <c:pt idx="36">
                  <c:v>1.51</c:v>
                </c:pt>
                <c:pt idx="37">
                  <c:v>1.7290000000000001</c:v>
                </c:pt>
                <c:pt idx="38">
                  <c:v>1.9810000000000001</c:v>
                </c:pt>
                <c:pt idx="39">
                  <c:v>2.2690000000000001</c:v>
                </c:pt>
                <c:pt idx="40">
                  <c:v>2.5990000000000002</c:v>
                </c:pt>
                <c:pt idx="41">
                  <c:v>2.976</c:v>
                </c:pt>
                <c:pt idx="42">
                  <c:v>3.4089999999999998</c:v>
                </c:pt>
                <c:pt idx="43">
                  <c:v>3.9049999999999998</c:v>
                </c:pt>
                <c:pt idx="44">
                  <c:v>4.4720000000000004</c:v>
                </c:pt>
                <c:pt idx="45">
                  <c:v>5.1219999999999999</c:v>
                </c:pt>
                <c:pt idx="46">
                  <c:v>5.867</c:v>
                </c:pt>
                <c:pt idx="47">
                  <c:v>6.72</c:v>
                </c:pt>
                <c:pt idx="48">
                  <c:v>7.6970000000000001</c:v>
                </c:pt>
                <c:pt idx="49">
                  <c:v>8.8160000000000007</c:v>
                </c:pt>
                <c:pt idx="50">
                  <c:v>10.097</c:v>
                </c:pt>
                <c:pt idx="51">
                  <c:v>11.565</c:v>
                </c:pt>
                <c:pt idx="52">
                  <c:v>13.246</c:v>
                </c:pt>
                <c:pt idx="53">
                  <c:v>15.172000000000001</c:v>
                </c:pt>
                <c:pt idx="54">
                  <c:v>17.376999999999999</c:v>
                </c:pt>
                <c:pt idx="55">
                  <c:v>19.904</c:v>
                </c:pt>
                <c:pt idx="56">
                  <c:v>22.797000000000001</c:v>
                </c:pt>
                <c:pt idx="57">
                  <c:v>26.111000000000001</c:v>
                </c:pt>
                <c:pt idx="58">
                  <c:v>29.907</c:v>
                </c:pt>
                <c:pt idx="59">
                  <c:v>34.255000000000003</c:v>
                </c:pt>
                <c:pt idx="60">
                  <c:v>39.234000000000002</c:v>
                </c:pt>
                <c:pt idx="61">
                  <c:v>44.938000000000002</c:v>
                </c:pt>
                <c:pt idx="62">
                  <c:v>51.470999999999997</c:v>
                </c:pt>
                <c:pt idx="63">
                  <c:v>58.953000000000003</c:v>
                </c:pt>
                <c:pt idx="64">
                  <c:v>67.522999999999996</c:v>
                </c:pt>
                <c:pt idx="65">
                  <c:v>77.34</c:v>
                </c:pt>
                <c:pt idx="66">
                  <c:v>88.582999999999998</c:v>
                </c:pt>
                <c:pt idx="67">
                  <c:v>101.46</c:v>
                </c:pt>
                <c:pt idx="68">
                  <c:v>116.21</c:v>
                </c:pt>
                <c:pt idx="69">
                  <c:v>133.10300000000001</c:v>
                </c:pt>
                <c:pt idx="70">
                  <c:v>152.453</c:v>
                </c:pt>
                <c:pt idx="71">
                  <c:v>174.61600000000001</c:v>
                </c:pt>
                <c:pt idx="72">
                  <c:v>200</c:v>
                </c:pt>
              </c:numCache>
            </c:numRef>
          </c:xVal>
          <c:yVal>
            <c:numRef>
              <c:f>'Grain Size'!$T$6:$CN$6</c:f>
              <c:numCache>
                <c:formatCode>0.000</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0.1275</c:v>
                </c:pt>
                <c:pt idx="17">
                  <c:v>0.254</c:v>
                </c:pt>
                <c:pt idx="18">
                  <c:v>0.43099999999999999</c:v>
                </c:pt>
                <c:pt idx="19">
                  <c:v>0.71399999999999997</c:v>
                </c:pt>
                <c:pt idx="20">
                  <c:v>1.1549999999999998</c:v>
                </c:pt>
                <c:pt idx="21">
                  <c:v>1.8109999999999999</c:v>
                </c:pt>
                <c:pt idx="22">
                  <c:v>2.7305000000000001</c:v>
                </c:pt>
                <c:pt idx="23">
                  <c:v>3.9245000000000001</c:v>
                </c:pt>
                <c:pt idx="24">
                  <c:v>5.23</c:v>
                </c:pt>
                <c:pt idx="25">
                  <c:v>5.8330000000000002</c:v>
                </c:pt>
                <c:pt idx="26">
                  <c:v>4.1519999999999992</c:v>
                </c:pt>
                <c:pt idx="27">
                  <c:v>2.1034999999999999</c:v>
                </c:pt>
                <c:pt idx="28">
                  <c:v>0.84050000000000002</c:v>
                </c:pt>
                <c:pt idx="29">
                  <c:v>0.314</c:v>
                </c:pt>
                <c:pt idx="30">
                  <c:v>0.124</c:v>
                </c:pt>
                <c:pt idx="31">
                  <c:v>0</c:v>
                </c:pt>
                <c:pt idx="32">
                  <c:v>0</c:v>
                </c:pt>
                <c:pt idx="33">
                  <c:v>0</c:v>
                </c:pt>
                <c:pt idx="34">
                  <c:v>0</c:v>
                </c:pt>
                <c:pt idx="35">
                  <c:v>0</c:v>
                </c:pt>
                <c:pt idx="36">
                  <c:v>0</c:v>
                </c:pt>
                <c:pt idx="37">
                  <c:v>0.14649999999999999</c:v>
                </c:pt>
                <c:pt idx="38">
                  <c:v>0.22500000000000001</c:v>
                </c:pt>
                <c:pt idx="39">
                  <c:v>0.34799999999999998</c:v>
                </c:pt>
                <c:pt idx="40">
                  <c:v>0.52849999999999997</c:v>
                </c:pt>
                <c:pt idx="41">
                  <c:v>0.77400000000000002</c:v>
                </c:pt>
                <c:pt idx="42">
                  <c:v>1.085</c:v>
                </c:pt>
                <c:pt idx="43">
                  <c:v>1.46</c:v>
                </c:pt>
                <c:pt idx="44">
                  <c:v>1.895</c:v>
                </c:pt>
                <c:pt idx="45">
                  <c:v>2.3849999999999998</c:v>
                </c:pt>
                <c:pt idx="46">
                  <c:v>2.9215</c:v>
                </c:pt>
                <c:pt idx="47">
                  <c:v>3.4835000000000003</c:v>
                </c:pt>
                <c:pt idx="48">
                  <c:v>4.0354999999999999</c:v>
                </c:pt>
                <c:pt idx="49">
                  <c:v>4.5310000000000006</c:v>
                </c:pt>
                <c:pt idx="50">
                  <c:v>4.95</c:v>
                </c:pt>
                <c:pt idx="51">
                  <c:v>5.1739999999999995</c:v>
                </c:pt>
                <c:pt idx="52">
                  <c:v>5.1319999999999997</c:v>
                </c:pt>
                <c:pt idx="53">
                  <c:v>4.8614999999999995</c:v>
                </c:pt>
                <c:pt idx="54">
                  <c:v>4.423</c:v>
                </c:pt>
                <c:pt idx="55">
                  <c:v>3.9065000000000003</c:v>
                </c:pt>
                <c:pt idx="56">
                  <c:v>3.395</c:v>
                </c:pt>
                <c:pt idx="57">
                  <c:v>2.9415</c:v>
                </c:pt>
                <c:pt idx="58">
                  <c:v>2.5575000000000001</c:v>
                </c:pt>
                <c:pt idx="59">
                  <c:v>2.2214999999999998</c:v>
                </c:pt>
                <c:pt idx="60">
                  <c:v>1.899</c:v>
                </c:pt>
                <c:pt idx="61">
                  <c:v>1.5505</c:v>
                </c:pt>
                <c:pt idx="62">
                  <c:v>1.1924999999999999</c:v>
                </c:pt>
                <c:pt idx="63">
                  <c:v>0.86599999999999999</c:v>
                </c:pt>
                <c:pt idx="64">
                  <c:v>0.59599999999999997</c:v>
                </c:pt>
                <c:pt idx="65">
                  <c:v>0.38900000000000001</c:v>
                </c:pt>
                <c:pt idx="66">
                  <c:v>0.24349999999999999</c:v>
                </c:pt>
                <c:pt idx="67">
                  <c:v>0.14249999999999999</c:v>
                </c:pt>
                <c:pt idx="68">
                  <c:v>0</c:v>
                </c:pt>
                <c:pt idx="69">
                  <c:v>0</c:v>
                </c:pt>
                <c:pt idx="70">
                  <c:v>0</c:v>
                </c:pt>
                <c:pt idx="71">
                  <c:v>0</c:v>
                </c:pt>
                <c:pt idx="72">
                  <c:v>0</c:v>
                </c:pt>
              </c:numCache>
            </c:numRef>
          </c:yVal>
          <c:smooth val="0"/>
          <c:extLst>
            <c:ext xmlns:c16="http://schemas.microsoft.com/office/drawing/2014/chart" uri="{C3380CC4-5D6E-409C-BE32-E72D297353CC}">
              <c16:uniqueId val="{00000001-B1DA-5748-9769-1D2C4598CF03}"/>
            </c:ext>
          </c:extLst>
        </c:ser>
        <c:ser>
          <c:idx val="2"/>
          <c:order val="2"/>
          <c:tx>
            <c:v>Standard 2</c:v>
          </c:tx>
          <c:spPr>
            <a:ln w="25400" cap="rnd">
              <a:noFill/>
              <a:round/>
            </a:ln>
            <a:effectLst/>
          </c:spPr>
          <c:marker>
            <c:symbol val="circle"/>
            <c:size val="5"/>
            <c:spPr>
              <a:solidFill>
                <a:schemeClr val="accent3">
                  <a:lumMod val="50000"/>
                </a:schemeClr>
              </a:solidFill>
              <a:ln w="9525">
                <a:solidFill>
                  <a:schemeClr val="accent3">
                    <a:lumMod val="50000"/>
                  </a:schemeClr>
                </a:solidFill>
              </a:ln>
              <a:effectLst/>
            </c:spPr>
          </c:marker>
          <c:xVal>
            <c:numRef>
              <c:f>'Grain Size'!$T$4:$CN$4</c:f>
              <c:numCache>
                <c:formatCode>0.000</c:formatCode>
                <c:ptCount val="73"/>
                <c:pt idx="0">
                  <c:v>1.0999999999999999E-2</c:v>
                </c:pt>
                <c:pt idx="1">
                  <c:v>1.2999999999999999E-2</c:v>
                </c:pt>
                <c:pt idx="2">
                  <c:v>1.4999999999999999E-2</c:v>
                </c:pt>
                <c:pt idx="3">
                  <c:v>1.7000000000000001E-2</c:v>
                </c:pt>
                <c:pt idx="4">
                  <c:v>0.02</c:v>
                </c:pt>
                <c:pt idx="5">
                  <c:v>2.3E-2</c:v>
                </c:pt>
                <c:pt idx="6">
                  <c:v>2.5999999999999999E-2</c:v>
                </c:pt>
                <c:pt idx="7">
                  <c:v>0.03</c:v>
                </c:pt>
                <c:pt idx="8">
                  <c:v>3.4000000000000002E-2</c:v>
                </c:pt>
                <c:pt idx="9">
                  <c:v>3.9E-2</c:v>
                </c:pt>
                <c:pt idx="10">
                  <c:v>4.3999999999999997E-2</c:v>
                </c:pt>
                <c:pt idx="11">
                  <c:v>5.0999999999999997E-2</c:v>
                </c:pt>
                <c:pt idx="12">
                  <c:v>5.8000000000000003E-2</c:v>
                </c:pt>
                <c:pt idx="13">
                  <c:v>6.7000000000000004E-2</c:v>
                </c:pt>
                <c:pt idx="14">
                  <c:v>7.5999999999999998E-2</c:v>
                </c:pt>
                <c:pt idx="15">
                  <c:v>8.6999999999999994E-2</c:v>
                </c:pt>
                <c:pt idx="16">
                  <c:v>0.1</c:v>
                </c:pt>
                <c:pt idx="17">
                  <c:v>0.115</c:v>
                </c:pt>
                <c:pt idx="18">
                  <c:v>0.13100000000000001</c:v>
                </c:pt>
                <c:pt idx="19">
                  <c:v>0.15</c:v>
                </c:pt>
                <c:pt idx="20">
                  <c:v>0.17199999999999999</c:v>
                </c:pt>
                <c:pt idx="21">
                  <c:v>0.19700000000000001</c:v>
                </c:pt>
                <c:pt idx="22">
                  <c:v>0.22600000000000001</c:v>
                </c:pt>
                <c:pt idx="23">
                  <c:v>0.25900000000000001</c:v>
                </c:pt>
                <c:pt idx="24">
                  <c:v>0.29599999999999999</c:v>
                </c:pt>
                <c:pt idx="25">
                  <c:v>0.33900000000000002</c:v>
                </c:pt>
                <c:pt idx="26">
                  <c:v>0.38900000000000001</c:v>
                </c:pt>
                <c:pt idx="27">
                  <c:v>0.44500000000000001</c:v>
                </c:pt>
                <c:pt idx="28">
                  <c:v>0.51</c:v>
                </c:pt>
                <c:pt idx="29">
                  <c:v>0.58399999999999996</c:v>
                </c:pt>
                <c:pt idx="30">
                  <c:v>0.66900000000000004</c:v>
                </c:pt>
                <c:pt idx="31">
                  <c:v>0.76600000000000001</c:v>
                </c:pt>
                <c:pt idx="32">
                  <c:v>0.877</c:v>
                </c:pt>
                <c:pt idx="33">
                  <c:v>1.0049999999999999</c:v>
                </c:pt>
                <c:pt idx="34">
                  <c:v>1.151</c:v>
                </c:pt>
                <c:pt idx="35">
                  <c:v>1.3180000000000001</c:v>
                </c:pt>
                <c:pt idx="36">
                  <c:v>1.51</c:v>
                </c:pt>
                <c:pt idx="37">
                  <c:v>1.7290000000000001</c:v>
                </c:pt>
                <c:pt idx="38">
                  <c:v>1.9810000000000001</c:v>
                </c:pt>
                <c:pt idx="39">
                  <c:v>2.2690000000000001</c:v>
                </c:pt>
                <c:pt idx="40">
                  <c:v>2.5990000000000002</c:v>
                </c:pt>
                <c:pt idx="41">
                  <c:v>2.976</c:v>
                </c:pt>
                <c:pt idx="42">
                  <c:v>3.4089999999999998</c:v>
                </c:pt>
                <c:pt idx="43">
                  <c:v>3.9049999999999998</c:v>
                </c:pt>
                <c:pt idx="44">
                  <c:v>4.4720000000000004</c:v>
                </c:pt>
                <c:pt idx="45">
                  <c:v>5.1219999999999999</c:v>
                </c:pt>
                <c:pt idx="46">
                  <c:v>5.867</c:v>
                </c:pt>
                <c:pt idx="47">
                  <c:v>6.72</c:v>
                </c:pt>
                <c:pt idx="48">
                  <c:v>7.6970000000000001</c:v>
                </c:pt>
                <c:pt idx="49">
                  <c:v>8.8160000000000007</c:v>
                </c:pt>
                <c:pt idx="50">
                  <c:v>10.097</c:v>
                </c:pt>
                <c:pt idx="51">
                  <c:v>11.565</c:v>
                </c:pt>
                <c:pt idx="52">
                  <c:v>13.246</c:v>
                </c:pt>
                <c:pt idx="53">
                  <c:v>15.172000000000001</c:v>
                </c:pt>
                <c:pt idx="54">
                  <c:v>17.376999999999999</c:v>
                </c:pt>
                <c:pt idx="55">
                  <c:v>19.904</c:v>
                </c:pt>
                <c:pt idx="56">
                  <c:v>22.797000000000001</c:v>
                </c:pt>
                <c:pt idx="57">
                  <c:v>26.111000000000001</c:v>
                </c:pt>
                <c:pt idx="58">
                  <c:v>29.907</c:v>
                </c:pt>
                <c:pt idx="59">
                  <c:v>34.255000000000003</c:v>
                </c:pt>
                <c:pt idx="60">
                  <c:v>39.234000000000002</c:v>
                </c:pt>
                <c:pt idx="61">
                  <c:v>44.938000000000002</c:v>
                </c:pt>
                <c:pt idx="62">
                  <c:v>51.470999999999997</c:v>
                </c:pt>
                <c:pt idx="63">
                  <c:v>58.953000000000003</c:v>
                </c:pt>
                <c:pt idx="64">
                  <c:v>67.522999999999996</c:v>
                </c:pt>
                <c:pt idx="65">
                  <c:v>77.34</c:v>
                </c:pt>
                <c:pt idx="66">
                  <c:v>88.582999999999998</c:v>
                </c:pt>
                <c:pt idx="67">
                  <c:v>101.46</c:v>
                </c:pt>
                <c:pt idx="68">
                  <c:v>116.21</c:v>
                </c:pt>
                <c:pt idx="69">
                  <c:v>133.10300000000001</c:v>
                </c:pt>
                <c:pt idx="70">
                  <c:v>152.453</c:v>
                </c:pt>
                <c:pt idx="71">
                  <c:v>174.61600000000001</c:v>
                </c:pt>
                <c:pt idx="72">
                  <c:v>200</c:v>
                </c:pt>
              </c:numCache>
            </c:numRef>
          </c:xVal>
          <c:yVal>
            <c:numRef>
              <c:f>'Grain Size'!$T$7:$CN$7</c:f>
              <c:numCache>
                <c:formatCode>0.000</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0.14000000000000001</c:v>
                </c:pt>
                <c:pt idx="16">
                  <c:v>0.29449999999999998</c:v>
                </c:pt>
                <c:pt idx="17">
                  <c:v>0.5625</c:v>
                </c:pt>
                <c:pt idx="18">
                  <c:v>0.94</c:v>
                </c:pt>
                <c:pt idx="19">
                  <c:v>1.5135000000000001</c:v>
                </c:pt>
                <c:pt idx="20">
                  <c:v>2.3734999999999999</c:v>
                </c:pt>
                <c:pt idx="21">
                  <c:v>3.5754999999999999</c:v>
                </c:pt>
                <c:pt idx="22">
                  <c:v>5.0794999999999995</c:v>
                </c:pt>
                <c:pt idx="23">
                  <c:v>6.5980000000000008</c:v>
                </c:pt>
                <c:pt idx="24">
                  <c:v>7.4354999999999993</c:v>
                </c:pt>
                <c:pt idx="25">
                  <c:v>6.1585000000000001</c:v>
                </c:pt>
                <c:pt idx="26">
                  <c:v>3.6025</c:v>
                </c:pt>
                <c:pt idx="27">
                  <c:v>1.7025000000000001</c:v>
                </c:pt>
                <c:pt idx="28">
                  <c:v>0.68250000000000011</c:v>
                </c:pt>
                <c:pt idx="29">
                  <c:v>0.27200000000000002</c:v>
                </c:pt>
                <c:pt idx="30">
                  <c:v>0.11899999999999999</c:v>
                </c:pt>
                <c:pt idx="31">
                  <c:v>0</c:v>
                </c:pt>
                <c:pt idx="32">
                  <c:v>0</c:v>
                </c:pt>
                <c:pt idx="33">
                  <c:v>0</c:v>
                </c:pt>
                <c:pt idx="34">
                  <c:v>0</c:v>
                </c:pt>
                <c:pt idx="35">
                  <c:v>0</c:v>
                </c:pt>
                <c:pt idx="36">
                  <c:v>0.1115</c:v>
                </c:pt>
                <c:pt idx="37">
                  <c:v>0.16900000000000001</c:v>
                </c:pt>
                <c:pt idx="38">
                  <c:v>0.2505</c:v>
                </c:pt>
                <c:pt idx="39">
                  <c:v>0.36649999999999999</c:v>
                </c:pt>
                <c:pt idx="40">
                  <c:v>0.52500000000000002</c:v>
                </c:pt>
                <c:pt idx="41">
                  <c:v>0.72950000000000004</c:v>
                </c:pt>
                <c:pt idx="42">
                  <c:v>0.98199999999999998</c:v>
                </c:pt>
                <c:pt idx="43">
                  <c:v>1.2854999999999999</c:v>
                </c:pt>
                <c:pt idx="44">
                  <c:v>1.6459999999999999</c:v>
                </c:pt>
                <c:pt idx="45">
                  <c:v>2.0674999999999999</c:v>
                </c:pt>
                <c:pt idx="46">
                  <c:v>2.5529999999999999</c:v>
                </c:pt>
                <c:pt idx="47">
                  <c:v>3.0910000000000002</c:v>
                </c:pt>
                <c:pt idx="48">
                  <c:v>3.6500000000000004</c:v>
                </c:pt>
                <c:pt idx="49">
                  <c:v>4.1970000000000001</c:v>
                </c:pt>
                <c:pt idx="50">
                  <c:v>4.6865000000000006</c:v>
                </c:pt>
                <c:pt idx="51">
                  <c:v>4.9645000000000001</c:v>
                </c:pt>
                <c:pt idx="52">
                  <c:v>4.9254999999999995</c:v>
                </c:pt>
                <c:pt idx="53">
                  <c:v>4.6370000000000005</c:v>
                </c:pt>
                <c:pt idx="54">
                  <c:v>4.1530000000000005</c:v>
                </c:pt>
                <c:pt idx="55">
                  <c:v>3.5525000000000002</c:v>
                </c:pt>
                <c:pt idx="56">
                  <c:v>2.9139999999999997</c:v>
                </c:pt>
                <c:pt idx="57">
                  <c:v>2.2995000000000001</c:v>
                </c:pt>
                <c:pt idx="58">
                  <c:v>1.7450000000000001</c:v>
                </c:pt>
                <c:pt idx="59">
                  <c:v>1.268</c:v>
                </c:pt>
                <c:pt idx="60">
                  <c:v>0.878</c:v>
                </c:pt>
                <c:pt idx="61">
                  <c:v>0.57950000000000002</c:v>
                </c:pt>
                <c:pt idx="62">
                  <c:v>0.36849999999999999</c:v>
                </c:pt>
                <c:pt idx="63">
                  <c:v>0.22549999999999998</c:v>
                </c:pt>
                <c:pt idx="64">
                  <c:v>0.13250000000000001</c:v>
                </c:pt>
                <c:pt idx="65">
                  <c:v>0</c:v>
                </c:pt>
                <c:pt idx="66">
                  <c:v>0</c:v>
                </c:pt>
                <c:pt idx="67">
                  <c:v>0</c:v>
                </c:pt>
                <c:pt idx="68">
                  <c:v>0</c:v>
                </c:pt>
                <c:pt idx="69">
                  <c:v>0</c:v>
                </c:pt>
                <c:pt idx="70">
                  <c:v>0</c:v>
                </c:pt>
                <c:pt idx="71">
                  <c:v>0</c:v>
                </c:pt>
                <c:pt idx="72">
                  <c:v>0</c:v>
                </c:pt>
              </c:numCache>
            </c:numRef>
          </c:yVal>
          <c:smooth val="0"/>
          <c:extLst>
            <c:ext xmlns:c16="http://schemas.microsoft.com/office/drawing/2014/chart" uri="{C3380CC4-5D6E-409C-BE32-E72D297353CC}">
              <c16:uniqueId val="{00000002-B1DA-5748-9769-1D2C4598CF03}"/>
            </c:ext>
          </c:extLst>
        </c:ser>
        <c:ser>
          <c:idx val="3"/>
          <c:order val="3"/>
          <c:tx>
            <c:v>Replicate 2</c:v>
          </c:tx>
          <c:spPr>
            <a:ln w="25400" cap="rnd">
              <a:noFill/>
              <a:round/>
            </a:ln>
            <a:effectLst/>
          </c:spPr>
          <c:marker>
            <c:symbol val="circle"/>
            <c:size val="5"/>
            <c:spPr>
              <a:noFill/>
              <a:ln w="9525">
                <a:solidFill>
                  <a:schemeClr val="accent3">
                    <a:lumMod val="50000"/>
                  </a:schemeClr>
                </a:solidFill>
              </a:ln>
              <a:effectLst/>
            </c:spPr>
          </c:marker>
          <c:xVal>
            <c:numRef>
              <c:f>'Grain Size'!$T$4:$CN$4</c:f>
              <c:numCache>
                <c:formatCode>0.000</c:formatCode>
                <c:ptCount val="73"/>
                <c:pt idx="0">
                  <c:v>1.0999999999999999E-2</c:v>
                </c:pt>
                <c:pt idx="1">
                  <c:v>1.2999999999999999E-2</c:v>
                </c:pt>
                <c:pt idx="2">
                  <c:v>1.4999999999999999E-2</c:v>
                </c:pt>
                <c:pt idx="3">
                  <c:v>1.7000000000000001E-2</c:v>
                </c:pt>
                <c:pt idx="4">
                  <c:v>0.02</c:v>
                </c:pt>
                <c:pt idx="5">
                  <c:v>2.3E-2</c:v>
                </c:pt>
                <c:pt idx="6">
                  <c:v>2.5999999999999999E-2</c:v>
                </c:pt>
                <c:pt idx="7">
                  <c:v>0.03</c:v>
                </c:pt>
                <c:pt idx="8">
                  <c:v>3.4000000000000002E-2</c:v>
                </c:pt>
                <c:pt idx="9">
                  <c:v>3.9E-2</c:v>
                </c:pt>
                <c:pt idx="10">
                  <c:v>4.3999999999999997E-2</c:v>
                </c:pt>
                <c:pt idx="11">
                  <c:v>5.0999999999999997E-2</c:v>
                </c:pt>
                <c:pt idx="12">
                  <c:v>5.8000000000000003E-2</c:v>
                </c:pt>
                <c:pt idx="13">
                  <c:v>6.7000000000000004E-2</c:v>
                </c:pt>
                <c:pt idx="14">
                  <c:v>7.5999999999999998E-2</c:v>
                </c:pt>
                <c:pt idx="15">
                  <c:v>8.6999999999999994E-2</c:v>
                </c:pt>
                <c:pt idx="16">
                  <c:v>0.1</c:v>
                </c:pt>
                <c:pt idx="17">
                  <c:v>0.115</c:v>
                </c:pt>
                <c:pt idx="18">
                  <c:v>0.13100000000000001</c:v>
                </c:pt>
                <c:pt idx="19">
                  <c:v>0.15</c:v>
                </c:pt>
                <c:pt idx="20">
                  <c:v>0.17199999999999999</c:v>
                </c:pt>
                <c:pt idx="21">
                  <c:v>0.19700000000000001</c:v>
                </c:pt>
                <c:pt idx="22">
                  <c:v>0.22600000000000001</c:v>
                </c:pt>
                <c:pt idx="23">
                  <c:v>0.25900000000000001</c:v>
                </c:pt>
                <c:pt idx="24">
                  <c:v>0.29599999999999999</c:v>
                </c:pt>
                <c:pt idx="25">
                  <c:v>0.33900000000000002</c:v>
                </c:pt>
                <c:pt idx="26">
                  <c:v>0.38900000000000001</c:v>
                </c:pt>
                <c:pt idx="27">
                  <c:v>0.44500000000000001</c:v>
                </c:pt>
                <c:pt idx="28">
                  <c:v>0.51</c:v>
                </c:pt>
                <c:pt idx="29">
                  <c:v>0.58399999999999996</c:v>
                </c:pt>
                <c:pt idx="30">
                  <c:v>0.66900000000000004</c:v>
                </c:pt>
                <c:pt idx="31">
                  <c:v>0.76600000000000001</c:v>
                </c:pt>
                <c:pt idx="32">
                  <c:v>0.877</c:v>
                </c:pt>
                <c:pt idx="33">
                  <c:v>1.0049999999999999</c:v>
                </c:pt>
                <c:pt idx="34">
                  <c:v>1.151</c:v>
                </c:pt>
                <c:pt idx="35">
                  <c:v>1.3180000000000001</c:v>
                </c:pt>
                <c:pt idx="36">
                  <c:v>1.51</c:v>
                </c:pt>
                <c:pt idx="37">
                  <c:v>1.7290000000000001</c:v>
                </c:pt>
                <c:pt idx="38">
                  <c:v>1.9810000000000001</c:v>
                </c:pt>
                <c:pt idx="39">
                  <c:v>2.2690000000000001</c:v>
                </c:pt>
                <c:pt idx="40">
                  <c:v>2.5990000000000002</c:v>
                </c:pt>
                <c:pt idx="41">
                  <c:v>2.976</c:v>
                </c:pt>
                <c:pt idx="42">
                  <c:v>3.4089999999999998</c:v>
                </c:pt>
                <c:pt idx="43">
                  <c:v>3.9049999999999998</c:v>
                </c:pt>
                <c:pt idx="44">
                  <c:v>4.4720000000000004</c:v>
                </c:pt>
                <c:pt idx="45">
                  <c:v>5.1219999999999999</c:v>
                </c:pt>
                <c:pt idx="46">
                  <c:v>5.867</c:v>
                </c:pt>
                <c:pt idx="47">
                  <c:v>6.72</c:v>
                </c:pt>
                <c:pt idx="48">
                  <c:v>7.6970000000000001</c:v>
                </c:pt>
                <c:pt idx="49">
                  <c:v>8.8160000000000007</c:v>
                </c:pt>
                <c:pt idx="50">
                  <c:v>10.097</c:v>
                </c:pt>
                <c:pt idx="51">
                  <c:v>11.565</c:v>
                </c:pt>
                <c:pt idx="52">
                  <c:v>13.246</c:v>
                </c:pt>
                <c:pt idx="53">
                  <c:v>15.172000000000001</c:v>
                </c:pt>
                <c:pt idx="54">
                  <c:v>17.376999999999999</c:v>
                </c:pt>
                <c:pt idx="55">
                  <c:v>19.904</c:v>
                </c:pt>
                <c:pt idx="56">
                  <c:v>22.797000000000001</c:v>
                </c:pt>
                <c:pt idx="57">
                  <c:v>26.111000000000001</c:v>
                </c:pt>
                <c:pt idx="58">
                  <c:v>29.907</c:v>
                </c:pt>
                <c:pt idx="59">
                  <c:v>34.255000000000003</c:v>
                </c:pt>
                <c:pt idx="60">
                  <c:v>39.234000000000002</c:v>
                </c:pt>
                <c:pt idx="61">
                  <c:v>44.938000000000002</c:v>
                </c:pt>
                <c:pt idx="62">
                  <c:v>51.470999999999997</c:v>
                </c:pt>
                <c:pt idx="63">
                  <c:v>58.953000000000003</c:v>
                </c:pt>
                <c:pt idx="64">
                  <c:v>67.522999999999996</c:v>
                </c:pt>
                <c:pt idx="65">
                  <c:v>77.34</c:v>
                </c:pt>
                <c:pt idx="66">
                  <c:v>88.582999999999998</c:v>
                </c:pt>
                <c:pt idx="67">
                  <c:v>101.46</c:v>
                </c:pt>
                <c:pt idx="68">
                  <c:v>116.21</c:v>
                </c:pt>
                <c:pt idx="69">
                  <c:v>133.10300000000001</c:v>
                </c:pt>
                <c:pt idx="70">
                  <c:v>152.453</c:v>
                </c:pt>
                <c:pt idx="71">
                  <c:v>174.61600000000001</c:v>
                </c:pt>
                <c:pt idx="72">
                  <c:v>200</c:v>
                </c:pt>
              </c:numCache>
            </c:numRef>
          </c:xVal>
          <c:yVal>
            <c:numRef>
              <c:f>'Grain Size'!$T$8:$CN$8</c:f>
              <c:numCache>
                <c:formatCode>0.000</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0.13950000000000001</c:v>
                </c:pt>
                <c:pt idx="16">
                  <c:v>0.29299999999999998</c:v>
                </c:pt>
                <c:pt idx="17">
                  <c:v>0.55649999999999999</c:v>
                </c:pt>
                <c:pt idx="18">
                  <c:v>0.92700000000000005</c:v>
                </c:pt>
                <c:pt idx="19">
                  <c:v>1.488</c:v>
                </c:pt>
                <c:pt idx="20">
                  <c:v>2.3254999999999999</c:v>
                </c:pt>
                <c:pt idx="21">
                  <c:v>3.4944999999999999</c:v>
                </c:pt>
                <c:pt idx="22">
                  <c:v>4.96</c:v>
                </c:pt>
                <c:pt idx="23">
                  <c:v>6.4499999999999993</c:v>
                </c:pt>
                <c:pt idx="24">
                  <c:v>7.2944999999999993</c:v>
                </c:pt>
                <c:pt idx="25">
                  <c:v>6.0785</c:v>
                </c:pt>
                <c:pt idx="26">
                  <c:v>3.5790000000000002</c:v>
                </c:pt>
                <c:pt idx="27">
                  <c:v>1.7044999999999999</c:v>
                </c:pt>
                <c:pt idx="28">
                  <c:v>0.6915</c:v>
                </c:pt>
                <c:pt idx="29">
                  <c:v>0.27949999999999997</c:v>
                </c:pt>
                <c:pt idx="30">
                  <c:v>0.124</c:v>
                </c:pt>
                <c:pt idx="31">
                  <c:v>0</c:v>
                </c:pt>
                <c:pt idx="32">
                  <c:v>0</c:v>
                </c:pt>
                <c:pt idx="33">
                  <c:v>0</c:v>
                </c:pt>
                <c:pt idx="34">
                  <c:v>0</c:v>
                </c:pt>
                <c:pt idx="35">
                  <c:v>0</c:v>
                </c:pt>
                <c:pt idx="36">
                  <c:v>0.122</c:v>
                </c:pt>
                <c:pt idx="37">
                  <c:v>0.186</c:v>
                </c:pt>
                <c:pt idx="38">
                  <c:v>0.27650000000000002</c:v>
                </c:pt>
                <c:pt idx="39">
                  <c:v>0.40600000000000003</c:v>
                </c:pt>
                <c:pt idx="40">
                  <c:v>0.58299999999999996</c:v>
                </c:pt>
                <c:pt idx="41">
                  <c:v>0.80950000000000011</c:v>
                </c:pt>
                <c:pt idx="42">
                  <c:v>1.0840000000000001</c:v>
                </c:pt>
                <c:pt idx="43">
                  <c:v>1.4055</c:v>
                </c:pt>
                <c:pt idx="44">
                  <c:v>1.774</c:v>
                </c:pt>
                <c:pt idx="45">
                  <c:v>2.1885000000000003</c:v>
                </c:pt>
                <c:pt idx="46">
                  <c:v>2.6435</c:v>
                </c:pt>
                <c:pt idx="47">
                  <c:v>3.1254999999999997</c:v>
                </c:pt>
                <c:pt idx="48">
                  <c:v>3.6025</c:v>
                </c:pt>
                <c:pt idx="49">
                  <c:v>4.0460000000000003</c:v>
                </c:pt>
                <c:pt idx="50">
                  <c:v>4.4209999999999994</c:v>
                </c:pt>
                <c:pt idx="51">
                  <c:v>4.59</c:v>
                </c:pt>
                <c:pt idx="52">
                  <c:v>4.4734999999999996</c:v>
                </c:pt>
                <c:pt idx="53">
                  <c:v>4.1680000000000001</c:v>
                </c:pt>
                <c:pt idx="54">
                  <c:v>3.7404999999999999</c:v>
                </c:pt>
                <c:pt idx="55">
                  <c:v>3.266</c:v>
                </c:pt>
                <c:pt idx="56">
                  <c:v>2.8049999999999997</c:v>
                </c:pt>
                <c:pt idx="57">
                  <c:v>2.3864999999999998</c:v>
                </c:pt>
                <c:pt idx="58">
                  <c:v>2.0095000000000001</c:v>
                </c:pt>
                <c:pt idx="59">
                  <c:v>1.6564999999999999</c:v>
                </c:pt>
                <c:pt idx="60">
                  <c:v>1.3115000000000001</c:v>
                </c:pt>
                <c:pt idx="61">
                  <c:v>0.97799999999999998</c:v>
                </c:pt>
                <c:pt idx="62">
                  <c:v>0.68049999999999999</c:v>
                </c:pt>
                <c:pt idx="63">
                  <c:v>0.44500000000000001</c:v>
                </c:pt>
                <c:pt idx="64">
                  <c:v>0.27400000000000002</c:v>
                </c:pt>
                <c:pt idx="65">
                  <c:v>0.1595</c:v>
                </c:pt>
                <c:pt idx="66">
                  <c:v>0</c:v>
                </c:pt>
                <c:pt idx="67">
                  <c:v>0</c:v>
                </c:pt>
                <c:pt idx="68">
                  <c:v>0</c:v>
                </c:pt>
                <c:pt idx="69">
                  <c:v>0</c:v>
                </c:pt>
                <c:pt idx="70">
                  <c:v>0</c:v>
                </c:pt>
                <c:pt idx="71">
                  <c:v>0</c:v>
                </c:pt>
                <c:pt idx="72">
                  <c:v>0</c:v>
                </c:pt>
              </c:numCache>
            </c:numRef>
          </c:yVal>
          <c:smooth val="0"/>
          <c:extLst>
            <c:ext xmlns:c16="http://schemas.microsoft.com/office/drawing/2014/chart" uri="{C3380CC4-5D6E-409C-BE32-E72D297353CC}">
              <c16:uniqueId val="{00000003-B1DA-5748-9769-1D2C4598CF03}"/>
            </c:ext>
          </c:extLst>
        </c:ser>
        <c:ser>
          <c:idx val="5"/>
          <c:order val="4"/>
          <c:tx>
            <c:v>Standard 3</c:v>
          </c:tx>
          <c:spPr>
            <a:ln w="25400" cap="rnd">
              <a:noFill/>
              <a:round/>
            </a:ln>
            <a:effectLst/>
          </c:spPr>
          <c:marker>
            <c:symbol val="circle"/>
            <c:size val="5"/>
            <c:spPr>
              <a:solidFill>
                <a:srgbClr val="FFC000"/>
              </a:solidFill>
              <a:ln w="9525">
                <a:solidFill>
                  <a:srgbClr val="FFC000"/>
                </a:solidFill>
              </a:ln>
              <a:effectLst/>
            </c:spPr>
          </c:marker>
          <c:xVal>
            <c:numRef>
              <c:f>'Grain Size'!$T$4:$CN$4</c:f>
              <c:numCache>
                <c:formatCode>0.000</c:formatCode>
                <c:ptCount val="73"/>
                <c:pt idx="0">
                  <c:v>1.0999999999999999E-2</c:v>
                </c:pt>
                <c:pt idx="1">
                  <c:v>1.2999999999999999E-2</c:v>
                </c:pt>
                <c:pt idx="2">
                  <c:v>1.4999999999999999E-2</c:v>
                </c:pt>
                <c:pt idx="3">
                  <c:v>1.7000000000000001E-2</c:v>
                </c:pt>
                <c:pt idx="4">
                  <c:v>0.02</c:v>
                </c:pt>
                <c:pt idx="5">
                  <c:v>2.3E-2</c:v>
                </c:pt>
                <c:pt idx="6">
                  <c:v>2.5999999999999999E-2</c:v>
                </c:pt>
                <c:pt idx="7">
                  <c:v>0.03</c:v>
                </c:pt>
                <c:pt idx="8">
                  <c:v>3.4000000000000002E-2</c:v>
                </c:pt>
                <c:pt idx="9">
                  <c:v>3.9E-2</c:v>
                </c:pt>
                <c:pt idx="10">
                  <c:v>4.3999999999999997E-2</c:v>
                </c:pt>
                <c:pt idx="11">
                  <c:v>5.0999999999999997E-2</c:v>
                </c:pt>
                <c:pt idx="12">
                  <c:v>5.8000000000000003E-2</c:v>
                </c:pt>
                <c:pt idx="13">
                  <c:v>6.7000000000000004E-2</c:v>
                </c:pt>
                <c:pt idx="14">
                  <c:v>7.5999999999999998E-2</c:v>
                </c:pt>
                <c:pt idx="15">
                  <c:v>8.6999999999999994E-2</c:v>
                </c:pt>
                <c:pt idx="16">
                  <c:v>0.1</c:v>
                </c:pt>
                <c:pt idx="17">
                  <c:v>0.115</c:v>
                </c:pt>
                <c:pt idx="18">
                  <c:v>0.13100000000000001</c:v>
                </c:pt>
                <c:pt idx="19">
                  <c:v>0.15</c:v>
                </c:pt>
                <c:pt idx="20">
                  <c:v>0.17199999999999999</c:v>
                </c:pt>
                <c:pt idx="21">
                  <c:v>0.19700000000000001</c:v>
                </c:pt>
                <c:pt idx="22">
                  <c:v>0.22600000000000001</c:v>
                </c:pt>
                <c:pt idx="23">
                  <c:v>0.25900000000000001</c:v>
                </c:pt>
                <c:pt idx="24">
                  <c:v>0.29599999999999999</c:v>
                </c:pt>
                <c:pt idx="25">
                  <c:v>0.33900000000000002</c:v>
                </c:pt>
                <c:pt idx="26">
                  <c:v>0.38900000000000001</c:v>
                </c:pt>
                <c:pt idx="27">
                  <c:v>0.44500000000000001</c:v>
                </c:pt>
                <c:pt idx="28">
                  <c:v>0.51</c:v>
                </c:pt>
                <c:pt idx="29">
                  <c:v>0.58399999999999996</c:v>
                </c:pt>
                <c:pt idx="30">
                  <c:v>0.66900000000000004</c:v>
                </c:pt>
                <c:pt idx="31">
                  <c:v>0.76600000000000001</c:v>
                </c:pt>
                <c:pt idx="32">
                  <c:v>0.877</c:v>
                </c:pt>
                <c:pt idx="33">
                  <c:v>1.0049999999999999</c:v>
                </c:pt>
                <c:pt idx="34">
                  <c:v>1.151</c:v>
                </c:pt>
                <c:pt idx="35">
                  <c:v>1.3180000000000001</c:v>
                </c:pt>
                <c:pt idx="36">
                  <c:v>1.51</c:v>
                </c:pt>
                <c:pt idx="37">
                  <c:v>1.7290000000000001</c:v>
                </c:pt>
                <c:pt idx="38">
                  <c:v>1.9810000000000001</c:v>
                </c:pt>
                <c:pt idx="39">
                  <c:v>2.2690000000000001</c:v>
                </c:pt>
                <c:pt idx="40">
                  <c:v>2.5990000000000002</c:v>
                </c:pt>
                <c:pt idx="41">
                  <c:v>2.976</c:v>
                </c:pt>
                <c:pt idx="42">
                  <c:v>3.4089999999999998</c:v>
                </c:pt>
                <c:pt idx="43">
                  <c:v>3.9049999999999998</c:v>
                </c:pt>
                <c:pt idx="44">
                  <c:v>4.4720000000000004</c:v>
                </c:pt>
                <c:pt idx="45">
                  <c:v>5.1219999999999999</c:v>
                </c:pt>
                <c:pt idx="46">
                  <c:v>5.867</c:v>
                </c:pt>
                <c:pt idx="47">
                  <c:v>6.72</c:v>
                </c:pt>
                <c:pt idx="48">
                  <c:v>7.6970000000000001</c:v>
                </c:pt>
                <c:pt idx="49">
                  <c:v>8.8160000000000007</c:v>
                </c:pt>
                <c:pt idx="50">
                  <c:v>10.097</c:v>
                </c:pt>
                <c:pt idx="51">
                  <c:v>11.565</c:v>
                </c:pt>
                <c:pt idx="52">
                  <c:v>13.246</c:v>
                </c:pt>
                <c:pt idx="53">
                  <c:v>15.172000000000001</c:v>
                </c:pt>
                <c:pt idx="54">
                  <c:v>17.376999999999999</c:v>
                </c:pt>
                <c:pt idx="55">
                  <c:v>19.904</c:v>
                </c:pt>
                <c:pt idx="56">
                  <c:v>22.797000000000001</c:v>
                </c:pt>
                <c:pt idx="57">
                  <c:v>26.111000000000001</c:v>
                </c:pt>
                <c:pt idx="58">
                  <c:v>29.907</c:v>
                </c:pt>
                <c:pt idx="59">
                  <c:v>34.255000000000003</c:v>
                </c:pt>
                <c:pt idx="60">
                  <c:v>39.234000000000002</c:v>
                </c:pt>
                <c:pt idx="61">
                  <c:v>44.938000000000002</c:v>
                </c:pt>
                <c:pt idx="62">
                  <c:v>51.470999999999997</c:v>
                </c:pt>
                <c:pt idx="63">
                  <c:v>58.953000000000003</c:v>
                </c:pt>
                <c:pt idx="64">
                  <c:v>67.522999999999996</c:v>
                </c:pt>
                <c:pt idx="65">
                  <c:v>77.34</c:v>
                </c:pt>
                <c:pt idx="66">
                  <c:v>88.582999999999998</c:v>
                </c:pt>
                <c:pt idx="67">
                  <c:v>101.46</c:v>
                </c:pt>
                <c:pt idx="68">
                  <c:v>116.21</c:v>
                </c:pt>
                <c:pt idx="69">
                  <c:v>133.10300000000001</c:v>
                </c:pt>
                <c:pt idx="70">
                  <c:v>152.453</c:v>
                </c:pt>
                <c:pt idx="71">
                  <c:v>174.61600000000001</c:v>
                </c:pt>
                <c:pt idx="72">
                  <c:v>200</c:v>
                </c:pt>
              </c:numCache>
            </c:numRef>
          </c:xVal>
          <c:yVal>
            <c:numRef>
              <c:f>'Grain Size'!$T$9:$CN$9</c:f>
              <c:numCache>
                <c:formatCode>0.000</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0.1135</c:v>
                </c:pt>
                <c:pt idx="17">
                  <c:v>0.22600000000000001</c:v>
                </c:pt>
                <c:pt idx="18">
                  <c:v>0.38650000000000001</c:v>
                </c:pt>
                <c:pt idx="19">
                  <c:v>0.64349999999999996</c:v>
                </c:pt>
                <c:pt idx="20">
                  <c:v>1.0485</c:v>
                </c:pt>
                <c:pt idx="21">
                  <c:v>1.6560000000000001</c:v>
                </c:pt>
                <c:pt idx="22">
                  <c:v>2.5235000000000003</c:v>
                </c:pt>
                <c:pt idx="23">
                  <c:v>3.6779999999999999</c:v>
                </c:pt>
                <c:pt idx="24">
                  <c:v>4.9864999999999995</c:v>
                </c:pt>
                <c:pt idx="25">
                  <c:v>5.8015000000000008</c:v>
                </c:pt>
                <c:pt idx="26">
                  <c:v>4.1895000000000007</c:v>
                </c:pt>
                <c:pt idx="27">
                  <c:v>2.0594999999999999</c:v>
                </c:pt>
                <c:pt idx="28">
                  <c:v>0.78750000000000009</c:v>
                </c:pt>
                <c:pt idx="29">
                  <c:v>0.27800000000000002</c:v>
                </c:pt>
                <c:pt idx="30">
                  <c:v>0.10300000000000001</c:v>
                </c:pt>
                <c:pt idx="31">
                  <c:v>0</c:v>
                </c:pt>
                <c:pt idx="32">
                  <c:v>0</c:v>
                </c:pt>
                <c:pt idx="33">
                  <c:v>0</c:v>
                </c:pt>
                <c:pt idx="34">
                  <c:v>0</c:v>
                </c:pt>
                <c:pt idx="35">
                  <c:v>0</c:v>
                </c:pt>
                <c:pt idx="36">
                  <c:v>0</c:v>
                </c:pt>
                <c:pt idx="37">
                  <c:v>0.111</c:v>
                </c:pt>
                <c:pt idx="38">
                  <c:v>0.17449999999999999</c:v>
                </c:pt>
                <c:pt idx="39">
                  <c:v>0.27700000000000002</c:v>
                </c:pt>
                <c:pt idx="40">
                  <c:v>0.4325</c:v>
                </c:pt>
                <c:pt idx="41">
                  <c:v>0.65200000000000002</c:v>
                </c:pt>
                <c:pt idx="42">
                  <c:v>0.9395</c:v>
                </c:pt>
                <c:pt idx="43">
                  <c:v>1.298</c:v>
                </c:pt>
                <c:pt idx="44">
                  <c:v>1.7315</c:v>
                </c:pt>
                <c:pt idx="45">
                  <c:v>2.2430000000000003</c:v>
                </c:pt>
                <c:pt idx="46">
                  <c:v>2.8330000000000002</c:v>
                </c:pt>
                <c:pt idx="47">
                  <c:v>3.4864999999999999</c:v>
                </c:pt>
                <c:pt idx="48">
                  <c:v>4.1675000000000004</c:v>
                </c:pt>
                <c:pt idx="49">
                  <c:v>4.8155000000000001</c:v>
                </c:pt>
                <c:pt idx="50">
                  <c:v>5.4050000000000002</c:v>
                </c:pt>
                <c:pt idx="51">
                  <c:v>5.8040000000000003</c:v>
                </c:pt>
                <c:pt idx="52">
                  <c:v>5.8975</c:v>
                </c:pt>
                <c:pt idx="53">
                  <c:v>5.6835000000000004</c:v>
                </c:pt>
                <c:pt idx="54">
                  <c:v>5.2115</c:v>
                </c:pt>
                <c:pt idx="55">
                  <c:v>4.5865</c:v>
                </c:pt>
                <c:pt idx="56">
                  <c:v>3.9125000000000001</c:v>
                </c:pt>
                <c:pt idx="57">
                  <c:v>3.2614999999999998</c:v>
                </c:pt>
                <c:pt idx="58">
                  <c:v>2.66</c:v>
                </c:pt>
                <c:pt idx="59">
                  <c:v>2.1014999999999997</c:v>
                </c:pt>
                <c:pt idx="60">
                  <c:v>1.5695000000000001</c:v>
                </c:pt>
                <c:pt idx="61">
                  <c:v>1.0695000000000001</c:v>
                </c:pt>
                <c:pt idx="62">
                  <c:v>0.65349999999999997</c:v>
                </c:pt>
                <c:pt idx="63">
                  <c:v>0.36149999999999999</c:v>
                </c:pt>
                <c:pt idx="64">
                  <c:v>0.183</c:v>
                </c:pt>
                <c:pt idx="65">
                  <c:v>0</c:v>
                </c:pt>
                <c:pt idx="66">
                  <c:v>0</c:v>
                </c:pt>
                <c:pt idx="67">
                  <c:v>0</c:v>
                </c:pt>
                <c:pt idx="68">
                  <c:v>0</c:v>
                </c:pt>
                <c:pt idx="69">
                  <c:v>0</c:v>
                </c:pt>
                <c:pt idx="70">
                  <c:v>0</c:v>
                </c:pt>
                <c:pt idx="71">
                  <c:v>0</c:v>
                </c:pt>
                <c:pt idx="72">
                  <c:v>0</c:v>
                </c:pt>
              </c:numCache>
            </c:numRef>
          </c:yVal>
          <c:smooth val="0"/>
          <c:extLst>
            <c:ext xmlns:c16="http://schemas.microsoft.com/office/drawing/2014/chart" uri="{C3380CC4-5D6E-409C-BE32-E72D297353CC}">
              <c16:uniqueId val="{00000004-B1DA-5748-9769-1D2C4598CF03}"/>
            </c:ext>
          </c:extLst>
        </c:ser>
        <c:ser>
          <c:idx val="4"/>
          <c:order val="5"/>
          <c:tx>
            <c:v>Average</c:v>
          </c:tx>
          <c:spPr>
            <a:ln w="38100" cap="rnd">
              <a:solidFill>
                <a:schemeClr val="tx1"/>
              </a:solidFill>
              <a:round/>
            </a:ln>
            <a:effectLst/>
          </c:spPr>
          <c:marker>
            <c:symbol val="none"/>
          </c:marker>
          <c:xVal>
            <c:numRef>
              <c:f>'Grain Size'!$T$4:$CN$4</c:f>
              <c:numCache>
                <c:formatCode>0.000</c:formatCode>
                <c:ptCount val="73"/>
                <c:pt idx="0">
                  <c:v>1.0999999999999999E-2</c:v>
                </c:pt>
                <c:pt idx="1">
                  <c:v>1.2999999999999999E-2</c:v>
                </c:pt>
                <c:pt idx="2">
                  <c:v>1.4999999999999999E-2</c:v>
                </c:pt>
                <c:pt idx="3">
                  <c:v>1.7000000000000001E-2</c:v>
                </c:pt>
                <c:pt idx="4">
                  <c:v>0.02</c:v>
                </c:pt>
                <c:pt idx="5">
                  <c:v>2.3E-2</c:v>
                </c:pt>
                <c:pt idx="6">
                  <c:v>2.5999999999999999E-2</c:v>
                </c:pt>
                <c:pt idx="7">
                  <c:v>0.03</c:v>
                </c:pt>
                <c:pt idx="8">
                  <c:v>3.4000000000000002E-2</c:v>
                </c:pt>
                <c:pt idx="9">
                  <c:v>3.9E-2</c:v>
                </c:pt>
                <c:pt idx="10">
                  <c:v>4.3999999999999997E-2</c:v>
                </c:pt>
                <c:pt idx="11">
                  <c:v>5.0999999999999997E-2</c:v>
                </c:pt>
                <c:pt idx="12">
                  <c:v>5.8000000000000003E-2</c:v>
                </c:pt>
                <c:pt idx="13">
                  <c:v>6.7000000000000004E-2</c:v>
                </c:pt>
                <c:pt idx="14">
                  <c:v>7.5999999999999998E-2</c:v>
                </c:pt>
                <c:pt idx="15">
                  <c:v>8.6999999999999994E-2</c:v>
                </c:pt>
                <c:pt idx="16">
                  <c:v>0.1</c:v>
                </c:pt>
                <c:pt idx="17">
                  <c:v>0.115</c:v>
                </c:pt>
                <c:pt idx="18">
                  <c:v>0.13100000000000001</c:v>
                </c:pt>
                <c:pt idx="19">
                  <c:v>0.15</c:v>
                </c:pt>
                <c:pt idx="20">
                  <c:v>0.17199999999999999</c:v>
                </c:pt>
                <c:pt idx="21">
                  <c:v>0.19700000000000001</c:v>
                </c:pt>
                <c:pt idx="22">
                  <c:v>0.22600000000000001</c:v>
                </c:pt>
                <c:pt idx="23">
                  <c:v>0.25900000000000001</c:v>
                </c:pt>
                <c:pt idx="24">
                  <c:v>0.29599999999999999</c:v>
                </c:pt>
                <c:pt idx="25">
                  <c:v>0.33900000000000002</c:v>
                </c:pt>
                <c:pt idx="26">
                  <c:v>0.38900000000000001</c:v>
                </c:pt>
                <c:pt idx="27">
                  <c:v>0.44500000000000001</c:v>
                </c:pt>
                <c:pt idx="28">
                  <c:v>0.51</c:v>
                </c:pt>
                <c:pt idx="29">
                  <c:v>0.58399999999999996</c:v>
                </c:pt>
                <c:pt idx="30">
                  <c:v>0.66900000000000004</c:v>
                </c:pt>
                <c:pt idx="31">
                  <c:v>0.76600000000000001</c:v>
                </c:pt>
                <c:pt idx="32">
                  <c:v>0.877</c:v>
                </c:pt>
                <c:pt idx="33">
                  <c:v>1.0049999999999999</c:v>
                </c:pt>
                <c:pt idx="34">
                  <c:v>1.151</c:v>
                </c:pt>
                <c:pt idx="35">
                  <c:v>1.3180000000000001</c:v>
                </c:pt>
                <c:pt idx="36">
                  <c:v>1.51</c:v>
                </c:pt>
                <c:pt idx="37">
                  <c:v>1.7290000000000001</c:v>
                </c:pt>
                <c:pt idx="38">
                  <c:v>1.9810000000000001</c:v>
                </c:pt>
                <c:pt idx="39">
                  <c:v>2.2690000000000001</c:v>
                </c:pt>
                <c:pt idx="40">
                  <c:v>2.5990000000000002</c:v>
                </c:pt>
                <c:pt idx="41">
                  <c:v>2.976</c:v>
                </c:pt>
                <c:pt idx="42">
                  <c:v>3.4089999999999998</c:v>
                </c:pt>
                <c:pt idx="43">
                  <c:v>3.9049999999999998</c:v>
                </c:pt>
                <c:pt idx="44">
                  <c:v>4.4720000000000004</c:v>
                </c:pt>
                <c:pt idx="45">
                  <c:v>5.1219999999999999</c:v>
                </c:pt>
                <c:pt idx="46">
                  <c:v>5.867</c:v>
                </c:pt>
                <c:pt idx="47">
                  <c:v>6.72</c:v>
                </c:pt>
                <c:pt idx="48">
                  <c:v>7.6970000000000001</c:v>
                </c:pt>
                <c:pt idx="49">
                  <c:v>8.8160000000000007</c:v>
                </c:pt>
                <c:pt idx="50">
                  <c:v>10.097</c:v>
                </c:pt>
                <c:pt idx="51">
                  <c:v>11.565</c:v>
                </c:pt>
                <c:pt idx="52">
                  <c:v>13.246</c:v>
                </c:pt>
                <c:pt idx="53">
                  <c:v>15.172000000000001</c:v>
                </c:pt>
                <c:pt idx="54">
                  <c:v>17.376999999999999</c:v>
                </c:pt>
                <c:pt idx="55">
                  <c:v>19.904</c:v>
                </c:pt>
                <c:pt idx="56">
                  <c:v>22.797000000000001</c:v>
                </c:pt>
                <c:pt idx="57">
                  <c:v>26.111000000000001</c:v>
                </c:pt>
                <c:pt idx="58">
                  <c:v>29.907</c:v>
                </c:pt>
                <c:pt idx="59">
                  <c:v>34.255000000000003</c:v>
                </c:pt>
                <c:pt idx="60">
                  <c:v>39.234000000000002</c:v>
                </c:pt>
                <c:pt idx="61">
                  <c:v>44.938000000000002</c:v>
                </c:pt>
                <c:pt idx="62">
                  <c:v>51.470999999999997</c:v>
                </c:pt>
                <c:pt idx="63">
                  <c:v>58.953000000000003</c:v>
                </c:pt>
                <c:pt idx="64">
                  <c:v>67.522999999999996</c:v>
                </c:pt>
                <c:pt idx="65">
                  <c:v>77.34</c:v>
                </c:pt>
                <c:pt idx="66">
                  <c:v>88.582999999999998</c:v>
                </c:pt>
                <c:pt idx="67">
                  <c:v>101.46</c:v>
                </c:pt>
                <c:pt idx="68">
                  <c:v>116.21</c:v>
                </c:pt>
                <c:pt idx="69">
                  <c:v>133.10300000000001</c:v>
                </c:pt>
                <c:pt idx="70">
                  <c:v>152.453</c:v>
                </c:pt>
                <c:pt idx="71">
                  <c:v>174.61600000000001</c:v>
                </c:pt>
                <c:pt idx="72">
                  <c:v>200</c:v>
                </c:pt>
              </c:numCache>
            </c:numRef>
          </c:xVal>
          <c:yVal>
            <c:numRef>
              <c:f>'Grain Size'!$T$11:$CN$11</c:f>
              <c:numCache>
                <c:formatCode>0.0000</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9.1800000000000007E-2</c:v>
                </c:pt>
                <c:pt idx="16">
                  <c:v>0.23969999999999997</c:v>
                </c:pt>
                <c:pt idx="17">
                  <c:v>0.45329999999999993</c:v>
                </c:pt>
                <c:pt idx="18">
                  <c:v>0.75309999999999999</c:v>
                </c:pt>
                <c:pt idx="19">
                  <c:v>1.2091000000000001</c:v>
                </c:pt>
                <c:pt idx="20">
                  <c:v>1.8833000000000002</c:v>
                </c:pt>
                <c:pt idx="21">
                  <c:v>2.8138000000000001</c:v>
                </c:pt>
                <c:pt idx="22">
                  <c:v>3.9810000000000003</c:v>
                </c:pt>
                <c:pt idx="23">
                  <c:v>5.2267999999999999</c:v>
                </c:pt>
                <c:pt idx="24">
                  <c:v>6.1298000000000004</c:v>
                </c:pt>
                <c:pt idx="25">
                  <c:v>5.6805000000000003</c:v>
                </c:pt>
                <c:pt idx="26">
                  <c:v>3.6078999999999999</c:v>
                </c:pt>
                <c:pt idx="27">
                  <c:v>1.7340999999999998</c:v>
                </c:pt>
                <c:pt idx="28">
                  <c:v>0.6846000000000001</c:v>
                </c:pt>
                <c:pt idx="29">
                  <c:v>0.26169999999999999</c:v>
                </c:pt>
                <c:pt idx="30">
                  <c:v>9.4E-2</c:v>
                </c:pt>
                <c:pt idx="31">
                  <c:v>0</c:v>
                </c:pt>
                <c:pt idx="32">
                  <c:v>0</c:v>
                </c:pt>
                <c:pt idx="33">
                  <c:v>0</c:v>
                </c:pt>
                <c:pt idx="34">
                  <c:v>0</c:v>
                </c:pt>
                <c:pt idx="35">
                  <c:v>0</c:v>
                </c:pt>
                <c:pt idx="36">
                  <c:v>4.6699999999999998E-2</c:v>
                </c:pt>
                <c:pt idx="37">
                  <c:v>0.15139999999999998</c:v>
                </c:pt>
                <c:pt idx="38">
                  <c:v>0.2303</c:v>
                </c:pt>
                <c:pt idx="39">
                  <c:v>0.34910000000000008</c:v>
                </c:pt>
                <c:pt idx="40">
                  <c:v>0.51899999999999991</c:v>
                </c:pt>
                <c:pt idx="41">
                  <c:v>0.74609999999999999</c:v>
                </c:pt>
                <c:pt idx="42">
                  <c:v>1.0316000000000001</c:v>
                </c:pt>
                <c:pt idx="43">
                  <c:v>1.3759999999999999</c:v>
                </c:pt>
                <c:pt idx="44">
                  <c:v>1.7795999999999998</c:v>
                </c:pt>
                <c:pt idx="45">
                  <c:v>2.2417000000000002</c:v>
                </c:pt>
                <c:pt idx="46">
                  <c:v>2.7578</c:v>
                </c:pt>
                <c:pt idx="47">
                  <c:v>3.3114999999999997</c:v>
                </c:pt>
                <c:pt idx="48">
                  <c:v>3.8683999999999998</c:v>
                </c:pt>
                <c:pt idx="49">
                  <c:v>4.3875999999999999</c:v>
                </c:pt>
                <c:pt idx="50">
                  <c:v>4.835300000000001</c:v>
                </c:pt>
                <c:pt idx="51">
                  <c:v>5.0680999999999994</c:v>
                </c:pt>
                <c:pt idx="52">
                  <c:v>5.0152000000000001</c:v>
                </c:pt>
                <c:pt idx="53">
                  <c:v>4.7394000000000007</c:v>
                </c:pt>
                <c:pt idx="54">
                  <c:v>4.3025000000000002</c:v>
                </c:pt>
                <c:pt idx="55">
                  <c:v>3.7886000000000002</c:v>
                </c:pt>
                <c:pt idx="56">
                  <c:v>3.2706000000000004</c:v>
                </c:pt>
                <c:pt idx="57">
                  <c:v>2.7904</c:v>
                </c:pt>
                <c:pt idx="58">
                  <c:v>2.3517999999999999</c:v>
                </c:pt>
                <c:pt idx="59">
                  <c:v>1.9331</c:v>
                </c:pt>
                <c:pt idx="60">
                  <c:v>1.5137999999999998</c:v>
                </c:pt>
                <c:pt idx="61">
                  <c:v>1.097</c:v>
                </c:pt>
                <c:pt idx="62">
                  <c:v>0.73339999999999994</c:v>
                </c:pt>
                <c:pt idx="63">
                  <c:v>0.46040000000000003</c:v>
                </c:pt>
                <c:pt idx="64">
                  <c:v>0.27550000000000002</c:v>
                </c:pt>
                <c:pt idx="65">
                  <c:v>0.10969999999999999</c:v>
                </c:pt>
                <c:pt idx="66">
                  <c:v>4.87E-2</c:v>
                </c:pt>
                <c:pt idx="67">
                  <c:v>2.8499999999999998E-2</c:v>
                </c:pt>
                <c:pt idx="68">
                  <c:v>0</c:v>
                </c:pt>
                <c:pt idx="69">
                  <c:v>0</c:v>
                </c:pt>
                <c:pt idx="70">
                  <c:v>0</c:v>
                </c:pt>
                <c:pt idx="71">
                  <c:v>0</c:v>
                </c:pt>
                <c:pt idx="72">
                  <c:v>0</c:v>
                </c:pt>
              </c:numCache>
            </c:numRef>
          </c:yVal>
          <c:smooth val="0"/>
          <c:extLst>
            <c:ext xmlns:c16="http://schemas.microsoft.com/office/drawing/2014/chart" uri="{C3380CC4-5D6E-409C-BE32-E72D297353CC}">
              <c16:uniqueId val="{00000005-B1DA-5748-9769-1D2C4598CF03}"/>
            </c:ext>
          </c:extLst>
        </c:ser>
        <c:dLbls>
          <c:showLegendKey val="0"/>
          <c:showVal val="0"/>
          <c:showCatName val="0"/>
          <c:showSerName val="0"/>
          <c:showPercent val="0"/>
          <c:showBubbleSize val="0"/>
        </c:dLbls>
        <c:axId val="1028318064"/>
        <c:axId val="366995264"/>
      </c:scatterChart>
      <c:valAx>
        <c:axId val="1028318064"/>
        <c:scaling>
          <c:logBase val="10"/>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Grain size (µm)</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lt;1]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66995264"/>
        <c:crosses val="autoZero"/>
        <c:crossBetween val="midCat"/>
      </c:valAx>
      <c:valAx>
        <c:axId val="366995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Percent of total distribution (%)</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28318064"/>
        <c:crossesAt val="0.01"/>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Cumulative Grain Size Distribution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Cumulative grain size for GS-005003 (Lab-Kaolin-Standard 1)</c:v>
          </c:tx>
          <c:spPr>
            <a:ln w="12700" cap="rnd">
              <a:solidFill>
                <a:schemeClr val="accent1"/>
              </a:solidFill>
              <a:round/>
            </a:ln>
            <a:effectLst/>
          </c:spPr>
          <c:marker>
            <c:symbol val="circle"/>
            <c:size val="5"/>
            <c:spPr>
              <a:solidFill>
                <a:schemeClr val="accent1"/>
              </a:solidFill>
              <a:ln w="9525">
                <a:solidFill>
                  <a:schemeClr val="accent1"/>
                </a:solidFill>
              </a:ln>
              <a:effectLst/>
            </c:spPr>
          </c:marker>
          <c:xVal>
            <c:numRef>
              <c:f>'Grain Size'!$U$4:$CN$4</c:f>
              <c:numCache>
                <c:formatCode>0.000</c:formatCode>
                <c:ptCount val="72"/>
                <c:pt idx="0">
                  <c:v>1.2999999999999999E-2</c:v>
                </c:pt>
                <c:pt idx="1">
                  <c:v>1.4999999999999999E-2</c:v>
                </c:pt>
                <c:pt idx="2">
                  <c:v>1.7000000000000001E-2</c:v>
                </c:pt>
                <c:pt idx="3">
                  <c:v>0.02</c:v>
                </c:pt>
                <c:pt idx="4">
                  <c:v>2.3E-2</c:v>
                </c:pt>
                <c:pt idx="5">
                  <c:v>2.5999999999999999E-2</c:v>
                </c:pt>
                <c:pt idx="6">
                  <c:v>0.03</c:v>
                </c:pt>
                <c:pt idx="7">
                  <c:v>3.4000000000000002E-2</c:v>
                </c:pt>
                <c:pt idx="8">
                  <c:v>3.9E-2</c:v>
                </c:pt>
                <c:pt idx="9">
                  <c:v>4.3999999999999997E-2</c:v>
                </c:pt>
                <c:pt idx="10">
                  <c:v>5.0999999999999997E-2</c:v>
                </c:pt>
                <c:pt idx="11">
                  <c:v>5.8000000000000003E-2</c:v>
                </c:pt>
                <c:pt idx="12">
                  <c:v>6.7000000000000004E-2</c:v>
                </c:pt>
                <c:pt idx="13">
                  <c:v>7.5999999999999998E-2</c:v>
                </c:pt>
                <c:pt idx="14">
                  <c:v>8.6999999999999994E-2</c:v>
                </c:pt>
                <c:pt idx="15">
                  <c:v>0.1</c:v>
                </c:pt>
                <c:pt idx="16">
                  <c:v>0.115</c:v>
                </c:pt>
                <c:pt idx="17">
                  <c:v>0.13100000000000001</c:v>
                </c:pt>
                <c:pt idx="18">
                  <c:v>0.15</c:v>
                </c:pt>
                <c:pt idx="19">
                  <c:v>0.17199999999999999</c:v>
                </c:pt>
                <c:pt idx="20">
                  <c:v>0.19700000000000001</c:v>
                </c:pt>
                <c:pt idx="21">
                  <c:v>0.22600000000000001</c:v>
                </c:pt>
                <c:pt idx="22">
                  <c:v>0.25900000000000001</c:v>
                </c:pt>
                <c:pt idx="23">
                  <c:v>0.29599999999999999</c:v>
                </c:pt>
                <c:pt idx="24">
                  <c:v>0.33900000000000002</c:v>
                </c:pt>
                <c:pt idx="25">
                  <c:v>0.38900000000000001</c:v>
                </c:pt>
                <c:pt idx="26">
                  <c:v>0.44500000000000001</c:v>
                </c:pt>
                <c:pt idx="27">
                  <c:v>0.51</c:v>
                </c:pt>
                <c:pt idx="28">
                  <c:v>0.58399999999999996</c:v>
                </c:pt>
                <c:pt idx="29">
                  <c:v>0.66900000000000004</c:v>
                </c:pt>
                <c:pt idx="30">
                  <c:v>0.76600000000000001</c:v>
                </c:pt>
                <c:pt idx="31">
                  <c:v>0.877</c:v>
                </c:pt>
                <c:pt idx="32">
                  <c:v>1.0049999999999999</c:v>
                </c:pt>
                <c:pt idx="33">
                  <c:v>1.151</c:v>
                </c:pt>
                <c:pt idx="34">
                  <c:v>1.3180000000000001</c:v>
                </c:pt>
                <c:pt idx="35">
                  <c:v>1.51</c:v>
                </c:pt>
                <c:pt idx="36">
                  <c:v>1.7290000000000001</c:v>
                </c:pt>
                <c:pt idx="37">
                  <c:v>1.9810000000000001</c:v>
                </c:pt>
                <c:pt idx="38">
                  <c:v>2.2690000000000001</c:v>
                </c:pt>
                <c:pt idx="39">
                  <c:v>2.5990000000000002</c:v>
                </c:pt>
                <c:pt idx="40">
                  <c:v>2.976</c:v>
                </c:pt>
                <c:pt idx="41">
                  <c:v>3.4089999999999998</c:v>
                </c:pt>
                <c:pt idx="42">
                  <c:v>3.9049999999999998</c:v>
                </c:pt>
                <c:pt idx="43">
                  <c:v>4.4720000000000004</c:v>
                </c:pt>
                <c:pt idx="44">
                  <c:v>5.1219999999999999</c:v>
                </c:pt>
                <c:pt idx="45">
                  <c:v>5.867</c:v>
                </c:pt>
                <c:pt idx="46">
                  <c:v>6.72</c:v>
                </c:pt>
                <c:pt idx="47">
                  <c:v>7.6970000000000001</c:v>
                </c:pt>
                <c:pt idx="48">
                  <c:v>8.8160000000000007</c:v>
                </c:pt>
                <c:pt idx="49">
                  <c:v>10.097</c:v>
                </c:pt>
                <c:pt idx="50">
                  <c:v>11.565</c:v>
                </c:pt>
                <c:pt idx="51">
                  <c:v>13.246</c:v>
                </c:pt>
                <c:pt idx="52">
                  <c:v>15.172000000000001</c:v>
                </c:pt>
                <c:pt idx="53">
                  <c:v>17.376999999999999</c:v>
                </c:pt>
                <c:pt idx="54">
                  <c:v>19.904</c:v>
                </c:pt>
                <c:pt idx="55">
                  <c:v>22.797000000000001</c:v>
                </c:pt>
                <c:pt idx="56">
                  <c:v>26.111000000000001</c:v>
                </c:pt>
                <c:pt idx="57">
                  <c:v>29.907</c:v>
                </c:pt>
                <c:pt idx="58">
                  <c:v>34.255000000000003</c:v>
                </c:pt>
                <c:pt idx="59">
                  <c:v>39.234000000000002</c:v>
                </c:pt>
                <c:pt idx="60">
                  <c:v>44.938000000000002</c:v>
                </c:pt>
                <c:pt idx="61">
                  <c:v>51.470999999999997</c:v>
                </c:pt>
                <c:pt idx="62">
                  <c:v>58.953000000000003</c:v>
                </c:pt>
                <c:pt idx="63">
                  <c:v>67.522999999999996</c:v>
                </c:pt>
                <c:pt idx="64">
                  <c:v>77.34</c:v>
                </c:pt>
                <c:pt idx="65">
                  <c:v>88.582999999999998</c:v>
                </c:pt>
                <c:pt idx="66">
                  <c:v>101.46</c:v>
                </c:pt>
                <c:pt idx="67">
                  <c:v>116.21</c:v>
                </c:pt>
                <c:pt idx="68">
                  <c:v>133.10300000000001</c:v>
                </c:pt>
                <c:pt idx="69">
                  <c:v>152.453</c:v>
                </c:pt>
                <c:pt idx="70">
                  <c:v>174.61600000000001</c:v>
                </c:pt>
                <c:pt idx="71">
                  <c:v>200</c:v>
                </c:pt>
              </c:numCache>
            </c:numRef>
          </c:xVal>
          <c:yVal>
            <c:numRef>
              <c:f>'Grain Size'!$U$32:$CN$32</c:f>
              <c:numCache>
                <c:formatCode>0.000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0.17949999999999999</c:v>
                </c:pt>
                <c:pt idx="16">
                  <c:v>0.54949999999999999</c:v>
                </c:pt>
                <c:pt idx="17">
                  <c:v>1.2170000000000001</c:v>
                </c:pt>
                <c:pt idx="18">
                  <c:v>2.298</c:v>
                </c:pt>
                <c:pt idx="19">
                  <c:v>3.9845000000000002</c:v>
                </c:pt>
                <c:pt idx="20">
                  <c:v>6.4984999999999999</c:v>
                </c:pt>
                <c:pt idx="21">
                  <c:v>10.0305</c:v>
                </c:pt>
                <c:pt idx="22">
                  <c:v>14.641999999999999</c:v>
                </c:pt>
                <c:pt idx="23">
                  <c:v>20.125499999999999</c:v>
                </c:pt>
                <c:pt idx="24">
                  <c:v>25.827999999999999</c:v>
                </c:pt>
                <c:pt idx="25">
                  <c:v>30.359000000000002</c:v>
                </c:pt>
                <c:pt idx="26">
                  <c:v>32.875500000000002</c:v>
                </c:pt>
                <c:pt idx="27">
                  <c:v>33.975999999999999</c:v>
                </c:pt>
                <c:pt idx="28">
                  <c:v>34.396999999999998</c:v>
                </c:pt>
                <c:pt idx="29">
                  <c:v>34.561999999999998</c:v>
                </c:pt>
                <c:pt idx="30">
                  <c:v>34.561999999999998</c:v>
                </c:pt>
                <c:pt idx="31">
                  <c:v>34.561999999999998</c:v>
                </c:pt>
                <c:pt idx="32">
                  <c:v>34.561999999999998</c:v>
                </c:pt>
                <c:pt idx="33">
                  <c:v>34.561999999999998</c:v>
                </c:pt>
                <c:pt idx="34">
                  <c:v>34.561999999999998</c:v>
                </c:pt>
                <c:pt idx="35">
                  <c:v>34.561999999999998</c:v>
                </c:pt>
                <c:pt idx="36">
                  <c:v>34.561999999999998</c:v>
                </c:pt>
                <c:pt idx="37">
                  <c:v>34.706499999999998</c:v>
                </c:pt>
                <c:pt idx="38">
                  <c:v>34.9315</c:v>
                </c:pt>
                <c:pt idx="39">
                  <c:v>35.279499999999999</c:v>
                </c:pt>
                <c:pt idx="40">
                  <c:v>35.805500000000002</c:v>
                </c:pt>
                <c:pt idx="41">
                  <c:v>36.571000000000005</c:v>
                </c:pt>
                <c:pt idx="42">
                  <c:v>37.638500000000008</c:v>
                </c:pt>
                <c:pt idx="43">
                  <c:v>39.069500000000005</c:v>
                </c:pt>
                <c:pt idx="44">
                  <c:v>40.921000000000006</c:v>
                </c:pt>
                <c:pt idx="45">
                  <c:v>43.245500000000007</c:v>
                </c:pt>
                <c:pt idx="46">
                  <c:v>46.083500000000008</c:v>
                </c:pt>
                <c:pt idx="47">
                  <c:v>49.45450000000001</c:v>
                </c:pt>
                <c:pt idx="48">
                  <c:v>53.341000000000008</c:v>
                </c:pt>
                <c:pt idx="49">
                  <c:v>57.68950000000001</c:v>
                </c:pt>
                <c:pt idx="50">
                  <c:v>62.403500000000008</c:v>
                </c:pt>
                <c:pt idx="51">
                  <c:v>67.211500000000001</c:v>
                </c:pt>
                <c:pt idx="52">
                  <c:v>71.858999999999995</c:v>
                </c:pt>
                <c:pt idx="53">
                  <c:v>76.205999999999989</c:v>
                </c:pt>
                <c:pt idx="54">
                  <c:v>80.190499999999986</c:v>
                </c:pt>
                <c:pt idx="55">
                  <c:v>83.821999999999989</c:v>
                </c:pt>
                <c:pt idx="56">
                  <c:v>87.148499999999984</c:v>
                </c:pt>
                <c:pt idx="57">
                  <c:v>90.211499999999987</c:v>
                </c:pt>
                <c:pt idx="58">
                  <c:v>92.998499999999993</c:v>
                </c:pt>
                <c:pt idx="59">
                  <c:v>95.416499999999999</c:v>
                </c:pt>
                <c:pt idx="60">
                  <c:v>97.327500000000001</c:v>
                </c:pt>
                <c:pt idx="61">
                  <c:v>98.635000000000005</c:v>
                </c:pt>
                <c:pt idx="62">
                  <c:v>99.407000000000011</c:v>
                </c:pt>
                <c:pt idx="63">
                  <c:v>99.811000000000007</c:v>
                </c:pt>
                <c:pt idx="64">
                  <c:v>100.003</c:v>
                </c:pt>
                <c:pt idx="65">
                  <c:v>100.003</c:v>
                </c:pt>
                <c:pt idx="66">
                  <c:v>100.003</c:v>
                </c:pt>
                <c:pt idx="67">
                  <c:v>100.003</c:v>
                </c:pt>
                <c:pt idx="68">
                  <c:v>100.003</c:v>
                </c:pt>
                <c:pt idx="69">
                  <c:v>100.003</c:v>
                </c:pt>
                <c:pt idx="70">
                  <c:v>100.003</c:v>
                </c:pt>
                <c:pt idx="71">
                  <c:v>100.003</c:v>
                </c:pt>
              </c:numCache>
            </c:numRef>
          </c:yVal>
          <c:smooth val="0"/>
          <c:extLst>
            <c:ext xmlns:c16="http://schemas.microsoft.com/office/drawing/2014/chart" uri="{C3380CC4-5D6E-409C-BE32-E72D297353CC}">
              <c16:uniqueId val="{00000000-81DE-8D49-9B91-43CA930A8A57}"/>
            </c:ext>
          </c:extLst>
        </c:ser>
        <c:ser>
          <c:idx val="1"/>
          <c:order val="1"/>
          <c:tx>
            <c:v>d10</c:v>
          </c:tx>
          <c:spPr>
            <a:ln w="25400" cap="rnd">
              <a:noFill/>
              <a:round/>
            </a:ln>
            <a:effectLst/>
          </c:spPr>
          <c:marker>
            <c:symbol val="x"/>
            <c:size val="10"/>
            <c:spPr>
              <a:noFill/>
              <a:ln w="9525">
                <a:solidFill>
                  <a:srgbClr val="FF0000"/>
                </a:solidFill>
              </a:ln>
              <a:effectLst/>
            </c:spPr>
          </c:marker>
          <c:xVal>
            <c:numRef>
              <c:f>'Grain Size'!$U$34</c:f>
              <c:numCache>
                <c:formatCode>0.000</c:formatCode>
                <c:ptCount val="1"/>
                <c:pt idx="0">
                  <c:v>0.22577420724801811</c:v>
                </c:pt>
              </c:numCache>
            </c:numRef>
          </c:xVal>
          <c:yVal>
            <c:numLit>
              <c:formatCode>General</c:formatCode>
              <c:ptCount val="1"/>
              <c:pt idx="0">
                <c:v>10</c:v>
              </c:pt>
            </c:numLit>
          </c:yVal>
          <c:smooth val="0"/>
          <c:extLst>
            <c:ext xmlns:c16="http://schemas.microsoft.com/office/drawing/2014/chart" uri="{C3380CC4-5D6E-409C-BE32-E72D297353CC}">
              <c16:uniqueId val="{00000001-81DE-8D49-9B91-43CA930A8A57}"/>
            </c:ext>
          </c:extLst>
        </c:ser>
        <c:ser>
          <c:idx val="2"/>
          <c:order val="2"/>
          <c:tx>
            <c:v>d25</c:v>
          </c:tx>
          <c:spPr>
            <a:ln w="25400" cap="rnd">
              <a:noFill/>
              <a:round/>
            </a:ln>
            <a:effectLst/>
          </c:spPr>
          <c:marker>
            <c:symbol val="x"/>
            <c:size val="10"/>
            <c:spPr>
              <a:noFill/>
              <a:ln w="9525">
                <a:solidFill>
                  <a:srgbClr val="FF0000"/>
                </a:solidFill>
              </a:ln>
              <a:effectLst/>
            </c:spPr>
          </c:marker>
          <c:xVal>
            <c:numRef>
              <c:f>'Grain Size'!$U$35</c:f>
              <c:numCache>
                <c:formatCode>0.000</c:formatCode>
                <c:ptCount val="1"/>
                <c:pt idx="0">
                  <c:v>0.3327790442788251</c:v>
                </c:pt>
              </c:numCache>
            </c:numRef>
          </c:xVal>
          <c:yVal>
            <c:numLit>
              <c:formatCode>General</c:formatCode>
              <c:ptCount val="1"/>
              <c:pt idx="0">
                <c:v>25</c:v>
              </c:pt>
            </c:numLit>
          </c:yVal>
          <c:smooth val="0"/>
          <c:extLst>
            <c:ext xmlns:c16="http://schemas.microsoft.com/office/drawing/2014/chart" uri="{C3380CC4-5D6E-409C-BE32-E72D297353CC}">
              <c16:uniqueId val="{00000002-81DE-8D49-9B91-43CA930A8A57}"/>
            </c:ext>
          </c:extLst>
        </c:ser>
        <c:ser>
          <c:idx val="3"/>
          <c:order val="3"/>
          <c:tx>
            <c:v>d50</c:v>
          </c:tx>
          <c:spPr>
            <a:ln w="25400" cap="rnd">
              <a:noFill/>
              <a:round/>
            </a:ln>
            <a:effectLst/>
          </c:spPr>
          <c:marker>
            <c:symbol val="x"/>
            <c:size val="10"/>
            <c:spPr>
              <a:noFill/>
              <a:ln w="9525">
                <a:solidFill>
                  <a:srgbClr val="FF0000"/>
                </a:solidFill>
              </a:ln>
              <a:effectLst/>
            </c:spPr>
          </c:marker>
          <c:xVal>
            <c:numRef>
              <c:f>'Grain Size'!$U$36</c:f>
              <c:numCache>
                <c:formatCode>0.000</c:formatCode>
                <c:ptCount val="1"/>
                <c:pt idx="0">
                  <c:v>7.8549239675800848</c:v>
                </c:pt>
              </c:numCache>
            </c:numRef>
          </c:xVal>
          <c:yVal>
            <c:numLit>
              <c:formatCode>General</c:formatCode>
              <c:ptCount val="1"/>
              <c:pt idx="0">
                <c:v>50</c:v>
              </c:pt>
            </c:numLit>
          </c:yVal>
          <c:smooth val="0"/>
          <c:extLst>
            <c:ext xmlns:c16="http://schemas.microsoft.com/office/drawing/2014/chart" uri="{C3380CC4-5D6E-409C-BE32-E72D297353CC}">
              <c16:uniqueId val="{00000003-81DE-8D49-9B91-43CA930A8A57}"/>
            </c:ext>
          </c:extLst>
        </c:ser>
        <c:ser>
          <c:idx val="4"/>
          <c:order val="4"/>
          <c:tx>
            <c:v>d75</c:v>
          </c:tx>
          <c:spPr>
            <a:ln w="25400" cap="rnd">
              <a:noFill/>
              <a:round/>
            </a:ln>
            <a:effectLst/>
          </c:spPr>
          <c:marker>
            <c:symbol val="x"/>
            <c:size val="10"/>
            <c:spPr>
              <a:noFill/>
              <a:ln w="9525">
                <a:solidFill>
                  <a:srgbClr val="FF0000"/>
                </a:solidFill>
              </a:ln>
              <a:effectLst/>
            </c:spPr>
          </c:marker>
          <c:xVal>
            <c:numRef>
              <c:f>'Grain Size'!$U$37</c:f>
              <c:numCache>
                <c:formatCode>0.000</c:formatCode>
                <c:ptCount val="1"/>
                <c:pt idx="0">
                  <c:v>16.766782608695653</c:v>
                </c:pt>
              </c:numCache>
            </c:numRef>
          </c:xVal>
          <c:yVal>
            <c:numLit>
              <c:formatCode>General</c:formatCode>
              <c:ptCount val="1"/>
              <c:pt idx="0">
                <c:v>75</c:v>
              </c:pt>
            </c:numLit>
          </c:yVal>
          <c:smooth val="0"/>
          <c:extLst>
            <c:ext xmlns:c16="http://schemas.microsoft.com/office/drawing/2014/chart" uri="{C3380CC4-5D6E-409C-BE32-E72D297353CC}">
              <c16:uniqueId val="{00000004-81DE-8D49-9B91-43CA930A8A57}"/>
            </c:ext>
          </c:extLst>
        </c:ser>
        <c:ser>
          <c:idx val="5"/>
          <c:order val="5"/>
          <c:tx>
            <c:v>d90</c:v>
          </c:tx>
          <c:spPr>
            <a:ln w="25400" cap="rnd">
              <a:noFill/>
              <a:round/>
            </a:ln>
            <a:effectLst/>
          </c:spPr>
          <c:marker>
            <c:symbol val="x"/>
            <c:size val="10"/>
            <c:spPr>
              <a:noFill/>
              <a:ln w="9525">
                <a:solidFill>
                  <a:srgbClr val="FF0000"/>
                </a:solidFill>
              </a:ln>
              <a:effectLst/>
            </c:spPr>
          </c:marker>
          <c:xVal>
            <c:numRef>
              <c:f>'Grain Size'!$U$38</c:f>
              <c:numCache>
                <c:formatCode>0.000</c:formatCode>
                <c:ptCount val="1"/>
                <c:pt idx="0">
                  <c:v>29.648604309500492</c:v>
                </c:pt>
              </c:numCache>
            </c:numRef>
          </c:xVal>
          <c:yVal>
            <c:numLit>
              <c:formatCode>General</c:formatCode>
              <c:ptCount val="1"/>
              <c:pt idx="0">
                <c:v>90</c:v>
              </c:pt>
            </c:numLit>
          </c:yVal>
          <c:smooth val="0"/>
          <c:extLst>
            <c:ext xmlns:c16="http://schemas.microsoft.com/office/drawing/2014/chart" uri="{C3380CC4-5D6E-409C-BE32-E72D297353CC}">
              <c16:uniqueId val="{00000005-81DE-8D49-9B91-43CA930A8A57}"/>
            </c:ext>
          </c:extLst>
        </c:ser>
        <c:ser>
          <c:idx val="6"/>
          <c:order val="6"/>
          <c:tx>
            <c:v>d10 line</c:v>
          </c:tx>
          <c:spPr>
            <a:ln w="19050" cap="rnd">
              <a:solidFill>
                <a:schemeClr val="tx1"/>
              </a:solidFill>
              <a:round/>
              <a:tailEnd type="stealth" w="lg" len="lg"/>
            </a:ln>
            <a:effectLst/>
          </c:spPr>
          <c:marker>
            <c:symbol val="none"/>
          </c:marker>
          <c:xVal>
            <c:numRef>
              <c:f>'Grain Size'!$Y$34:$Z$34</c:f>
              <c:numCache>
                <c:formatCode>0.000</c:formatCode>
                <c:ptCount val="2"/>
                <c:pt idx="0" formatCode="General">
                  <c:v>0.01</c:v>
                </c:pt>
                <c:pt idx="1">
                  <c:v>0.22577420724801811</c:v>
                </c:pt>
              </c:numCache>
            </c:numRef>
          </c:xVal>
          <c:yVal>
            <c:numRef>
              <c:f>'Grain Size'!$W$34:$X$34</c:f>
              <c:numCache>
                <c:formatCode>General</c:formatCode>
                <c:ptCount val="2"/>
                <c:pt idx="0" formatCode="0.000">
                  <c:v>10</c:v>
                </c:pt>
                <c:pt idx="1">
                  <c:v>10</c:v>
                </c:pt>
              </c:numCache>
            </c:numRef>
          </c:yVal>
          <c:smooth val="0"/>
          <c:extLst>
            <c:ext xmlns:c16="http://schemas.microsoft.com/office/drawing/2014/chart" uri="{C3380CC4-5D6E-409C-BE32-E72D297353CC}">
              <c16:uniqueId val="{00000006-81DE-8D49-9B91-43CA930A8A57}"/>
            </c:ext>
          </c:extLst>
        </c:ser>
        <c:ser>
          <c:idx val="7"/>
          <c:order val="7"/>
          <c:tx>
            <c:v>d25 line</c:v>
          </c:tx>
          <c:spPr>
            <a:ln w="19050" cap="rnd">
              <a:solidFill>
                <a:schemeClr val="tx1"/>
              </a:solidFill>
              <a:round/>
              <a:tailEnd type="stealth" w="lg" len="lg"/>
            </a:ln>
            <a:effectLst/>
          </c:spPr>
          <c:marker>
            <c:symbol val="none"/>
          </c:marker>
          <c:xVal>
            <c:numRef>
              <c:f>'Grain Size'!$Y$35:$Z$35</c:f>
              <c:numCache>
                <c:formatCode>0.000</c:formatCode>
                <c:ptCount val="2"/>
                <c:pt idx="0" formatCode="General">
                  <c:v>0.01</c:v>
                </c:pt>
                <c:pt idx="1">
                  <c:v>0.3327790442788251</c:v>
                </c:pt>
              </c:numCache>
            </c:numRef>
          </c:xVal>
          <c:yVal>
            <c:numRef>
              <c:f>'Grain Size'!$W$35:$X$35</c:f>
              <c:numCache>
                <c:formatCode>General</c:formatCode>
                <c:ptCount val="2"/>
                <c:pt idx="0" formatCode="0.000">
                  <c:v>25</c:v>
                </c:pt>
                <c:pt idx="1">
                  <c:v>25</c:v>
                </c:pt>
              </c:numCache>
            </c:numRef>
          </c:yVal>
          <c:smooth val="0"/>
          <c:extLst>
            <c:ext xmlns:c16="http://schemas.microsoft.com/office/drawing/2014/chart" uri="{C3380CC4-5D6E-409C-BE32-E72D297353CC}">
              <c16:uniqueId val="{00000007-81DE-8D49-9B91-43CA930A8A57}"/>
            </c:ext>
          </c:extLst>
        </c:ser>
        <c:ser>
          <c:idx val="8"/>
          <c:order val="8"/>
          <c:tx>
            <c:v>d50 line</c:v>
          </c:tx>
          <c:spPr>
            <a:ln w="19050" cap="rnd">
              <a:solidFill>
                <a:schemeClr val="tx1"/>
              </a:solidFill>
              <a:round/>
              <a:tailEnd type="stealth" w="lg" len="lg"/>
            </a:ln>
            <a:effectLst/>
          </c:spPr>
          <c:marker>
            <c:symbol val="none"/>
          </c:marker>
          <c:xVal>
            <c:numRef>
              <c:f>'Grain Size'!$Y$36:$Z$36</c:f>
              <c:numCache>
                <c:formatCode>0.000</c:formatCode>
                <c:ptCount val="2"/>
                <c:pt idx="0" formatCode="General">
                  <c:v>0.01</c:v>
                </c:pt>
                <c:pt idx="1">
                  <c:v>7.8549239675800848</c:v>
                </c:pt>
              </c:numCache>
            </c:numRef>
          </c:xVal>
          <c:yVal>
            <c:numRef>
              <c:f>'Grain Size'!$W$36:$X$36</c:f>
              <c:numCache>
                <c:formatCode>General</c:formatCode>
                <c:ptCount val="2"/>
                <c:pt idx="0" formatCode="0.000">
                  <c:v>50</c:v>
                </c:pt>
                <c:pt idx="1">
                  <c:v>50</c:v>
                </c:pt>
              </c:numCache>
            </c:numRef>
          </c:yVal>
          <c:smooth val="0"/>
          <c:extLst>
            <c:ext xmlns:c16="http://schemas.microsoft.com/office/drawing/2014/chart" uri="{C3380CC4-5D6E-409C-BE32-E72D297353CC}">
              <c16:uniqueId val="{00000008-81DE-8D49-9B91-43CA930A8A57}"/>
            </c:ext>
          </c:extLst>
        </c:ser>
        <c:ser>
          <c:idx val="9"/>
          <c:order val="9"/>
          <c:tx>
            <c:v>d75 line</c:v>
          </c:tx>
          <c:spPr>
            <a:ln w="19050" cap="rnd">
              <a:solidFill>
                <a:schemeClr val="tx1"/>
              </a:solidFill>
              <a:round/>
              <a:tailEnd type="stealth" w="lg" len="lg"/>
            </a:ln>
            <a:effectLst/>
          </c:spPr>
          <c:marker>
            <c:symbol val="none"/>
          </c:marker>
          <c:xVal>
            <c:numRef>
              <c:f>'Grain Size'!$Y$37:$Z$37</c:f>
              <c:numCache>
                <c:formatCode>0.000</c:formatCode>
                <c:ptCount val="2"/>
                <c:pt idx="0" formatCode="General">
                  <c:v>0.01</c:v>
                </c:pt>
                <c:pt idx="1">
                  <c:v>16.766782608695653</c:v>
                </c:pt>
              </c:numCache>
            </c:numRef>
          </c:xVal>
          <c:yVal>
            <c:numRef>
              <c:f>'Grain Size'!$W$37:$X$37</c:f>
              <c:numCache>
                <c:formatCode>General</c:formatCode>
                <c:ptCount val="2"/>
                <c:pt idx="0" formatCode="0.000">
                  <c:v>75</c:v>
                </c:pt>
                <c:pt idx="1">
                  <c:v>75</c:v>
                </c:pt>
              </c:numCache>
            </c:numRef>
          </c:yVal>
          <c:smooth val="0"/>
          <c:extLst>
            <c:ext xmlns:c16="http://schemas.microsoft.com/office/drawing/2014/chart" uri="{C3380CC4-5D6E-409C-BE32-E72D297353CC}">
              <c16:uniqueId val="{00000009-81DE-8D49-9B91-43CA930A8A57}"/>
            </c:ext>
          </c:extLst>
        </c:ser>
        <c:ser>
          <c:idx val="10"/>
          <c:order val="10"/>
          <c:tx>
            <c:v>d90 line</c:v>
          </c:tx>
          <c:spPr>
            <a:ln w="19050" cap="rnd">
              <a:solidFill>
                <a:schemeClr val="tx1"/>
              </a:solidFill>
              <a:round/>
              <a:tailEnd type="stealth" w="lg" len="lg"/>
            </a:ln>
            <a:effectLst/>
          </c:spPr>
          <c:marker>
            <c:symbol val="none"/>
          </c:marker>
          <c:xVal>
            <c:numRef>
              <c:f>'Grain Size'!$Y$38:$Z$38</c:f>
              <c:numCache>
                <c:formatCode>0.000</c:formatCode>
                <c:ptCount val="2"/>
                <c:pt idx="0" formatCode="General">
                  <c:v>0.01</c:v>
                </c:pt>
                <c:pt idx="1">
                  <c:v>29.648604309500492</c:v>
                </c:pt>
              </c:numCache>
            </c:numRef>
          </c:xVal>
          <c:yVal>
            <c:numRef>
              <c:f>'Grain Size'!$W$38:$X$38</c:f>
              <c:numCache>
                <c:formatCode>General</c:formatCode>
                <c:ptCount val="2"/>
                <c:pt idx="0" formatCode="0.000">
                  <c:v>90</c:v>
                </c:pt>
                <c:pt idx="1">
                  <c:v>90</c:v>
                </c:pt>
              </c:numCache>
            </c:numRef>
          </c:yVal>
          <c:smooth val="0"/>
          <c:extLst>
            <c:ext xmlns:c16="http://schemas.microsoft.com/office/drawing/2014/chart" uri="{C3380CC4-5D6E-409C-BE32-E72D297353CC}">
              <c16:uniqueId val="{0000000A-81DE-8D49-9B91-43CA930A8A57}"/>
            </c:ext>
          </c:extLst>
        </c:ser>
        <c:dLbls>
          <c:showLegendKey val="0"/>
          <c:showVal val="0"/>
          <c:showCatName val="0"/>
          <c:showSerName val="0"/>
          <c:showPercent val="0"/>
          <c:showBubbleSize val="0"/>
        </c:dLbls>
        <c:axId val="1578734287"/>
        <c:axId val="1656843535"/>
      </c:scatterChart>
      <c:valAx>
        <c:axId val="1578734287"/>
        <c:scaling>
          <c:logBase val="10"/>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Grain distribution bin size (µm)</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lt;1]0.00;#,##0" sourceLinked="0"/>
        <c:majorTickMark val="in"/>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56843535"/>
        <c:crosses val="autoZero"/>
        <c:crossBetween val="midCat"/>
      </c:valAx>
      <c:valAx>
        <c:axId val="1656843535"/>
        <c:scaling>
          <c:orientation val="minMax"/>
          <c:max val="100.0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Percent</a:t>
                </a:r>
                <a:r>
                  <a:rPr lang="en-US" sz="1600" baseline="0"/>
                  <a:t> Finer Than (%)</a:t>
                </a:r>
                <a:endParaRPr lang="en-US" sz="1600"/>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78734287"/>
        <c:crossesAt val="0.01"/>
        <c:crossBetween val="midCat"/>
        <c:majorUnit val="10"/>
        <c:minorUnit val="5"/>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600">
                <a:solidFill>
                  <a:schemeClr val="tx1"/>
                </a:solidFill>
              </a:rPr>
              <a:t>Deformation versus Effective stress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scatterChart>
        <c:scatterStyle val="lineMarker"/>
        <c:varyColors val="0"/>
        <c:ser>
          <c:idx val="0"/>
          <c:order val="0"/>
          <c:tx>
            <c:v>3MPa Loading</c:v>
          </c:tx>
          <c:spPr>
            <a:ln w="12700" cap="rnd">
              <a:solidFill>
                <a:schemeClr val="tx1"/>
              </a:solidFill>
              <a:round/>
            </a:ln>
            <a:effectLst/>
          </c:spPr>
          <c:marker>
            <c:symbol val="circle"/>
            <c:size val="7"/>
            <c:spPr>
              <a:solidFill>
                <a:schemeClr val="tx1"/>
              </a:solidFill>
              <a:ln w="9525">
                <a:solidFill>
                  <a:schemeClr val="tx1"/>
                </a:solidFill>
              </a:ln>
              <a:effectLst/>
            </c:spPr>
          </c:marker>
          <c:xVal>
            <c:numRef>
              <c:f>'HSP Specimen Height Example'!$B$7:$B$14</c:f>
              <c:numCache>
                <c:formatCode>0.000</c:formatCode>
                <c:ptCount val="8"/>
                <c:pt idx="0" formatCode="0.00">
                  <c:v>9.9999999999999985E-3</c:v>
                </c:pt>
                <c:pt idx="1">
                  <c:v>1.4580931936886149E-2</c:v>
                </c:pt>
                <c:pt idx="2" formatCode="0.00">
                  <c:v>0.21458093193688613</c:v>
                </c:pt>
                <c:pt idx="3" formatCode="0.00">
                  <c:v>0.91458093193688605</c:v>
                </c:pt>
                <c:pt idx="4" formatCode="0.00">
                  <c:v>2.9145809319368863</c:v>
                </c:pt>
                <c:pt idx="5" formatCode="0.00">
                  <c:v>9.9145809319368858</c:v>
                </c:pt>
                <c:pt idx="6" formatCode="0.00">
                  <c:v>14.914580931936884</c:v>
                </c:pt>
                <c:pt idx="7" formatCode="0.00">
                  <c:v>16.036980931936885</c:v>
                </c:pt>
              </c:numCache>
            </c:numRef>
          </c:xVal>
          <c:yVal>
            <c:numRef>
              <c:f>'HSP Specimen Height Example'!$D$7:$D$14</c:f>
              <c:numCache>
                <c:formatCode>0.00</c:formatCode>
                <c:ptCount val="8"/>
                <c:pt idx="0">
                  <c:v>0</c:v>
                </c:pt>
                <c:pt idx="1">
                  <c:v>-2.48999999999997E-2</c:v>
                </c:pt>
                <c:pt idx="2">
                  <c:v>-7.3699999999999655E-2</c:v>
                </c:pt>
                <c:pt idx="3">
                  <c:v>-0.14199999999999946</c:v>
                </c:pt>
                <c:pt idx="4">
                  <c:v>-0.22799999999999976</c:v>
                </c:pt>
                <c:pt idx="5">
                  <c:v>-0.35850000000000026</c:v>
                </c:pt>
                <c:pt idx="6">
                  <c:v>-0.42049999999999965</c:v>
                </c:pt>
                <c:pt idx="7">
                  <c:v>-0.43900000000000006</c:v>
                </c:pt>
              </c:numCache>
            </c:numRef>
          </c:yVal>
          <c:smooth val="0"/>
          <c:extLst>
            <c:ext xmlns:c16="http://schemas.microsoft.com/office/drawing/2014/chart" uri="{C3380CC4-5D6E-409C-BE32-E72D297353CC}">
              <c16:uniqueId val="{00000000-C9D1-224A-B6E2-B30F7C8C6BCF}"/>
            </c:ext>
          </c:extLst>
        </c:ser>
        <c:ser>
          <c:idx val="1"/>
          <c:order val="1"/>
          <c:tx>
            <c:v>3MPa Unloading</c:v>
          </c:tx>
          <c:spPr>
            <a:ln w="12700" cap="rnd">
              <a:solidFill>
                <a:schemeClr val="tx1"/>
              </a:solidFill>
              <a:prstDash val="dash"/>
              <a:round/>
            </a:ln>
            <a:effectLst/>
          </c:spPr>
          <c:marker>
            <c:symbol val="circle"/>
            <c:size val="7"/>
            <c:spPr>
              <a:noFill/>
              <a:ln w="9525">
                <a:solidFill>
                  <a:schemeClr val="tx1"/>
                </a:solidFill>
              </a:ln>
              <a:effectLst/>
            </c:spPr>
          </c:marker>
          <c:xVal>
            <c:numRef>
              <c:f>'HSP Specimen Height Example'!$F$7:$F$16</c:f>
              <c:numCache>
                <c:formatCode>0.00</c:formatCode>
                <c:ptCount val="10"/>
                <c:pt idx="0">
                  <c:v>16.036980931936885</c:v>
                </c:pt>
                <c:pt idx="1">
                  <c:v>15.085419068063116</c:v>
                </c:pt>
                <c:pt idx="2">
                  <c:v>10.085419068063114</c:v>
                </c:pt>
                <c:pt idx="3">
                  <c:v>5.0854190680631133</c:v>
                </c:pt>
                <c:pt idx="4">
                  <c:v>4.9145809319368858</c:v>
                </c:pt>
                <c:pt idx="5">
                  <c:v>1.0854190680631139</c:v>
                </c:pt>
                <c:pt idx="6">
                  <c:v>1.0854190680631139</c:v>
                </c:pt>
                <c:pt idx="7">
                  <c:v>0.58541906806311383</c:v>
                </c:pt>
                <c:pt idx="8">
                  <c:v>0.58541906806311383</c:v>
                </c:pt>
                <c:pt idx="9">
                  <c:v>0.1854190680631139</c:v>
                </c:pt>
              </c:numCache>
            </c:numRef>
          </c:xVal>
          <c:yVal>
            <c:numRef>
              <c:f>'HSP Specimen Height Example'!$H$7:$H$16</c:f>
              <c:numCache>
                <c:formatCode>0.00</c:formatCode>
                <c:ptCount val="10"/>
                <c:pt idx="0">
                  <c:v>-0.43900000000000006</c:v>
                </c:pt>
                <c:pt idx="1">
                  <c:v>-0.42900000000000027</c:v>
                </c:pt>
                <c:pt idx="2">
                  <c:v>-0.37029999999999941</c:v>
                </c:pt>
                <c:pt idx="3">
                  <c:v>-0.29899999999999949</c:v>
                </c:pt>
                <c:pt idx="4">
                  <c:v>-0.29699999999999971</c:v>
                </c:pt>
                <c:pt idx="5">
                  <c:v>-0.19399999999999995</c:v>
                </c:pt>
                <c:pt idx="6">
                  <c:v>-0.19200000000000017</c:v>
                </c:pt>
                <c:pt idx="7">
                  <c:v>-0.16999999999999993</c:v>
                </c:pt>
                <c:pt idx="8">
                  <c:v>-0.16999999999999993</c:v>
                </c:pt>
                <c:pt idx="9">
                  <c:v>-0.13499999999999979</c:v>
                </c:pt>
              </c:numCache>
            </c:numRef>
          </c:yVal>
          <c:smooth val="0"/>
          <c:extLst>
            <c:ext xmlns:c16="http://schemas.microsoft.com/office/drawing/2014/chart" uri="{C3380CC4-5D6E-409C-BE32-E72D297353CC}">
              <c16:uniqueId val="{00000001-C9D1-224A-B6E2-B30F7C8C6BCF}"/>
            </c:ext>
          </c:extLst>
        </c:ser>
        <c:ser>
          <c:idx val="2"/>
          <c:order val="2"/>
          <c:tx>
            <c:v>10MPa Loading</c:v>
          </c:tx>
          <c:spPr>
            <a:ln w="12700" cap="rnd">
              <a:solidFill>
                <a:srgbClr val="FF0000"/>
              </a:solidFill>
              <a:round/>
            </a:ln>
            <a:effectLst/>
          </c:spPr>
          <c:marker>
            <c:symbol val="square"/>
            <c:size val="7"/>
            <c:spPr>
              <a:solidFill>
                <a:srgbClr val="FF0000"/>
              </a:solidFill>
              <a:ln w="9525">
                <a:solidFill>
                  <a:srgbClr val="FF0000"/>
                </a:solidFill>
              </a:ln>
              <a:effectLst/>
            </c:spPr>
          </c:marker>
          <c:xVal>
            <c:numRef>
              <c:f>'HSP Specimen Height Example'!$B$21:$B$25</c:f>
              <c:numCache>
                <c:formatCode>0.00</c:formatCode>
                <c:ptCount val="5"/>
                <c:pt idx="0">
                  <c:v>0.21458093193688613</c:v>
                </c:pt>
                <c:pt idx="1">
                  <c:v>0.91458093193688605</c:v>
                </c:pt>
                <c:pt idx="2">
                  <c:v>2.9145809319368863</c:v>
                </c:pt>
                <c:pt idx="3">
                  <c:v>9.9145809319368858</c:v>
                </c:pt>
                <c:pt idx="4">
                  <c:v>13.714580931936888</c:v>
                </c:pt>
              </c:numCache>
            </c:numRef>
          </c:xVal>
          <c:yVal>
            <c:numRef>
              <c:f>'HSP Specimen Height Example'!$D$21:$D$25</c:f>
              <c:numCache>
                <c:formatCode>0.00</c:formatCode>
                <c:ptCount val="5"/>
                <c:pt idx="0">
                  <c:v>-0.20500000000000007</c:v>
                </c:pt>
                <c:pt idx="1">
                  <c:v>-0.25899999999999945</c:v>
                </c:pt>
                <c:pt idx="2">
                  <c:v>-0.33999999999999986</c:v>
                </c:pt>
                <c:pt idx="3">
                  <c:v>-0.46629999999999949</c:v>
                </c:pt>
                <c:pt idx="4">
                  <c:v>-0.51129999999999942</c:v>
                </c:pt>
              </c:numCache>
            </c:numRef>
          </c:yVal>
          <c:smooth val="0"/>
          <c:extLst>
            <c:ext xmlns:c16="http://schemas.microsoft.com/office/drawing/2014/chart" uri="{C3380CC4-5D6E-409C-BE32-E72D297353CC}">
              <c16:uniqueId val="{00000002-C9D1-224A-B6E2-B30F7C8C6BCF}"/>
            </c:ext>
          </c:extLst>
        </c:ser>
        <c:ser>
          <c:idx val="3"/>
          <c:order val="3"/>
          <c:tx>
            <c:v>10MPa Unloading</c:v>
          </c:tx>
          <c:spPr>
            <a:ln w="12700" cap="rnd">
              <a:solidFill>
                <a:srgbClr val="FF0000"/>
              </a:solidFill>
              <a:prstDash val="dash"/>
              <a:round/>
            </a:ln>
            <a:effectLst/>
          </c:spPr>
          <c:marker>
            <c:symbol val="square"/>
            <c:size val="7"/>
            <c:spPr>
              <a:noFill/>
              <a:ln w="9525">
                <a:solidFill>
                  <a:srgbClr val="FF0000"/>
                </a:solidFill>
              </a:ln>
              <a:effectLst/>
            </c:spPr>
          </c:marker>
          <c:xVal>
            <c:numRef>
              <c:f>'HSP Specimen Height Example'!$F$21:$F$26</c:f>
              <c:numCache>
                <c:formatCode>0.00</c:formatCode>
                <c:ptCount val="6"/>
                <c:pt idx="0">
                  <c:v>13.714580931936888</c:v>
                </c:pt>
                <c:pt idx="1">
                  <c:v>10.085419068063114</c:v>
                </c:pt>
                <c:pt idx="2">
                  <c:v>5.0854190680631133</c:v>
                </c:pt>
                <c:pt idx="3">
                  <c:v>1.0854190680631139</c:v>
                </c:pt>
                <c:pt idx="4">
                  <c:v>0.38541906806311382</c:v>
                </c:pt>
                <c:pt idx="5">
                  <c:v>0.1854190680631139</c:v>
                </c:pt>
              </c:numCache>
            </c:numRef>
          </c:xVal>
          <c:yVal>
            <c:numRef>
              <c:f>'HSP Specimen Height Example'!$H$21:$H$26</c:f>
              <c:numCache>
                <c:formatCode>0.00</c:formatCode>
                <c:ptCount val="6"/>
                <c:pt idx="0">
                  <c:v>-0.51129999999999942</c:v>
                </c:pt>
                <c:pt idx="1">
                  <c:v>-0.47239999999999949</c:v>
                </c:pt>
                <c:pt idx="2">
                  <c:v>-0.40200000000000014</c:v>
                </c:pt>
                <c:pt idx="3">
                  <c:v>-0.2889999999999997</c:v>
                </c:pt>
                <c:pt idx="4">
                  <c:v>-0.24399999999999977</c:v>
                </c:pt>
                <c:pt idx="5">
                  <c:v>-0.21799999999999997</c:v>
                </c:pt>
              </c:numCache>
            </c:numRef>
          </c:yVal>
          <c:smooth val="0"/>
          <c:extLst>
            <c:ext xmlns:c16="http://schemas.microsoft.com/office/drawing/2014/chart" uri="{C3380CC4-5D6E-409C-BE32-E72D297353CC}">
              <c16:uniqueId val="{00000003-C9D1-224A-B6E2-B30F7C8C6BCF}"/>
            </c:ext>
          </c:extLst>
        </c:ser>
        <c:dLbls>
          <c:showLegendKey val="0"/>
          <c:showVal val="0"/>
          <c:showCatName val="0"/>
          <c:showSerName val="0"/>
          <c:showPercent val="0"/>
          <c:showBubbleSize val="0"/>
        </c:dLbls>
        <c:axId val="1528395823"/>
        <c:axId val="2035266975"/>
      </c:scatterChart>
      <c:valAx>
        <c:axId val="1528395823"/>
        <c:scaling>
          <c:logBase val="10"/>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b="0" i="0" u="none" strike="noStrike" kern="1200" baseline="0">
                    <a:solidFill>
                      <a:sysClr val="windowText" lastClr="000000"/>
                    </a:solidFill>
                    <a:latin typeface="Arial" panose="020B0604020202020204" pitchFamily="34" charset="0"/>
                    <a:cs typeface="Arial" panose="020B0604020202020204" pitchFamily="34" charset="0"/>
                  </a:rPr>
                  <a:t>Vertical Effective Stress, </a:t>
                </a:r>
                <a:r>
                  <a:rPr lang="el-GR" sz="1600" b="0" i="0" u="none" strike="noStrike" kern="1200" baseline="0">
                    <a:solidFill>
                      <a:sysClr val="windowText" lastClr="000000"/>
                    </a:solidFill>
                    <a:latin typeface="Arial" panose="020B0604020202020204" pitchFamily="34" charset="0"/>
                    <a:cs typeface="Arial" panose="020B0604020202020204" pitchFamily="34" charset="0"/>
                  </a:rPr>
                  <a:t>σ</a:t>
                </a:r>
                <a:r>
                  <a:rPr lang="en-US" sz="1600" b="0" i="0" u="none" strike="noStrike" kern="1200" baseline="0">
                    <a:solidFill>
                      <a:sysClr val="windowText" lastClr="000000"/>
                    </a:solidFill>
                    <a:latin typeface="Arial" panose="020B0604020202020204" pitchFamily="34" charset="0"/>
                    <a:cs typeface="Arial" panose="020B0604020202020204" pitchFamily="34" charset="0"/>
                  </a:rPr>
                  <a:t>' [MPa]</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E+00" sourceLinked="0"/>
        <c:majorTickMark val="in"/>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5266975"/>
        <c:crossesAt val="-0.6"/>
        <c:crossBetween val="midCat"/>
      </c:valAx>
      <c:valAx>
        <c:axId val="203526697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sz="1600">
                    <a:solidFill>
                      <a:schemeClr val="tx1"/>
                    </a:solidFill>
                    <a:latin typeface="Arial" panose="020B0604020202020204" pitchFamily="34" charset="0"/>
                    <a:cs typeface="Arial" panose="020B0604020202020204" pitchFamily="34" charset="0"/>
                  </a:rPr>
                  <a:t>Deformation [mm]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0"/>
        <c:majorTickMark val="in"/>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395823"/>
        <c:crossesAt val="0.01"/>
        <c:crossBetween val="midCat"/>
      </c:valAx>
      <c:spPr>
        <a:noFill/>
        <a:ln>
          <a:solidFill>
            <a:schemeClr val="tx1">
              <a:lumMod val="25000"/>
              <a:lumOff val="75000"/>
            </a:schemeClr>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600">
                <a:solidFill>
                  <a:schemeClr val="tx1"/>
                </a:solidFill>
              </a:rPr>
              <a:t>Elastic deformation versus Effective stress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scatterChart>
        <c:scatterStyle val="lineMarker"/>
        <c:varyColors val="0"/>
        <c:ser>
          <c:idx val="1"/>
          <c:order val="0"/>
          <c:tx>
            <c:v>3MPa Elastic Deformation</c:v>
          </c:tx>
          <c:spPr>
            <a:ln w="19050" cap="rnd">
              <a:noFill/>
              <a:round/>
            </a:ln>
            <a:effectLst/>
          </c:spPr>
          <c:marker>
            <c:symbol val="circle"/>
            <c:size val="7"/>
            <c:spPr>
              <a:noFill/>
              <a:ln w="9525">
                <a:solidFill>
                  <a:schemeClr val="tx1"/>
                </a:solidFill>
              </a:ln>
              <a:effectLst/>
            </c:spPr>
          </c:marker>
          <c:xVal>
            <c:numRef>
              <c:f>'HSP Specimen Height Example'!$F$7:$F$16</c:f>
              <c:numCache>
                <c:formatCode>0.00</c:formatCode>
                <c:ptCount val="10"/>
                <c:pt idx="0">
                  <c:v>16.036980931936885</c:v>
                </c:pt>
                <c:pt idx="1">
                  <c:v>15.085419068063116</c:v>
                </c:pt>
                <c:pt idx="2">
                  <c:v>10.085419068063114</c:v>
                </c:pt>
                <c:pt idx="3">
                  <c:v>5.0854190680631133</c:v>
                </c:pt>
                <c:pt idx="4">
                  <c:v>4.9145809319368858</c:v>
                </c:pt>
                <c:pt idx="5">
                  <c:v>1.0854190680631139</c:v>
                </c:pt>
                <c:pt idx="6">
                  <c:v>1.0854190680631139</c:v>
                </c:pt>
                <c:pt idx="7">
                  <c:v>0.58541906806311383</c:v>
                </c:pt>
                <c:pt idx="8">
                  <c:v>0.58541906806311383</c:v>
                </c:pt>
                <c:pt idx="9">
                  <c:v>0.1854190680631139</c:v>
                </c:pt>
              </c:numCache>
            </c:numRef>
          </c:xVal>
          <c:yVal>
            <c:numRef>
              <c:f>'HSP Specimen Height Example'!$I$7:$I$16</c:f>
              <c:numCache>
                <c:formatCode>0.00</c:formatCode>
                <c:ptCount val="10"/>
                <c:pt idx="0">
                  <c:v>-0.36470000000000002</c:v>
                </c:pt>
                <c:pt idx="1">
                  <c:v>-0.35470000000000024</c:v>
                </c:pt>
                <c:pt idx="2">
                  <c:v>-0.29599999999999937</c:v>
                </c:pt>
                <c:pt idx="3">
                  <c:v>-0.22469999999999946</c:v>
                </c:pt>
                <c:pt idx="4">
                  <c:v>-0.22269999999999968</c:v>
                </c:pt>
                <c:pt idx="5">
                  <c:v>-0.11969999999999992</c:v>
                </c:pt>
                <c:pt idx="6">
                  <c:v>-0.11770000000000014</c:v>
                </c:pt>
                <c:pt idx="7">
                  <c:v>-9.5699999999999896E-2</c:v>
                </c:pt>
                <c:pt idx="8">
                  <c:v>-9.5699999999999896E-2</c:v>
                </c:pt>
                <c:pt idx="9">
                  <c:v>-6.0699999999999754E-2</c:v>
                </c:pt>
              </c:numCache>
            </c:numRef>
          </c:yVal>
          <c:smooth val="0"/>
          <c:extLst>
            <c:ext xmlns:c16="http://schemas.microsoft.com/office/drawing/2014/chart" uri="{C3380CC4-5D6E-409C-BE32-E72D297353CC}">
              <c16:uniqueId val="{00000001-C3C3-C14C-BCDF-8C77059E6868}"/>
            </c:ext>
          </c:extLst>
        </c:ser>
        <c:ser>
          <c:idx val="3"/>
          <c:order val="1"/>
          <c:tx>
            <c:v>10 MPa Elastic Deformation</c:v>
          </c:tx>
          <c:spPr>
            <a:ln w="19050" cap="rnd">
              <a:noFill/>
              <a:round/>
            </a:ln>
            <a:effectLst/>
          </c:spPr>
          <c:marker>
            <c:symbol val="square"/>
            <c:size val="7"/>
            <c:spPr>
              <a:noFill/>
              <a:ln w="9525">
                <a:solidFill>
                  <a:srgbClr val="FF0000"/>
                </a:solidFill>
              </a:ln>
              <a:effectLst/>
            </c:spPr>
          </c:marker>
          <c:xVal>
            <c:numRef>
              <c:f>'HSP Specimen Height Example'!$F$21:$F$26</c:f>
              <c:numCache>
                <c:formatCode>0.00</c:formatCode>
                <c:ptCount val="6"/>
                <c:pt idx="0">
                  <c:v>13.714580931936888</c:v>
                </c:pt>
                <c:pt idx="1">
                  <c:v>10.085419068063114</c:v>
                </c:pt>
                <c:pt idx="2">
                  <c:v>5.0854190680631133</c:v>
                </c:pt>
                <c:pt idx="3">
                  <c:v>1.0854190680631139</c:v>
                </c:pt>
                <c:pt idx="4">
                  <c:v>0.38541906806311382</c:v>
                </c:pt>
                <c:pt idx="5">
                  <c:v>0.1854190680631139</c:v>
                </c:pt>
              </c:numCache>
            </c:numRef>
          </c:xVal>
          <c:yVal>
            <c:numRef>
              <c:f>'HSP Specimen Height Example'!$I$21:$I$26</c:f>
              <c:numCache>
                <c:formatCode>0.00</c:formatCode>
                <c:ptCount val="6"/>
                <c:pt idx="0">
                  <c:v>-0.3539999999999992</c:v>
                </c:pt>
                <c:pt idx="1">
                  <c:v>-0.31509999999999927</c:v>
                </c:pt>
                <c:pt idx="2">
                  <c:v>-0.24469999999999992</c:v>
                </c:pt>
                <c:pt idx="3">
                  <c:v>-0.13169999999999948</c:v>
                </c:pt>
                <c:pt idx="4">
                  <c:v>-8.6699999999999555E-2</c:v>
                </c:pt>
                <c:pt idx="5">
                  <c:v>-6.0699999999999754E-2</c:v>
                </c:pt>
              </c:numCache>
            </c:numRef>
          </c:yVal>
          <c:smooth val="0"/>
          <c:extLst>
            <c:ext xmlns:c16="http://schemas.microsoft.com/office/drawing/2014/chart" uri="{C3380CC4-5D6E-409C-BE32-E72D297353CC}">
              <c16:uniqueId val="{00000003-C3C3-C14C-BCDF-8C77059E6868}"/>
            </c:ext>
          </c:extLst>
        </c:ser>
        <c:ser>
          <c:idx val="0"/>
          <c:order val="2"/>
          <c:tx>
            <c:v>Fit curve to all data</c:v>
          </c:tx>
          <c:spPr>
            <a:ln w="25400" cap="rnd">
              <a:solidFill>
                <a:schemeClr val="tx1"/>
              </a:solidFill>
              <a:prstDash val="dash"/>
              <a:round/>
            </a:ln>
            <a:effectLst/>
          </c:spPr>
          <c:marker>
            <c:symbol val="none"/>
          </c:marker>
          <c:xVal>
            <c:numRef>
              <c:f>'HSP Specimen Height Example'!$Y$5:$Y$164</c:f>
              <c:numCache>
                <c:formatCode>General</c:formatCode>
                <c:ptCount val="16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numCache>
            </c:numRef>
          </c:xVal>
          <c:yVal>
            <c:numRef>
              <c:f>'HSP Specimen Height Example'!$Z$5:$Z$164</c:f>
              <c:numCache>
                <c:formatCode>0.000</c:formatCode>
                <c:ptCount val="160"/>
                <c:pt idx="0">
                  <c:v>-4.7584512827184136E-2</c:v>
                </c:pt>
                <c:pt idx="1">
                  <c:v>-6.2910119420294106E-2</c:v>
                </c:pt>
                <c:pt idx="2">
                  <c:v>-7.407131737428925E-2</c:v>
                </c:pt>
                <c:pt idx="3">
                  <c:v>-8.3171664273396034E-2</c:v>
                </c:pt>
                <c:pt idx="4">
                  <c:v>-9.0993578550792237E-2</c:v>
                </c:pt>
                <c:pt idx="5">
                  <c:v>-9.7927563923129332E-2</c:v>
                </c:pt>
                <c:pt idx="6">
                  <c:v>-0.10420081549769561</c:v>
                </c:pt>
                <c:pt idx="7">
                  <c:v>-0.10995887150986687</c:v>
                </c:pt>
                <c:pt idx="8">
                  <c:v>-0.11530138130211803</c:v>
                </c:pt>
                <c:pt idx="9">
                  <c:v>-0.1203</c:v>
                </c:pt>
                <c:pt idx="10">
                  <c:v>-0.12500822853376245</c:v>
                </c:pt>
                <c:pt idx="11">
                  <c:v>-0.12946722315549475</c:v>
                </c:pt>
                <c:pt idx="12">
                  <c:v>-0.13370942144898768</c:v>
                </c:pt>
                <c:pt idx="13">
                  <c:v>-0.1377609091104775</c:v>
                </c:pt>
                <c:pt idx="14">
                  <c:v>-0.14164302281156502</c:v>
                </c:pt>
                <c:pt idx="15">
                  <c:v>-0.14537346979109239</c:v>
                </c:pt>
                <c:pt idx="16">
                  <c:v>-0.14896713073388798</c:v>
                </c:pt>
                <c:pt idx="17">
                  <c:v>-0.15243664873452803</c:v>
                </c:pt>
                <c:pt idx="18">
                  <c:v>-0.1557928699596752</c:v>
                </c:pt>
                <c:pt idx="19">
                  <c:v>-0.15904517912680774</c:v>
                </c:pt>
                <c:pt idx="20">
                  <c:v>-0.16220175886681046</c:v>
                </c:pt>
                <c:pt idx="21">
                  <c:v>-0.16526979301311032</c:v>
                </c:pt>
                <c:pt idx="22">
                  <c:v>-0.168255627917659</c:v>
                </c:pt>
                <c:pt idx="23">
                  <c:v>-0.17116490189373279</c:v>
                </c:pt>
                <c:pt idx="24">
                  <c:v>-0.17400265013849395</c:v>
                </c:pt>
                <c:pt idx="25">
                  <c:v>-0.17677339056771466</c:v>
                </c:pt>
                <c:pt idx="26">
                  <c:v>-0.17948119463028495</c:v>
                </c:pt>
                <c:pt idx="27">
                  <c:v>-0.18212974618576702</c:v>
                </c:pt>
                <c:pt idx="28">
                  <c:v>-0.18472239080855379</c:v>
                </c:pt>
                <c:pt idx="29">
                  <c:v>-0.1872621773493589</c:v>
                </c:pt>
                <c:pt idx="30">
                  <c:v>-0.18975189318570776</c:v>
                </c:pt>
                <c:pt idx="31">
                  <c:v>-0.1921940942910213</c:v>
                </c:pt>
                <c:pt idx="32">
                  <c:v>-0.19459113102093611</c:v>
                </c:pt>
                <c:pt idx="33">
                  <c:v>-0.19694517033730508</c:v>
                </c:pt>
                <c:pt idx="34">
                  <c:v>-0.19925821505163155</c:v>
                </c:pt>
                <c:pt idx="35">
                  <c:v>-0.20153212056087519</c:v>
                </c:pt>
                <c:pt idx="36">
                  <c:v>-0.20376860946254988</c:v>
                </c:pt>
                <c:pt idx="37">
                  <c:v>-0.20596928436754786</c:v>
                </c:pt>
                <c:pt idx="38">
                  <c:v>-0.20813563917423525</c:v>
                </c:pt>
                <c:pt idx="39">
                  <c:v>-0.21026906902309528</c:v>
                </c:pt>
                <c:pt idx="40">
                  <c:v>-0.21237087911527514</c:v>
                </c:pt>
                <c:pt idx="41">
                  <c:v>-0.21444229254908684</c:v>
                </c:pt>
                <c:pt idx="42">
                  <c:v>-0.21648445730447233</c:v>
                </c:pt>
                <c:pt idx="43">
                  <c:v>-0.21849845248562394</c:v>
                </c:pt>
                <c:pt idx="44">
                  <c:v>-0.22048529391553259</c:v>
                </c:pt>
                <c:pt idx="45">
                  <c:v>-0.22244593916257341</c:v>
                </c:pt>
                <c:pt idx="46">
                  <c:v>-0.22438129206781834</c:v>
                </c:pt>
                <c:pt idx="47">
                  <c:v>-0.22629220683217952</c:v>
                </c:pt>
                <c:pt idx="48">
                  <c:v>-0.22817949171441215</c:v>
                </c:pt>
                <c:pt idx="49">
                  <c:v>-0.23004391238417304</c:v>
                </c:pt>
                <c:pt idx="50">
                  <c:v>-0.23188619496853247</c:v>
                </c:pt>
                <c:pt idx="51">
                  <c:v>-0.23370702882539743</c:v>
                </c:pt>
                <c:pt idx="52">
                  <c:v>-0.23550706907308169</c:v>
                </c:pt>
                <c:pt idx="53">
                  <c:v>-0.23728693890163841</c:v>
                </c:pt>
                <c:pt idx="54">
                  <c:v>-0.23904723168845823</c:v>
                </c:pt>
                <c:pt idx="55">
                  <c:v>-0.24078851293794953</c:v>
                </c:pt>
                <c:pt idx="56">
                  <c:v>-0.24251132206279538</c:v>
                </c:pt>
                <c:pt idx="57">
                  <c:v>-0.24421617402226609</c:v>
                </c:pt>
                <c:pt idx="58">
                  <c:v>-0.24590356083131526</c:v>
                </c:pt>
                <c:pt idx="59">
                  <c:v>-0.24757395295265838</c:v>
                </c:pt>
                <c:pt idx="60">
                  <c:v>-0.24922780058269878</c:v>
                </c:pt>
                <c:pt idx="61">
                  <c:v>-0.2508655348409955</c:v>
                </c:pt>
                <c:pt idx="62">
                  <c:v>-0.25248756887194168</c:v>
                </c:pt>
                <c:pt idx="63">
                  <c:v>-0.2540942988664176</c:v>
                </c:pt>
                <c:pt idx="64">
                  <c:v>-0.25568610501038547</c:v>
                </c:pt>
                <c:pt idx="65">
                  <c:v>-0.25726335236669057</c:v>
                </c:pt>
                <c:pt idx="66">
                  <c:v>-0.25882639169570743</c:v>
                </c:pt>
                <c:pt idx="67">
                  <c:v>-0.26037556021991959</c:v>
                </c:pt>
                <c:pt idx="68">
                  <c:v>-0.2619111823370272</c:v>
                </c:pt>
                <c:pt idx="69">
                  <c:v>-0.26343357028574149</c:v>
                </c:pt>
                <c:pt idx="70">
                  <c:v>-0.26494302476803289</c:v>
                </c:pt>
                <c:pt idx="71">
                  <c:v>-0.26643983553125339</c:v>
                </c:pt>
                <c:pt idx="72">
                  <c:v>-0.26792428191323808</c:v>
                </c:pt>
                <c:pt idx="73">
                  <c:v>-0.2693966333532149</c:v>
                </c:pt>
                <c:pt idx="74">
                  <c:v>-0.27085714987109782</c:v>
                </c:pt>
                <c:pt idx="75">
                  <c:v>-0.2723060825175147</c:v>
                </c:pt>
                <c:pt idx="76">
                  <c:v>-0.27374367379671605</c:v>
                </c:pt>
                <c:pt idx="77">
                  <c:v>-0.27517015806432948</c:v>
                </c:pt>
                <c:pt idx="78">
                  <c:v>-0.27658576190175826</c:v>
                </c:pt>
                <c:pt idx="79">
                  <c:v>-0.27799070446887164</c:v>
                </c:pt>
                <c:pt idx="80">
                  <c:v>-0.27938519783650201</c:v>
                </c:pt>
                <c:pt idx="81">
                  <c:v>-0.28076944730013742</c:v>
                </c:pt>
                <c:pt idx="82">
                  <c:v>-0.28214365167609068</c:v>
                </c:pt>
                <c:pt idx="83">
                  <c:v>-0.28350800358131995</c:v>
                </c:pt>
                <c:pt idx="84">
                  <c:v>-0.28486268969798967</c:v>
                </c:pt>
                <c:pt idx="85">
                  <c:v>-0.28620789102377009</c:v>
                </c:pt>
                <c:pt idx="86">
                  <c:v>-0.28754378310880263</c:v>
                </c:pt>
                <c:pt idx="87">
                  <c:v>-0.28887053628018561</c:v>
                </c:pt>
                <c:pt idx="88">
                  <c:v>-0.29018831585477051</c:v>
                </c:pt>
                <c:pt idx="89">
                  <c:v>-0.29149728234100336</c:v>
                </c:pt>
                <c:pt idx="90">
                  <c:v>-0.29279759163048802</c:v>
                </c:pt>
                <c:pt idx="91">
                  <c:v>-0.2940893951799039</c:v>
                </c:pt>
                <c:pt idx="92">
                  <c:v>-0.29537284018386178</c:v>
                </c:pt>
                <c:pt idx="93">
                  <c:v>-0.29664806973924113</c:v>
                </c:pt>
                <c:pt idx="94">
                  <c:v>-0.29791522300151579</c:v>
                </c:pt>
                <c:pt idx="95">
                  <c:v>-0.29917443533353777</c:v>
                </c:pt>
                <c:pt idx="96">
                  <c:v>-0.30042583844721726</c:v>
                </c:pt>
                <c:pt idx="97">
                  <c:v>-0.30166956053850869</c:v>
                </c:pt>
                <c:pt idx="98">
                  <c:v>-0.30290572641608332</c:v>
                </c:pt>
                <c:pt idx="99">
                  <c:v>-0.30413445762404351</c:v>
                </c:pt>
                <c:pt idx="100">
                  <c:v>-0.30535587255901314</c:v>
                </c:pt>
                <c:pt idx="101">
                  <c:v>-0.30657008658191254</c:v>
                </c:pt>
                <c:pt idx="102">
                  <c:v>-0.3077772121247116</c:v>
                </c:pt>
                <c:pt idx="103">
                  <c:v>-0.30897735879242999</c:v>
                </c:pt>
                <c:pt idx="104">
                  <c:v>-0.31017063346064239</c:v>
                </c:pt>
                <c:pt idx="105">
                  <c:v>-0.31135714036872597</c:v>
                </c:pt>
                <c:pt idx="106">
                  <c:v>-0.31253698120907514</c:v>
                </c:pt>
                <c:pt idx="107">
                  <c:v>-0.31371025521249324</c:v>
                </c:pt>
                <c:pt idx="108">
                  <c:v>-0.31487705922996001</c:v>
                </c:pt>
                <c:pt idx="109">
                  <c:v>-0.31603748781095864</c:v>
                </c:pt>
                <c:pt idx="110">
                  <c:v>-0.31719163327853883</c:v>
                </c:pt>
                <c:pt idx="111">
                  <c:v>-0.31833958580127869</c:v>
                </c:pt>
                <c:pt idx="112">
                  <c:v>-0.3194814334623009</c:v>
                </c:pt>
                <c:pt idx="113">
                  <c:v>-0.32061726232548815</c:v>
                </c:pt>
                <c:pt idx="114">
                  <c:v>-0.32174715649903518</c:v>
                </c:pt>
                <c:pt idx="115">
                  <c:v>-0.32287119819646665</c:v>
                </c:pt>
                <c:pt idx="116">
                  <c:v>-0.32398946779524324</c:v>
                </c:pt>
                <c:pt idx="117">
                  <c:v>-0.3251020438930704</c:v>
                </c:pt>
                <c:pt idx="118">
                  <c:v>-0.32620900336201908</c:v>
                </c:pt>
                <c:pt idx="119">
                  <c:v>-0.32731042140056027</c:v>
                </c:pt>
                <c:pt idx="120">
                  <c:v>-0.32840637158361169</c:v>
                </c:pt>
                <c:pt idx="121">
                  <c:v>-0.32949692591068686</c:v>
                </c:pt>
                <c:pt idx="122">
                  <c:v>-0.33058215485223486</c:v>
                </c:pt>
                <c:pt idx="123">
                  <c:v>-0.33166212739425216</c:v>
                </c:pt>
                <c:pt idx="124">
                  <c:v>-0.33273691108124331</c:v>
                </c:pt>
                <c:pt idx="125">
                  <c:v>-0.33380657205760716</c:v>
                </c:pt>
                <c:pt idx="126">
                  <c:v>-0.33487117510751513</c:v>
                </c:pt>
                <c:pt idx="127">
                  <c:v>-0.33593078369334983</c:v>
                </c:pt>
                <c:pt idx="128">
                  <c:v>-0.33698545999276608</c:v>
                </c:pt>
                <c:pt idx="129">
                  <c:v>-0.33803526493443481</c:v>
                </c:pt>
                <c:pt idx="130">
                  <c:v>-0.33908025823252474</c:v>
                </c:pt>
                <c:pt idx="131">
                  <c:v>-0.34012049841997782</c:v>
                </c:pt>
                <c:pt idx="132">
                  <c:v>-0.34115604288062712</c:v>
                </c:pt>
                <c:pt idx="133">
                  <c:v>-0.34218694788020837</c:v>
                </c:pt>
                <c:pt idx="134">
                  <c:v>-0.34321326859630868</c:v>
                </c:pt>
                <c:pt idx="135">
                  <c:v>-0.34423505914729846</c:v>
                </c:pt>
                <c:pt idx="136">
                  <c:v>-0.34525237262028696</c:v>
                </c:pt>
                <c:pt idx="137">
                  <c:v>-0.34626526109814193</c:v>
                </c:pt>
                <c:pt idx="138">
                  <c:v>-0.34727377568561124</c:v>
                </c:pt>
                <c:pt idx="139">
                  <c:v>-0.3482779665345821</c:v>
                </c:pt>
                <c:pt idx="140">
                  <c:v>-0.34927788286851241</c:v>
                </c:pt>
                <c:pt idx="141">
                  <c:v>-0.35027357300606837</c:v>
                </c:pt>
                <c:pt idx="142">
                  <c:v>-0.3512650843839964</c:v>
                </c:pt>
                <c:pt idx="143">
                  <c:v>-0.35225246357926321</c:v>
                </c:pt>
                <c:pt idx="144">
                  <c:v>-0.35323575633048943</c:v>
                </c:pt>
                <c:pt idx="145">
                  <c:v>-0.35421500755870539</c:v>
                </c:pt>
                <c:pt idx="146">
                  <c:v>-0.35519026138745452</c:v>
                </c:pt>
                <c:pt idx="147">
                  <c:v>-0.35616156116226921</c:v>
                </c:pt>
                <c:pt idx="148">
                  <c:v>-0.3571289494695436</c:v>
                </c:pt>
                <c:pt idx="149">
                  <c:v>-0.3580924681548241</c:v>
                </c:pt>
                <c:pt idx="150">
                  <c:v>-0.35905215834054155</c:v>
                </c:pt>
                <c:pt idx="151">
                  <c:v>-0.36000806044320366</c:v>
                </c:pt>
                <c:pt idx="152">
                  <c:v>-0.36096021419006891</c:v>
                </c:pt>
                <c:pt idx="153">
                  <c:v>-0.3619086586353209</c:v>
                </c:pt>
                <c:pt idx="154">
                  <c:v>-0.36285343217575949</c:v>
                </c:pt>
                <c:pt idx="155">
                  <c:v>-0.36379457256602876</c:v>
                </c:pt>
                <c:pt idx="156">
                  <c:v>-0.36473211693339624</c:v>
                </c:pt>
                <c:pt idx="157">
                  <c:v>-0.36566610179210068</c:v>
                </c:pt>
                <c:pt idx="158">
                  <c:v>-0.36659656305728261</c:v>
                </c:pt>
                <c:pt idx="159">
                  <c:v>-0.36752353605851318</c:v>
                </c:pt>
              </c:numCache>
            </c:numRef>
          </c:yVal>
          <c:smooth val="0"/>
          <c:extLst>
            <c:ext xmlns:c16="http://schemas.microsoft.com/office/drawing/2014/chart" uri="{C3380CC4-5D6E-409C-BE32-E72D297353CC}">
              <c16:uniqueId val="{00000005-C3C3-C14C-BCDF-8C77059E6868}"/>
            </c:ext>
          </c:extLst>
        </c:ser>
        <c:dLbls>
          <c:showLegendKey val="0"/>
          <c:showVal val="0"/>
          <c:showCatName val="0"/>
          <c:showSerName val="0"/>
          <c:showPercent val="0"/>
          <c:showBubbleSize val="0"/>
        </c:dLbls>
        <c:axId val="1528395823"/>
        <c:axId val="2035266975"/>
      </c:scatterChart>
      <c:valAx>
        <c:axId val="1528395823"/>
        <c:scaling>
          <c:logBase val="10"/>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b="0" i="0" u="none" strike="noStrike" kern="1200" baseline="0">
                    <a:solidFill>
                      <a:sysClr val="windowText" lastClr="000000"/>
                    </a:solidFill>
                    <a:latin typeface="Arial" panose="020B0604020202020204" pitchFamily="34" charset="0"/>
                    <a:cs typeface="Arial" panose="020B0604020202020204" pitchFamily="34" charset="0"/>
                  </a:rPr>
                  <a:t>Vertical Effective Stress, </a:t>
                </a:r>
                <a:r>
                  <a:rPr lang="el-GR" sz="1600" b="0" i="0" u="none" strike="noStrike" kern="1200" baseline="0">
                    <a:solidFill>
                      <a:sysClr val="windowText" lastClr="000000"/>
                    </a:solidFill>
                    <a:latin typeface="Arial" panose="020B0604020202020204" pitchFamily="34" charset="0"/>
                    <a:cs typeface="Arial" panose="020B0604020202020204" pitchFamily="34" charset="0"/>
                  </a:rPr>
                  <a:t>σ</a:t>
                </a:r>
                <a:r>
                  <a:rPr lang="en-US" sz="1600" b="0" i="0" u="none" strike="noStrike" kern="1200" baseline="0">
                    <a:solidFill>
                      <a:sysClr val="windowText" lastClr="000000"/>
                    </a:solidFill>
                    <a:latin typeface="Arial" panose="020B0604020202020204" pitchFamily="34" charset="0"/>
                    <a:cs typeface="Arial" panose="020B0604020202020204" pitchFamily="34" charset="0"/>
                  </a:rPr>
                  <a:t>' [MPa]</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E+00" sourceLinked="0"/>
        <c:majorTickMark val="in"/>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5266975"/>
        <c:crossesAt val="-0.6"/>
        <c:crossBetween val="midCat"/>
      </c:valAx>
      <c:valAx>
        <c:axId val="203526697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sz="1600">
                    <a:solidFill>
                      <a:schemeClr val="tx1"/>
                    </a:solidFill>
                    <a:latin typeface="Arial" panose="020B0604020202020204" pitchFamily="34" charset="0"/>
                    <a:cs typeface="Arial" panose="020B0604020202020204" pitchFamily="34" charset="0"/>
                  </a:rPr>
                  <a:t>Deformation [mm]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0" sourceLinked="0"/>
        <c:majorTickMark val="in"/>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395823"/>
        <c:crossesAt val="0.01"/>
        <c:crossBetween val="midCat"/>
      </c:valAx>
      <c:spPr>
        <a:noFill/>
        <a:ln>
          <a:solidFill>
            <a:schemeClr val="tx1">
              <a:lumMod val="25000"/>
              <a:lumOff val="75000"/>
            </a:schemeClr>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emf"/><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8</xdr:col>
      <xdr:colOff>0</xdr:colOff>
      <xdr:row>23</xdr:row>
      <xdr:rowOff>17297</xdr:rowOff>
    </xdr:from>
    <xdr:to>
      <xdr:col>15</xdr:col>
      <xdr:colOff>1083879</xdr:colOff>
      <xdr:row>37</xdr:row>
      <xdr:rowOff>19413</xdr:rowOff>
    </xdr:to>
    <xdr:graphicFrame macro="">
      <xdr:nvGraphicFramePr>
        <xdr:cNvPr id="2" name="Chart 1">
          <a:extLst>
            <a:ext uri="{FF2B5EF4-FFF2-40B4-BE49-F238E27FC236}">
              <a16:creationId xmlns:a16="http://schemas.microsoft.com/office/drawing/2014/main" id="{E9BABEE1-0C7B-3435-B09B-1F54CEA3EF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8618</xdr:colOff>
      <xdr:row>23</xdr:row>
      <xdr:rowOff>10949</xdr:rowOff>
    </xdr:from>
    <xdr:to>
      <xdr:col>21</xdr:col>
      <xdr:colOff>21896</xdr:colOff>
      <xdr:row>33</xdr:row>
      <xdr:rowOff>732195</xdr:rowOff>
    </xdr:to>
    <xdr:graphicFrame macro="">
      <xdr:nvGraphicFramePr>
        <xdr:cNvPr id="4" name="Chart 3">
          <a:extLst>
            <a:ext uri="{FF2B5EF4-FFF2-40B4-BE49-F238E27FC236}">
              <a16:creationId xmlns:a16="http://schemas.microsoft.com/office/drawing/2014/main" id="{354052ED-53B2-2AE6-65CE-02684D2F57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22026</xdr:colOff>
      <xdr:row>23</xdr:row>
      <xdr:rowOff>10949</xdr:rowOff>
    </xdr:from>
    <xdr:to>
      <xdr:col>25</xdr:col>
      <xdr:colOff>837028</xdr:colOff>
      <xdr:row>33</xdr:row>
      <xdr:rowOff>732195</xdr:rowOff>
    </xdr:to>
    <xdr:graphicFrame macro="">
      <xdr:nvGraphicFramePr>
        <xdr:cNvPr id="5" name="Chart 4">
          <a:extLst>
            <a:ext uri="{FF2B5EF4-FFF2-40B4-BE49-F238E27FC236}">
              <a16:creationId xmlns:a16="http://schemas.microsoft.com/office/drawing/2014/main" id="{50EA6BFA-725D-5E4C-AAEE-D98CD6D8B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0.20593</cdr:x>
      <cdr:y>0.11861</cdr:y>
    </cdr:from>
    <cdr:to>
      <cdr:x>0.20593</cdr:x>
      <cdr:y>0.21775</cdr:y>
    </cdr:to>
    <cdr:cxnSp macro="">
      <cdr:nvCxnSpPr>
        <cdr:cNvPr id="2" name="Straight Arrow Connector 1">
          <a:extLst xmlns:a="http://schemas.openxmlformats.org/drawingml/2006/main">
            <a:ext uri="{FF2B5EF4-FFF2-40B4-BE49-F238E27FC236}">
              <a16:creationId xmlns:a16="http://schemas.microsoft.com/office/drawing/2014/main" id="{63742979-6F4F-9595-7A85-3C4A359A0951}"/>
            </a:ext>
          </a:extLst>
        </cdr:cNvPr>
        <cdr:cNvCxnSpPr/>
      </cdr:nvCxnSpPr>
      <cdr:spPr>
        <a:xfrm xmlns:a="http://schemas.openxmlformats.org/drawingml/2006/main">
          <a:off x="1190480" y="496396"/>
          <a:ext cx="0" cy="414902"/>
        </a:xfrm>
        <a:prstGeom xmlns:a="http://schemas.openxmlformats.org/drawingml/2006/main" prst="straightConnector1">
          <a:avLst/>
        </a:prstGeom>
        <a:ln xmlns:a="http://schemas.openxmlformats.org/drawingml/2006/main">
          <a:solidFill>
            <a:schemeClr val="tx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0.13751</cdr:x>
      <cdr:y>0.12957</cdr:y>
    </cdr:from>
    <cdr:to>
      <cdr:x>0.79489</cdr:x>
      <cdr:y>0.19536</cdr:y>
    </cdr:to>
    <cdr:sp macro="" textlink="">
      <cdr:nvSpPr>
        <cdr:cNvPr id="8" name="TextBox 17">
          <a:extLst xmlns:a="http://schemas.openxmlformats.org/drawingml/2006/main">
            <a:ext uri="{FF2B5EF4-FFF2-40B4-BE49-F238E27FC236}">
              <a16:creationId xmlns:a16="http://schemas.microsoft.com/office/drawing/2014/main" id="{83371DBE-D11C-4EB4-EC8F-AC10085842D2}"/>
            </a:ext>
          </a:extLst>
        </cdr:cNvPr>
        <cdr:cNvSpPr txBox="1"/>
      </cdr:nvSpPr>
      <cdr:spPr>
        <a:xfrm xmlns:a="http://schemas.openxmlformats.org/drawingml/2006/main">
          <a:off x="794953" y="542260"/>
          <a:ext cx="3800314" cy="27533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400"/>
            <a:t>Total Deformation - d*</a:t>
          </a:r>
          <a:r>
            <a:rPr lang="en-US" sz="1050"/>
            <a:t>(Total permanent deformation)</a:t>
          </a:r>
          <a:endParaRPr lang="en-US" sz="1400"/>
        </a:p>
      </cdr:txBody>
    </cdr:sp>
  </cdr:relSizeAnchor>
  <cdr:relSizeAnchor xmlns:cdr="http://schemas.openxmlformats.org/drawingml/2006/chartDrawing">
    <cdr:from>
      <cdr:x>0.20795</cdr:x>
      <cdr:y>0.47719</cdr:y>
    </cdr:from>
    <cdr:to>
      <cdr:x>0.5316</cdr:x>
      <cdr:y>0.56754</cdr:y>
    </cdr:to>
    <mc:AlternateContent xmlns:mc="http://schemas.openxmlformats.org/markup-compatibility/2006" xmlns:a14="http://schemas.microsoft.com/office/drawing/2010/main">
      <mc:Choice Requires="a14">
        <cdr:sp macro="" textlink="">
          <cdr:nvSpPr>
            <cdr:cNvPr id="6" name="TextBox 5">
              <a:extLst xmlns:a="http://schemas.openxmlformats.org/drawingml/2006/main">
                <a:ext uri="{FF2B5EF4-FFF2-40B4-BE49-F238E27FC236}">
                  <a16:creationId xmlns:a16="http://schemas.microsoft.com/office/drawing/2014/main" id="{3CB1693A-4AD8-0261-FA97-23A10071A666}"/>
                </a:ext>
              </a:extLst>
            </cdr:cNvPr>
            <cdr:cNvSpPr txBox="1"/>
          </cdr:nvSpPr>
          <cdr:spPr>
            <a:xfrm xmlns:a="http://schemas.openxmlformats.org/drawingml/2006/main">
              <a:off x="1202138" y="1997099"/>
              <a:ext cx="1871068" cy="378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14:m>
                <m:oMathPara xmlns:m="http://schemas.openxmlformats.org/officeDocument/2006/math">
                  <m:oMathParaPr>
                    <m:jc m:val="centerGroup"/>
                  </m:oMathParaPr>
                  <m:oMath xmlns:m="http://schemas.openxmlformats.org/officeDocument/2006/math">
                    <m:r>
                      <a:rPr lang="en-US" sz="1800" b="1" i="0">
                        <a:latin typeface="Cambria Math" panose="02040503050406030204" pitchFamily="18" charset="0"/>
                      </a:rPr>
                      <m:t>𝚫</m:t>
                    </m:r>
                    <m:r>
                      <a:rPr lang="en-US" sz="1800" b="1" i="1">
                        <a:latin typeface="Cambria Math" panose="02040503050406030204" pitchFamily="18" charset="0"/>
                      </a:rPr>
                      <m:t>𝒅</m:t>
                    </m:r>
                    <m:r>
                      <a:rPr lang="en-US" sz="1800" b="0" i="1">
                        <a:latin typeface="Cambria Math" panose="02040503050406030204" pitchFamily="18" charset="0"/>
                      </a:rPr>
                      <m:t>=−0.12</m:t>
                    </m:r>
                    <m:sSup>
                      <m:sSupPr>
                        <m:ctrlPr>
                          <a:rPr lang="en-US" sz="1800" b="0" i="1">
                            <a:latin typeface="Cambria Math" panose="02040503050406030204" pitchFamily="18" charset="0"/>
                          </a:rPr>
                        </m:ctrlPr>
                      </m:sSupPr>
                      <m:e>
                        <m:sSup>
                          <m:sSupPr>
                            <m:ctrlPr>
                              <a:rPr lang="en-US" sz="1800" b="1" i="1">
                                <a:latin typeface="Cambria Math" panose="02040503050406030204" pitchFamily="18" charset="0"/>
                              </a:rPr>
                            </m:ctrlPr>
                          </m:sSupPr>
                          <m:e>
                            <m:r>
                              <a:rPr lang="en-US" sz="1800" b="1" i="1">
                                <a:latin typeface="Cambria Math" panose="02040503050406030204" pitchFamily="18" charset="0"/>
                              </a:rPr>
                              <m:t>𝝈</m:t>
                            </m:r>
                          </m:e>
                          <m:sup>
                            <m:r>
                              <a:rPr lang="en-US" sz="1800" b="1" i="1">
                                <a:latin typeface="Cambria Math" panose="02040503050406030204" pitchFamily="18" charset="0"/>
                              </a:rPr>
                              <m:t>′</m:t>
                            </m:r>
                          </m:sup>
                        </m:sSup>
                      </m:e>
                      <m:sup>
                        <m:r>
                          <a:rPr lang="en-US" sz="1800" b="0" i="1">
                            <a:latin typeface="Cambria Math" panose="02040503050406030204" pitchFamily="18" charset="0"/>
                          </a:rPr>
                          <m:t> 0.4</m:t>
                        </m:r>
                      </m:sup>
                    </m:sSup>
                  </m:oMath>
                </m:oMathPara>
              </a14:m>
              <a:endParaRPr lang="en-US" sz="1800"/>
            </a:p>
          </cdr:txBody>
        </cdr:sp>
      </mc:Choice>
      <mc:Fallback xmlns="">
        <cdr:sp macro="" textlink="">
          <cdr:nvSpPr>
            <cdr:cNvPr id="6" name="TextBox 5">
              <a:extLst xmlns:a="http://schemas.openxmlformats.org/drawingml/2006/main">
                <a:ext uri="{FF2B5EF4-FFF2-40B4-BE49-F238E27FC236}">
                  <a16:creationId xmlns:a16="http://schemas.microsoft.com/office/drawing/2014/main" id="{3CB1693A-4AD8-0261-FA97-23A10071A666}"/>
                </a:ext>
              </a:extLst>
            </cdr:cNvPr>
            <cdr:cNvSpPr txBox="1"/>
          </cdr:nvSpPr>
          <cdr:spPr>
            <a:xfrm xmlns:a="http://schemas.openxmlformats.org/drawingml/2006/main">
              <a:off x="1202138" y="1997099"/>
              <a:ext cx="1871068" cy="378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r>
                <a:rPr lang="en-US" sz="1800" b="1" i="0">
                  <a:latin typeface="Cambria Math" panose="02040503050406030204" pitchFamily="18" charset="0"/>
                </a:rPr>
                <a:t>𝚫𝒅</a:t>
              </a:r>
              <a:r>
                <a:rPr lang="en-US" sz="1800" b="0" i="0">
                  <a:latin typeface="Cambria Math" panose="02040503050406030204" pitchFamily="18" charset="0"/>
                </a:rPr>
                <a:t>=−0.12〖</a:t>
              </a:r>
              <a:r>
                <a:rPr lang="en-US" sz="1800" b="1" i="0">
                  <a:latin typeface="Cambria Math" panose="02040503050406030204" pitchFamily="18" charset="0"/>
                </a:rPr>
                <a:t>𝝈^′</a:t>
              </a:r>
              <a:r>
                <a:rPr lang="en-US" sz="1800" b="0" i="0">
                  <a:latin typeface="Cambria Math" panose="02040503050406030204" pitchFamily="18" charset="0"/>
                </a:rPr>
                <a:t>〗^( 0.4)</a:t>
              </a:r>
              <a:endParaRPr lang="en-US" sz="1800"/>
            </a:p>
          </cdr:txBody>
        </cdr:sp>
      </mc:Fallback>
    </mc:AlternateContent>
  </cdr:relSizeAnchor>
  <cdr:relSizeAnchor xmlns:cdr="http://schemas.openxmlformats.org/drawingml/2006/chartDrawing">
    <cdr:from>
      <cdr:x>0.31553</cdr:x>
      <cdr:y>0.63996</cdr:y>
    </cdr:from>
    <cdr:to>
      <cdr:x>0.66179</cdr:x>
      <cdr:y>0.72229</cdr:y>
    </cdr:to>
    <cdr:sp macro="" textlink="">
      <cdr:nvSpPr>
        <cdr:cNvPr id="3" name="TextBox 13">
          <a:extLst xmlns:a="http://schemas.openxmlformats.org/drawingml/2006/main">
            <a:ext uri="{FF2B5EF4-FFF2-40B4-BE49-F238E27FC236}">
              <a16:creationId xmlns:a16="http://schemas.microsoft.com/office/drawing/2014/main" id="{EC6A5EB6-6E77-D6FF-EECB-FB2EA7276364}"/>
            </a:ext>
          </a:extLst>
        </cdr:cNvPr>
        <cdr:cNvSpPr txBox="1"/>
      </cdr:nvSpPr>
      <cdr:spPr>
        <a:xfrm xmlns:a="http://schemas.openxmlformats.org/drawingml/2006/main">
          <a:off x="1856873" y="2684011"/>
          <a:ext cx="2037763" cy="34533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latin typeface="Arial" panose="020B0604020202020204" pitchFamily="34" charset="0"/>
              <a:cs typeface="Arial" panose="020B0604020202020204" pitchFamily="34" charset="0"/>
            </a:rPr>
            <a:t>Chamber</a:t>
          </a:r>
          <a:r>
            <a:rPr lang="en-US" sz="1200" baseline="0">
              <a:latin typeface="Arial" panose="020B0604020202020204" pitchFamily="34" charset="0"/>
              <a:cs typeface="Arial" panose="020B0604020202020204" pitchFamily="34" charset="0"/>
            </a:rPr>
            <a:t> Pressure = </a:t>
          </a:r>
          <a:r>
            <a:rPr lang="en-US" sz="1200">
              <a:latin typeface="Arial" panose="020B0604020202020204" pitchFamily="34" charset="0"/>
              <a:cs typeface="Arial" panose="020B0604020202020204" pitchFamily="34" charset="0"/>
            </a:rPr>
            <a:t>3MPa</a:t>
          </a:r>
        </a:p>
      </cdr:txBody>
    </cdr:sp>
  </cdr:relSizeAnchor>
  <cdr:relSizeAnchor xmlns:cdr="http://schemas.openxmlformats.org/drawingml/2006/chartDrawing">
    <cdr:from>
      <cdr:x>0.30561</cdr:x>
      <cdr:y>0.7162</cdr:y>
    </cdr:from>
    <cdr:to>
      <cdr:x>0.67171</cdr:x>
      <cdr:y>0.77095</cdr:y>
    </cdr:to>
    <cdr:sp macro="" textlink="">
      <cdr:nvSpPr>
        <cdr:cNvPr id="4" name="TextBox 14">
          <a:extLst xmlns:a="http://schemas.openxmlformats.org/drawingml/2006/main">
            <a:ext uri="{FF2B5EF4-FFF2-40B4-BE49-F238E27FC236}">
              <a16:creationId xmlns:a16="http://schemas.microsoft.com/office/drawing/2014/main" id="{4936F791-48C3-A03B-3475-0D6C415C46EF}"/>
            </a:ext>
          </a:extLst>
        </cdr:cNvPr>
        <cdr:cNvSpPr txBox="1"/>
      </cdr:nvSpPr>
      <cdr:spPr>
        <a:xfrm xmlns:a="http://schemas.openxmlformats.org/drawingml/2006/main">
          <a:off x="1798507" y="3003801"/>
          <a:ext cx="2154494" cy="22959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aseline="0">
              <a:solidFill>
                <a:srgbClr val="FF0000"/>
              </a:solidFill>
              <a:latin typeface="Arial" panose="020B0604020202020204" pitchFamily="34" charset="0"/>
              <a:cs typeface="Arial" panose="020B0604020202020204" pitchFamily="34" charset="0"/>
            </a:rPr>
            <a:t>Chamber Pressure = </a:t>
          </a:r>
          <a:r>
            <a:rPr lang="en-US" sz="1200">
              <a:solidFill>
                <a:srgbClr val="FF0000"/>
              </a:solidFill>
              <a:latin typeface="Arial" panose="020B0604020202020204" pitchFamily="34" charset="0"/>
              <a:cs typeface="Arial" panose="020B0604020202020204" pitchFamily="34" charset="0"/>
            </a:rPr>
            <a:t>10MPa</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831272</xdr:colOff>
      <xdr:row>18</xdr:row>
      <xdr:rowOff>12700</xdr:rowOff>
    </xdr:from>
    <xdr:to>
      <xdr:col>7</xdr:col>
      <xdr:colOff>11545</xdr:colOff>
      <xdr:row>35</xdr:row>
      <xdr:rowOff>210256</xdr:rowOff>
    </xdr:to>
    <xdr:graphicFrame macro="">
      <xdr:nvGraphicFramePr>
        <xdr:cNvPr id="2" name="Chart 1">
          <a:extLst>
            <a:ext uri="{FF2B5EF4-FFF2-40B4-BE49-F238E27FC236}">
              <a16:creationId xmlns:a16="http://schemas.microsoft.com/office/drawing/2014/main" id="{3F56A8E8-4D75-009B-3F21-C39ED34835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xdr:col>
      <xdr:colOff>783296</xdr:colOff>
      <xdr:row>37</xdr:row>
      <xdr:rowOff>4620</xdr:rowOff>
    </xdr:from>
    <xdr:ext cx="2302040" cy="193323"/>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8F4A030-982E-4BD1-50D2-86C91603AD1D}"/>
                </a:ext>
              </a:extLst>
            </xdr:cNvPr>
            <xdr:cNvSpPr txBox="1"/>
          </xdr:nvSpPr>
          <xdr:spPr>
            <a:xfrm>
              <a:off x="5044852" y="8287842"/>
              <a:ext cx="2302040"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1" i="1">
                            <a:latin typeface="Cambria Math" panose="02040503050406030204" pitchFamily="18" charset="0"/>
                          </a:rPr>
                        </m:ctrlPr>
                      </m:sSubPr>
                      <m:e>
                        <m:r>
                          <a:rPr lang="en-US" sz="1100" b="1" i="1">
                            <a:latin typeface="Cambria Math" panose="02040503050406030204" pitchFamily="18" charset="0"/>
                          </a:rPr>
                          <m:t>𝒌</m:t>
                        </m:r>
                      </m:e>
                      <m:sub>
                        <m:r>
                          <a:rPr lang="en-US" sz="1100" b="1" i="1">
                            <a:latin typeface="Cambria Math" panose="02040503050406030204" pitchFamily="18" charset="0"/>
                          </a:rPr>
                          <m:t>(</m:t>
                        </m:r>
                        <m:r>
                          <a:rPr lang="en-US" sz="1100" b="1" i="1">
                            <a:latin typeface="Cambria Math" panose="02040503050406030204" pitchFamily="18" charset="0"/>
                          </a:rPr>
                          <m:t>𝒆𝒍𝒂𝒔𝒕𝒊𝒄</m:t>
                        </m:r>
                        <m:r>
                          <a:rPr lang="en-US" sz="1100" b="1" i="1">
                            <a:latin typeface="Cambria Math" panose="02040503050406030204" pitchFamily="18" charset="0"/>
                          </a:rPr>
                          <m:t> </m:t>
                        </m:r>
                        <m:r>
                          <a:rPr lang="en-US" sz="1100" b="1" i="1">
                            <a:latin typeface="Cambria Math" panose="02040503050406030204" pitchFamily="18" charset="0"/>
                          </a:rPr>
                          <m:t>𝒅𝒆𝒇𝒐𝒓𝒎𝒂𝒕𝒊𝒐𝒏</m:t>
                        </m:r>
                        <m:r>
                          <a:rPr lang="en-US" sz="1100" b="1" i="1">
                            <a:latin typeface="Cambria Math" panose="02040503050406030204" pitchFamily="18" charset="0"/>
                          </a:rPr>
                          <m:t>)</m:t>
                        </m:r>
                      </m:sub>
                    </m:sSub>
                    <m:r>
                      <a:rPr lang="en-US" sz="1100" b="1" i="1">
                        <a:latin typeface="Cambria Math" panose="02040503050406030204" pitchFamily="18" charset="0"/>
                      </a:rPr>
                      <m:t>=</m:t>
                    </m:r>
                    <m:r>
                      <a:rPr lang="en-US" sz="1100" b="1" i="1">
                        <a:latin typeface="Cambria Math" panose="02040503050406030204" pitchFamily="18" charset="0"/>
                      </a:rPr>
                      <m:t>𝟏𝟒𝟒𝟗</m:t>
                    </m:r>
                    <m:r>
                      <a:rPr lang="en-US" sz="1100" b="1" i="1">
                        <a:latin typeface="Cambria Math" panose="02040503050406030204" pitchFamily="18" charset="0"/>
                      </a:rPr>
                      <m:t>.</m:t>
                    </m:r>
                    <m:r>
                      <a:rPr lang="en-US" sz="1100" b="1" i="1">
                        <a:latin typeface="Cambria Math" panose="02040503050406030204" pitchFamily="18" charset="0"/>
                      </a:rPr>
                      <m:t>𝟗</m:t>
                    </m:r>
                    <m:sSup>
                      <m:sSupPr>
                        <m:ctrlPr>
                          <a:rPr lang="en-US" sz="1100" b="1" i="1">
                            <a:latin typeface="Cambria Math" panose="02040503050406030204" pitchFamily="18" charset="0"/>
                          </a:rPr>
                        </m:ctrlPr>
                      </m:sSupPr>
                      <m:e>
                        <m:r>
                          <a:rPr lang="en-US" sz="1100" b="1" i="1">
                            <a:latin typeface="Cambria Math" panose="02040503050406030204" pitchFamily="18" charset="0"/>
                            <a:ea typeface="Cambria Math" panose="02040503050406030204" pitchFamily="18" charset="0"/>
                          </a:rPr>
                          <m:t>𝝈</m:t>
                        </m:r>
                        <m:r>
                          <a:rPr lang="en-US" sz="1100" b="1" i="1">
                            <a:latin typeface="Cambria Math" panose="02040503050406030204" pitchFamily="18" charset="0"/>
                            <a:ea typeface="Cambria Math" panose="02040503050406030204" pitchFamily="18" charset="0"/>
                          </a:rPr>
                          <m:t>′</m:t>
                        </m:r>
                      </m:e>
                      <m:sup>
                        <m:r>
                          <a:rPr lang="en-US" sz="1100" b="1" i="1">
                            <a:latin typeface="Cambria Math" panose="02040503050406030204" pitchFamily="18" charset="0"/>
                          </a:rPr>
                          <m:t>−.</m:t>
                        </m:r>
                        <m:r>
                          <a:rPr lang="en-US" sz="1100" b="1" i="1">
                            <a:latin typeface="Cambria Math" panose="02040503050406030204" pitchFamily="18" charset="0"/>
                          </a:rPr>
                          <m:t>𝟎𝟎𝟑</m:t>
                        </m:r>
                      </m:sup>
                    </m:sSup>
                  </m:oMath>
                </m:oMathPara>
              </a14:m>
              <a:endParaRPr lang="en-US" sz="1100" b="1"/>
            </a:p>
          </xdr:txBody>
        </xdr:sp>
      </mc:Choice>
      <mc:Fallback xmlns="">
        <xdr:sp macro="" textlink="">
          <xdr:nvSpPr>
            <xdr:cNvPr id="3" name="TextBox 2">
              <a:extLst>
                <a:ext uri="{FF2B5EF4-FFF2-40B4-BE49-F238E27FC236}">
                  <a16:creationId xmlns:a16="http://schemas.microsoft.com/office/drawing/2014/main" id="{38F4A030-982E-4BD1-50D2-86C91603AD1D}"/>
                </a:ext>
              </a:extLst>
            </xdr:cNvPr>
            <xdr:cNvSpPr txBox="1"/>
          </xdr:nvSpPr>
          <xdr:spPr>
            <a:xfrm>
              <a:off x="5044852" y="8287842"/>
              <a:ext cx="2302040" cy="193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1" i="0">
                  <a:latin typeface="Cambria Math" panose="02040503050406030204" pitchFamily="18" charset="0"/>
                </a:rPr>
                <a:t>𝒌_((𝒆𝒍𝒂𝒔𝒕𝒊𝒄 𝒅𝒆𝒇𝒐𝒓𝒎𝒂𝒕𝒊𝒐𝒏))=𝟏𝟒𝟒𝟗.𝟗〖</a:t>
              </a:r>
              <a:r>
                <a:rPr lang="en-US" sz="1100" b="1" i="0">
                  <a:latin typeface="Cambria Math" panose="02040503050406030204" pitchFamily="18" charset="0"/>
                  <a:ea typeface="Cambria Math" panose="02040503050406030204" pitchFamily="18" charset="0"/>
                </a:rPr>
                <a:t>𝝈′〗^(</a:t>
              </a:r>
              <a:r>
                <a:rPr lang="en-US" sz="1100" b="1" i="0">
                  <a:latin typeface="Cambria Math" panose="02040503050406030204" pitchFamily="18" charset="0"/>
                </a:rPr>
                <a:t>−.𝟎𝟎𝟑)</a:t>
              </a:r>
              <a:endParaRPr lang="en-US" sz="1100" b="1"/>
            </a:p>
          </xdr:txBody>
        </xdr:sp>
      </mc:Fallback>
    </mc:AlternateContent>
    <xdr:clientData/>
  </xdr:oneCellAnchor>
  <xdr:twoCellAnchor>
    <xdr:from>
      <xdr:col>12</xdr:col>
      <xdr:colOff>438726</xdr:colOff>
      <xdr:row>15</xdr:row>
      <xdr:rowOff>13853</xdr:rowOff>
    </xdr:from>
    <xdr:to>
      <xdr:col>22</xdr:col>
      <xdr:colOff>14111</xdr:colOff>
      <xdr:row>33</xdr:row>
      <xdr:rowOff>11545</xdr:rowOff>
    </xdr:to>
    <xdr:graphicFrame macro="">
      <xdr:nvGraphicFramePr>
        <xdr:cNvPr id="4" name="Chart 3">
          <a:extLst>
            <a:ext uri="{FF2B5EF4-FFF2-40B4-BE49-F238E27FC236}">
              <a16:creationId xmlns:a16="http://schemas.microsoft.com/office/drawing/2014/main" id="{F73B0063-2A04-3348-6BB0-75FAD99972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23091</xdr:colOff>
      <xdr:row>39</xdr:row>
      <xdr:rowOff>184722</xdr:rowOff>
    </xdr:from>
    <xdr:to>
      <xdr:col>12</xdr:col>
      <xdr:colOff>461818</xdr:colOff>
      <xdr:row>44</xdr:row>
      <xdr:rowOff>23084</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FEDB37D7-94CD-3688-D012-A51BD4F2C668}"/>
                </a:ext>
              </a:extLst>
            </xdr:cNvPr>
            <xdr:cNvSpPr txBox="1"/>
          </xdr:nvSpPr>
          <xdr:spPr>
            <a:xfrm>
              <a:off x="9963727" y="9490358"/>
              <a:ext cx="2251364" cy="8774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14:m>
                <m:oMath xmlns:m="http://schemas.openxmlformats.org/officeDocument/2006/math">
                  <m:sSub>
                    <m:sSubPr>
                      <m:ctrlPr>
                        <a:rPr lang="en-US" sz="2400" i="1">
                          <a:solidFill>
                            <a:schemeClr val="dk1"/>
                          </a:solidFill>
                          <a:effectLst/>
                          <a:latin typeface="Cambria Math" panose="02040503050406030204" pitchFamily="18" charset="0"/>
                          <a:ea typeface="+mn-ea"/>
                          <a:cs typeface="+mn-cs"/>
                        </a:rPr>
                      </m:ctrlPr>
                    </m:sSubPr>
                    <m:e>
                      <m:r>
                        <a:rPr lang="en-US" sz="2400" i="1">
                          <a:solidFill>
                            <a:schemeClr val="dk1"/>
                          </a:solidFill>
                          <a:effectLst/>
                          <a:latin typeface="Cambria Math" panose="02040503050406030204" pitchFamily="18" charset="0"/>
                          <a:ea typeface="+mn-ea"/>
                          <a:cs typeface="+mn-cs"/>
                        </a:rPr>
                        <m:t>𝑘</m:t>
                      </m:r>
                    </m:e>
                    <m:sub>
                      <m:r>
                        <a:rPr lang="en-US" sz="2400" i="1">
                          <a:solidFill>
                            <a:schemeClr val="dk1"/>
                          </a:solidFill>
                          <a:effectLst/>
                          <a:latin typeface="Cambria Math" panose="02040503050406030204" pitchFamily="18" charset="0"/>
                          <a:ea typeface="+mn-ea"/>
                          <a:cs typeface="+mn-cs"/>
                        </a:rPr>
                        <m:t>𝑠</m:t>
                      </m:r>
                    </m:sub>
                  </m:sSub>
                  <m:r>
                    <a:rPr lang="en-US" sz="2400" i="1">
                      <a:solidFill>
                        <a:schemeClr val="dk1"/>
                      </a:solidFill>
                      <a:effectLst/>
                      <a:latin typeface="Cambria Math" panose="02040503050406030204" pitchFamily="18" charset="0"/>
                      <a:ea typeface="+mn-ea"/>
                      <a:cs typeface="+mn-cs"/>
                    </a:rPr>
                    <m:t>=</m:t>
                  </m:r>
                  <m:f>
                    <m:fPr>
                      <m:ctrlPr>
                        <a:rPr lang="en-US" sz="2400" i="1">
                          <a:solidFill>
                            <a:schemeClr val="dk1"/>
                          </a:solidFill>
                          <a:effectLst/>
                          <a:latin typeface="Cambria Math" panose="02040503050406030204" pitchFamily="18" charset="0"/>
                          <a:ea typeface="+mn-ea"/>
                          <a:cs typeface="+mn-cs"/>
                        </a:rPr>
                      </m:ctrlPr>
                    </m:fPr>
                    <m:num>
                      <m:sSub>
                        <m:sSubPr>
                          <m:ctrlPr>
                            <a:rPr lang="en-US" sz="2400" i="1">
                              <a:solidFill>
                                <a:schemeClr val="dk1"/>
                              </a:solidFill>
                              <a:effectLst/>
                              <a:latin typeface="Cambria Math" panose="02040503050406030204" pitchFamily="18" charset="0"/>
                              <a:ea typeface="+mn-ea"/>
                              <a:cs typeface="+mn-cs"/>
                            </a:rPr>
                          </m:ctrlPr>
                        </m:sSubPr>
                        <m:e>
                          <m:r>
                            <a:rPr lang="en-US" sz="2400" i="1">
                              <a:solidFill>
                                <a:schemeClr val="dk1"/>
                              </a:solidFill>
                              <a:effectLst/>
                              <a:latin typeface="Cambria Math" panose="02040503050406030204" pitchFamily="18" charset="0"/>
                              <a:ea typeface="+mn-ea"/>
                              <a:cs typeface="+mn-cs"/>
                            </a:rPr>
                            <m:t>𝐻</m:t>
                          </m:r>
                        </m:e>
                        <m:sub>
                          <m:r>
                            <a:rPr lang="en-US" sz="2400" i="1">
                              <a:solidFill>
                                <a:schemeClr val="dk1"/>
                              </a:solidFill>
                              <a:effectLst/>
                              <a:latin typeface="Cambria Math" panose="02040503050406030204" pitchFamily="18" charset="0"/>
                              <a:ea typeface="+mn-ea"/>
                              <a:cs typeface="+mn-cs"/>
                            </a:rPr>
                            <m:t>𝑠</m:t>
                          </m:r>
                        </m:sub>
                      </m:sSub>
                    </m:num>
                    <m:den>
                      <m:f>
                        <m:fPr>
                          <m:ctrlPr>
                            <a:rPr lang="en-US" sz="2400" i="1">
                              <a:solidFill>
                                <a:schemeClr val="dk1"/>
                              </a:solidFill>
                              <a:effectLst/>
                              <a:latin typeface="Cambria Math" panose="02040503050406030204" pitchFamily="18" charset="0"/>
                              <a:ea typeface="+mn-ea"/>
                              <a:cs typeface="+mn-cs"/>
                            </a:rPr>
                          </m:ctrlPr>
                        </m:fPr>
                        <m:num>
                          <m:sSub>
                            <m:sSubPr>
                              <m:ctrlPr>
                                <a:rPr lang="en-US" sz="2400" i="1">
                                  <a:solidFill>
                                    <a:schemeClr val="dk1"/>
                                  </a:solidFill>
                                  <a:effectLst/>
                                  <a:latin typeface="Cambria Math" panose="02040503050406030204" pitchFamily="18" charset="0"/>
                                  <a:ea typeface="+mn-ea"/>
                                  <a:cs typeface="+mn-cs"/>
                                </a:rPr>
                              </m:ctrlPr>
                            </m:sSubPr>
                            <m:e>
                              <m:r>
                                <a:rPr lang="en-US" sz="2400" i="1">
                                  <a:solidFill>
                                    <a:schemeClr val="dk1"/>
                                  </a:solidFill>
                                  <a:effectLst/>
                                  <a:latin typeface="Cambria Math" panose="02040503050406030204" pitchFamily="18" charset="0"/>
                                  <a:ea typeface="+mn-ea"/>
                                  <a:cs typeface="+mn-cs"/>
                                </a:rPr>
                                <m:t>𝐻</m:t>
                              </m:r>
                            </m:e>
                            <m:sub>
                              <m:r>
                                <a:rPr lang="en-US" sz="2400" i="1">
                                  <a:solidFill>
                                    <a:schemeClr val="dk1"/>
                                  </a:solidFill>
                                  <a:effectLst/>
                                  <a:latin typeface="Cambria Math" panose="02040503050406030204" pitchFamily="18" charset="0"/>
                                  <a:ea typeface="+mn-ea"/>
                                  <a:cs typeface="+mn-cs"/>
                                </a:rPr>
                                <m:t>𝑠</m:t>
                              </m:r>
                            </m:sub>
                          </m:sSub>
                          <m:r>
                            <a:rPr lang="en-US" sz="2400" i="1">
                              <a:solidFill>
                                <a:schemeClr val="dk1"/>
                              </a:solidFill>
                              <a:effectLst/>
                              <a:latin typeface="Cambria Math" panose="02040503050406030204" pitchFamily="18" charset="0"/>
                              <a:ea typeface="+mn-ea"/>
                              <a:cs typeface="+mn-cs"/>
                            </a:rPr>
                            <m:t>+</m:t>
                          </m:r>
                          <m:sSub>
                            <m:sSubPr>
                              <m:ctrlPr>
                                <a:rPr lang="en-US" sz="2400" i="1">
                                  <a:solidFill>
                                    <a:schemeClr val="dk1"/>
                                  </a:solidFill>
                                  <a:effectLst/>
                                  <a:latin typeface="Cambria Math" panose="02040503050406030204" pitchFamily="18" charset="0"/>
                                  <a:ea typeface="+mn-ea"/>
                                  <a:cs typeface="+mn-cs"/>
                                </a:rPr>
                              </m:ctrlPr>
                            </m:sSubPr>
                            <m:e>
                              <m:r>
                                <a:rPr lang="en-US" sz="2400" i="1">
                                  <a:solidFill>
                                    <a:schemeClr val="dk1"/>
                                  </a:solidFill>
                                  <a:effectLst/>
                                  <a:latin typeface="Cambria Math" panose="02040503050406030204" pitchFamily="18" charset="0"/>
                                  <a:ea typeface="+mn-ea"/>
                                  <a:cs typeface="+mn-cs"/>
                                </a:rPr>
                                <m:t>𝐻</m:t>
                              </m:r>
                            </m:e>
                            <m:sub>
                              <m:r>
                                <a:rPr lang="en-US" sz="2400" i="1">
                                  <a:solidFill>
                                    <a:schemeClr val="dk1"/>
                                  </a:solidFill>
                                  <a:effectLst/>
                                  <a:latin typeface="Cambria Math" panose="02040503050406030204" pitchFamily="18" charset="0"/>
                                  <a:ea typeface="+mn-ea"/>
                                  <a:cs typeface="+mn-cs"/>
                                </a:rPr>
                                <m:t>𝑝𝑠</m:t>
                              </m:r>
                            </m:sub>
                          </m:sSub>
                        </m:num>
                        <m:den>
                          <m:sSub>
                            <m:sSubPr>
                              <m:ctrlPr>
                                <a:rPr lang="en-US" sz="2400" i="1">
                                  <a:solidFill>
                                    <a:schemeClr val="dk1"/>
                                  </a:solidFill>
                                  <a:effectLst/>
                                  <a:latin typeface="Cambria Math" panose="02040503050406030204" pitchFamily="18" charset="0"/>
                                  <a:ea typeface="+mn-ea"/>
                                  <a:cs typeface="+mn-cs"/>
                                </a:rPr>
                              </m:ctrlPr>
                            </m:sSubPr>
                            <m:e>
                              <m:r>
                                <a:rPr lang="en-US" sz="2400" i="1">
                                  <a:solidFill>
                                    <a:schemeClr val="dk1"/>
                                  </a:solidFill>
                                  <a:effectLst/>
                                  <a:latin typeface="Cambria Math" panose="02040503050406030204" pitchFamily="18" charset="0"/>
                                  <a:ea typeface="+mn-ea"/>
                                  <a:cs typeface="+mn-cs"/>
                                </a:rPr>
                                <m:t>𝑘</m:t>
                              </m:r>
                            </m:e>
                            <m:sub>
                              <m:r>
                                <a:rPr lang="en-US" sz="2400" i="1">
                                  <a:solidFill>
                                    <a:schemeClr val="dk1"/>
                                  </a:solidFill>
                                  <a:effectLst/>
                                  <a:latin typeface="Cambria Math" panose="02040503050406030204" pitchFamily="18" charset="0"/>
                                  <a:ea typeface="+mn-ea"/>
                                  <a:cs typeface="+mn-cs"/>
                                </a:rPr>
                                <m:t>𝑚</m:t>
                              </m:r>
                            </m:sub>
                          </m:sSub>
                        </m:den>
                      </m:f>
                      <m:r>
                        <a:rPr lang="en-US" sz="2400" i="1">
                          <a:solidFill>
                            <a:schemeClr val="dk1"/>
                          </a:solidFill>
                          <a:effectLst/>
                          <a:latin typeface="Cambria Math" panose="02040503050406030204" pitchFamily="18" charset="0"/>
                          <a:ea typeface="+mn-ea"/>
                          <a:cs typeface="+mn-cs"/>
                        </a:rPr>
                        <m:t>−</m:t>
                      </m:r>
                      <m:f>
                        <m:fPr>
                          <m:ctrlPr>
                            <a:rPr lang="en-US" sz="2400" i="1">
                              <a:solidFill>
                                <a:schemeClr val="dk1"/>
                              </a:solidFill>
                              <a:effectLst/>
                              <a:latin typeface="Cambria Math" panose="02040503050406030204" pitchFamily="18" charset="0"/>
                              <a:ea typeface="+mn-ea"/>
                              <a:cs typeface="+mn-cs"/>
                            </a:rPr>
                          </m:ctrlPr>
                        </m:fPr>
                        <m:num>
                          <m:sSub>
                            <m:sSubPr>
                              <m:ctrlPr>
                                <a:rPr lang="en-US" sz="2400" i="1">
                                  <a:solidFill>
                                    <a:schemeClr val="dk1"/>
                                  </a:solidFill>
                                  <a:effectLst/>
                                  <a:latin typeface="Cambria Math" panose="02040503050406030204" pitchFamily="18" charset="0"/>
                                  <a:ea typeface="+mn-ea"/>
                                  <a:cs typeface="+mn-cs"/>
                                </a:rPr>
                              </m:ctrlPr>
                            </m:sSubPr>
                            <m:e>
                              <m:r>
                                <a:rPr lang="en-US" sz="2400" i="1">
                                  <a:solidFill>
                                    <a:schemeClr val="dk1"/>
                                  </a:solidFill>
                                  <a:effectLst/>
                                  <a:latin typeface="Cambria Math" panose="02040503050406030204" pitchFamily="18" charset="0"/>
                                  <a:ea typeface="+mn-ea"/>
                                  <a:cs typeface="+mn-cs"/>
                                </a:rPr>
                                <m:t>𝐻</m:t>
                              </m:r>
                            </m:e>
                            <m:sub>
                              <m:r>
                                <a:rPr lang="en-US" sz="2400" i="1">
                                  <a:solidFill>
                                    <a:schemeClr val="dk1"/>
                                  </a:solidFill>
                                  <a:effectLst/>
                                  <a:latin typeface="Cambria Math" panose="02040503050406030204" pitchFamily="18" charset="0"/>
                                  <a:ea typeface="+mn-ea"/>
                                  <a:cs typeface="+mn-cs"/>
                                </a:rPr>
                                <m:t>𝑝𝑠</m:t>
                              </m:r>
                            </m:sub>
                          </m:sSub>
                        </m:num>
                        <m:den>
                          <m:sSub>
                            <m:sSubPr>
                              <m:ctrlPr>
                                <a:rPr lang="en-US" sz="2400" i="1">
                                  <a:solidFill>
                                    <a:schemeClr val="dk1"/>
                                  </a:solidFill>
                                  <a:effectLst/>
                                  <a:latin typeface="Cambria Math" panose="02040503050406030204" pitchFamily="18" charset="0"/>
                                  <a:ea typeface="+mn-ea"/>
                                  <a:cs typeface="+mn-cs"/>
                                </a:rPr>
                              </m:ctrlPr>
                            </m:sSubPr>
                            <m:e>
                              <m:r>
                                <a:rPr lang="en-US" sz="2400" i="1">
                                  <a:solidFill>
                                    <a:schemeClr val="dk1"/>
                                  </a:solidFill>
                                  <a:effectLst/>
                                  <a:latin typeface="Cambria Math" panose="02040503050406030204" pitchFamily="18" charset="0"/>
                                  <a:ea typeface="+mn-ea"/>
                                  <a:cs typeface="+mn-cs"/>
                                </a:rPr>
                                <m:t>𝑘</m:t>
                              </m:r>
                            </m:e>
                            <m:sub>
                              <m:r>
                                <a:rPr lang="en-US" sz="2400" i="1">
                                  <a:solidFill>
                                    <a:schemeClr val="dk1"/>
                                  </a:solidFill>
                                  <a:effectLst/>
                                  <a:latin typeface="Cambria Math" panose="02040503050406030204" pitchFamily="18" charset="0"/>
                                  <a:ea typeface="+mn-ea"/>
                                  <a:cs typeface="+mn-cs"/>
                                </a:rPr>
                                <m:t>𝑝𝑠</m:t>
                              </m:r>
                            </m:sub>
                          </m:sSub>
                        </m:den>
                      </m:f>
                    </m:den>
                  </m:f>
                </m:oMath>
              </a14:m>
              <a:r>
                <a:rPr lang="en-US" sz="2400">
                  <a:effectLst/>
                </a:rPr>
                <a:t> </a:t>
              </a:r>
              <a:endParaRPr lang="en-US" sz="2400"/>
            </a:p>
          </xdr:txBody>
        </xdr:sp>
      </mc:Choice>
      <mc:Fallback xmlns="">
        <xdr:sp macro="" textlink="">
          <xdr:nvSpPr>
            <xdr:cNvPr id="5" name="TextBox 4">
              <a:extLst>
                <a:ext uri="{FF2B5EF4-FFF2-40B4-BE49-F238E27FC236}">
                  <a16:creationId xmlns:a16="http://schemas.microsoft.com/office/drawing/2014/main" id="{FEDB37D7-94CD-3688-D012-A51BD4F2C668}"/>
                </a:ext>
              </a:extLst>
            </xdr:cNvPr>
            <xdr:cNvSpPr txBox="1"/>
          </xdr:nvSpPr>
          <xdr:spPr>
            <a:xfrm>
              <a:off x="9963727" y="9490358"/>
              <a:ext cx="2251364" cy="8774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i="0">
                  <a:solidFill>
                    <a:schemeClr val="dk1"/>
                  </a:solidFill>
                  <a:effectLst/>
                  <a:latin typeface="Cambria Math" panose="02040503050406030204" pitchFamily="18" charset="0"/>
                  <a:ea typeface="+mn-ea"/>
                  <a:cs typeface="+mn-cs"/>
                </a:rPr>
                <a:t>𝑘_𝑠=𝐻_𝑠/((𝐻_𝑠+𝐻_𝑝𝑠)/𝑘_𝑚 −𝐻_𝑝𝑠/𝑘_𝑝𝑠 )</a:t>
              </a:r>
              <a:r>
                <a:rPr lang="en-US" sz="2400">
                  <a:effectLst/>
                </a:rPr>
                <a:t> </a:t>
              </a:r>
              <a:endParaRPr lang="en-US" sz="2400"/>
            </a:p>
          </xdr:txBody>
        </xdr:sp>
      </mc:Fallback>
    </mc:AlternateContent>
    <xdr:clientData/>
  </xdr:twoCellAnchor>
</xdr:wsDr>
</file>

<file path=xl/drawings/drawing12.xml><?xml version="1.0" encoding="utf-8"?>
<c:userShapes xmlns:c="http://schemas.openxmlformats.org/drawingml/2006/chart">
  <cdr:relSizeAnchor xmlns:cdr="http://schemas.openxmlformats.org/drawingml/2006/chartDrawing">
    <cdr:from>
      <cdr:x>0.24494</cdr:x>
      <cdr:y>0.24388</cdr:y>
    </cdr:from>
    <cdr:to>
      <cdr:x>0.90389</cdr:x>
      <cdr:y>0.36056</cdr:y>
    </cdr:to>
    <mc:AlternateContent xmlns:mc="http://schemas.openxmlformats.org/markup-compatibility/2006" xmlns:a14="http://schemas.microsoft.com/office/drawing/2010/main">
      <mc:Choice Requires="a14">
        <cdr:sp macro="" textlink="">
          <cdr:nvSpPr>
            <cdr:cNvPr id="2" name="TextBox 1">
              <a:extLst xmlns:a="http://schemas.openxmlformats.org/drawingml/2006/main">
                <a:ext uri="{FF2B5EF4-FFF2-40B4-BE49-F238E27FC236}">
                  <a16:creationId xmlns:a16="http://schemas.microsoft.com/office/drawing/2014/main" id="{C6B6234C-1AF1-E3EF-7A0A-382E1ED73E16}"/>
                </a:ext>
              </a:extLst>
            </cdr:cNvPr>
            <cdr:cNvSpPr txBox="1"/>
          </cdr:nvSpPr>
          <cdr:spPr>
            <a:xfrm xmlns:a="http://schemas.openxmlformats.org/drawingml/2006/main">
              <a:off x="1676997" y="912271"/>
              <a:ext cx="4511453" cy="4364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14:m>
                <m:oMathPara xmlns:m="http://schemas.openxmlformats.org/officeDocument/2006/math">
                  <m:oMathParaPr>
                    <m:jc m:val="centerGroup"/>
                  </m:oMathParaPr>
                  <m:oMath xmlns:m="http://schemas.openxmlformats.org/officeDocument/2006/math">
                    <m:sSub>
                      <m:sSubPr>
                        <m:ctrlPr>
                          <a:rPr lang="en-US" sz="1600" b="1" i="1">
                            <a:latin typeface="Cambria Math" panose="02040503050406030204" pitchFamily="18" charset="0"/>
                          </a:rPr>
                        </m:ctrlPr>
                      </m:sSubPr>
                      <m:e>
                        <m:r>
                          <a:rPr lang="en-US" sz="1600" b="1" i="1">
                            <a:latin typeface="Cambria Math" panose="02040503050406030204" pitchFamily="18" charset="0"/>
                          </a:rPr>
                          <m:t>𝒌</m:t>
                        </m:r>
                      </m:e>
                      <m:sub>
                        <m:r>
                          <a:rPr lang="en-US" sz="1600" b="1" i="1">
                            <a:latin typeface="Cambria Math" panose="02040503050406030204" pitchFamily="18" charset="0"/>
                          </a:rPr>
                          <m:t>(</m:t>
                        </m:r>
                        <m:r>
                          <a:rPr lang="en-US" sz="1600" b="1" i="1">
                            <a:latin typeface="Cambria Math" panose="02040503050406030204" pitchFamily="18" charset="0"/>
                          </a:rPr>
                          <m:t>𝒊𝒏𝒊𝒕𝒊𝒂𝒍</m:t>
                        </m:r>
                        <m:r>
                          <a:rPr lang="en-US" sz="1600" b="1" i="1">
                            <a:latin typeface="Cambria Math" panose="02040503050406030204" pitchFamily="18" charset="0"/>
                          </a:rPr>
                          <m:t> </m:t>
                        </m:r>
                        <m:r>
                          <a:rPr lang="en-US" sz="1600" b="1" i="1">
                            <a:latin typeface="Cambria Math" panose="02040503050406030204" pitchFamily="18" charset="0"/>
                          </a:rPr>
                          <m:t>𝒍𝒐𝒂𝒅𝒊𝒏𝒈</m:t>
                        </m:r>
                        <m:r>
                          <a:rPr lang="en-US" sz="1600" b="1" i="1">
                            <a:latin typeface="Cambria Math" panose="02040503050406030204" pitchFamily="18" charset="0"/>
                          </a:rPr>
                          <m:t>)</m:t>
                        </m:r>
                      </m:sub>
                    </m:sSub>
                    <m:r>
                      <a:rPr lang="en-US" sz="1600" b="0" i="1">
                        <a:latin typeface="Cambria Math" panose="02040503050406030204" pitchFamily="18" charset="0"/>
                      </a:rPr>
                      <m:t>=1525.7</m:t>
                    </m:r>
                    <m:sSup>
                      <m:sSupPr>
                        <m:ctrlPr>
                          <a:rPr lang="en-US" sz="1600" b="0" i="1">
                            <a:latin typeface="Cambria Math" panose="02040503050406030204" pitchFamily="18" charset="0"/>
                          </a:rPr>
                        </m:ctrlPr>
                      </m:sSupPr>
                      <m:e>
                        <m:sSup>
                          <m:sSupPr>
                            <m:ctrlPr>
                              <a:rPr lang="en-US" sz="1600" b="1" i="1">
                                <a:latin typeface="Cambria Math" panose="02040503050406030204" pitchFamily="18" charset="0"/>
                              </a:rPr>
                            </m:ctrlPr>
                          </m:sSupPr>
                          <m:e>
                            <m:r>
                              <a:rPr lang="en-US" sz="1600" b="1" i="1">
                                <a:latin typeface="Cambria Math" panose="02040503050406030204" pitchFamily="18" charset="0"/>
                              </a:rPr>
                              <m:t>𝝈</m:t>
                            </m:r>
                          </m:e>
                          <m:sup>
                            <m:r>
                              <a:rPr lang="en-US" sz="1600" b="1" i="1">
                                <a:latin typeface="Cambria Math" panose="02040503050406030204" pitchFamily="18" charset="0"/>
                              </a:rPr>
                              <m:t>′</m:t>
                            </m:r>
                          </m:sup>
                        </m:sSup>
                      </m:e>
                      <m:sup>
                        <m:r>
                          <a:rPr lang="en-US" sz="1600" b="0" i="1">
                            <a:latin typeface="Cambria Math" panose="02040503050406030204" pitchFamily="18" charset="0"/>
                          </a:rPr>
                          <m:t> −.021</m:t>
                        </m:r>
                      </m:sup>
                    </m:sSup>
                  </m:oMath>
                </m:oMathPara>
              </a14:m>
              <a:endParaRPr lang="en-US" sz="1600"/>
            </a:p>
          </cdr:txBody>
        </cdr:sp>
      </mc:Choice>
      <mc:Fallback xmlns="">
        <cdr:sp macro="" textlink="">
          <cdr:nvSpPr>
            <cdr:cNvPr id="2" name="TextBox 1">
              <a:extLst xmlns:a="http://schemas.openxmlformats.org/drawingml/2006/main">
                <a:ext uri="{FF2B5EF4-FFF2-40B4-BE49-F238E27FC236}">
                  <a16:creationId xmlns:a16="http://schemas.microsoft.com/office/drawing/2014/main" id="{C6B6234C-1AF1-E3EF-7A0A-382E1ED73E16}"/>
                </a:ext>
              </a:extLst>
            </cdr:cNvPr>
            <cdr:cNvSpPr txBox="1"/>
          </cdr:nvSpPr>
          <cdr:spPr>
            <a:xfrm xmlns:a="http://schemas.openxmlformats.org/drawingml/2006/main">
              <a:off x="1676997" y="912271"/>
              <a:ext cx="4511453" cy="4364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r>
                <a:rPr lang="en-US" sz="1600" b="1" i="0">
                  <a:latin typeface="Cambria Math" panose="02040503050406030204" pitchFamily="18" charset="0"/>
                </a:rPr>
                <a:t>𝒌_((𝒊𝒏𝒊𝒕𝒊𝒂𝒍 𝒍𝒐𝒂𝒅𝒊𝒏𝒈))</a:t>
              </a:r>
              <a:r>
                <a:rPr lang="en-US" sz="1600" b="0" i="0">
                  <a:latin typeface="Cambria Math" panose="02040503050406030204" pitchFamily="18" charset="0"/>
                </a:rPr>
                <a:t>=1525.7〖</a:t>
              </a:r>
              <a:r>
                <a:rPr lang="en-US" sz="1600" b="1" i="0">
                  <a:latin typeface="Cambria Math" panose="02040503050406030204" pitchFamily="18" charset="0"/>
                </a:rPr>
                <a:t>𝝈^′</a:t>
              </a:r>
              <a:r>
                <a:rPr lang="en-US" sz="1600" b="0" i="0">
                  <a:latin typeface="Cambria Math" panose="02040503050406030204" pitchFamily="18" charset="0"/>
                </a:rPr>
                <a:t>〗^( −.021)</a:t>
              </a:r>
              <a:endParaRPr lang="en-US" sz="1600"/>
            </a:p>
          </cdr:txBody>
        </cdr:sp>
      </mc:Fallback>
    </mc:AlternateContent>
  </cdr:relSizeAnchor>
  <cdr:relSizeAnchor xmlns:cdr="http://schemas.openxmlformats.org/drawingml/2006/chartDrawing">
    <cdr:from>
      <cdr:x>0.05984</cdr:x>
      <cdr:y>0.56163</cdr:y>
    </cdr:from>
    <cdr:to>
      <cdr:x>0.71879</cdr:x>
      <cdr:y>0.67832</cdr:y>
    </cdr:to>
    <mc:AlternateContent xmlns:mc="http://schemas.openxmlformats.org/markup-compatibility/2006" xmlns:a14="http://schemas.microsoft.com/office/drawing/2010/main">
      <mc:Choice Requires="a14">
        <cdr:sp macro="" textlink="">
          <cdr:nvSpPr>
            <cdr:cNvPr id="3" name="TextBox 1">
              <a:extLst xmlns:a="http://schemas.openxmlformats.org/drawingml/2006/main">
                <a:ext uri="{FF2B5EF4-FFF2-40B4-BE49-F238E27FC236}">
                  <a16:creationId xmlns:a16="http://schemas.microsoft.com/office/drawing/2014/main" id="{7DBCBE52-6F0E-B8AB-D52F-30A78875D773}"/>
                </a:ext>
              </a:extLst>
            </cdr:cNvPr>
            <cdr:cNvSpPr txBox="1"/>
          </cdr:nvSpPr>
          <cdr:spPr>
            <a:xfrm xmlns:a="http://schemas.openxmlformats.org/drawingml/2006/main">
              <a:off x="408111" y="2054225"/>
              <a:ext cx="4493955" cy="4267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14:m>
                <m:oMathPara xmlns:m="http://schemas.openxmlformats.org/officeDocument/2006/math">
                  <m:oMathParaPr>
                    <m:jc m:val="centerGroup"/>
                  </m:oMathParaPr>
                  <m:oMath xmlns:m="http://schemas.openxmlformats.org/officeDocument/2006/math">
                    <m:sSub>
                      <m:sSubPr>
                        <m:ctrlPr>
                          <a:rPr lang="en-US" sz="1600" b="1" i="1">
                            <a:latin typeface="Cambria Math" panose="02040503050406030204" pitchFamily="18" charset="0"/>
                          </a:rPr>
                        </m:ctrlPr>
                      </m:sSubPr>
                      <m:e>
                        <m:r>
                          <a:rPr lang="en-US" sz="1600" b="1" i="1">
                            <a:latin typeface="Cambria Math" panose="02040503050406030204" pitchFamily="18" charset="0"/>
                          </a:rPr>
                          <m:t>𝒌</m:t>
                        </m:r>
                      </m:e>
                      <m:sub>
                        <m:r>
                          <a:rPr lang="en-US" sz="1600" b="1" i="1">
                            <a:latin typeface="Cambria Math" panose="02040503050406030204" pitchFamily="18" charset="0"/>
                          </a:rPr>
                          <m:t>(</m:t>
                        </m:r>
                        <m:r>
                          <a:rPr lang="en-US" sz="1600" b="1" i="1">
                            <a:latin typeface="Cambria Math" panose="02040503050406030204" pitchFamily="18" charset="0"/>
                          </a:rPr>
                          <m:t>𝒆𝒍𝒂𝒔𝒕𝒊𝒄</m:t>
                        </m:r>
                        <m:r>
                          <a:rPr lang="en-US" sz="1600" b="1" i="1">
                            <a:latin typeface="Cambria Math" panose="02040503050406030204" pitchFamily="18" charset="0"/>
                          </a:rPr>
                          <m:t> </m:t>
                        </m:r>
                        <m:r>
                          <a:rPr lang="en-US" sz="1600" b="1" i="1">
                            <a:latin typeface="Cambria Math" panose="02040503050406030204" pitchFamily="18" charset="0"/>
                          </a:rPr>
                          <m:t>𝒅𝒆𝒇𝒐𝒓𝒎𝒂𝒕𝒊𝒐𝒏</m:t>
                        </m:r>
                        <m:r>
                          <a:rPr lang="en-US" sz="1600" b="1" i="1">
                            <a:latin typeface="Cambria Math" panose="02040503050406030204" pitchFamily="18" charset="0"/>
                          </a:rPr>
                          <m:t>)</m:t>
                        </m:r>
                      </m:sub>
                    </m:sSub>
                    <m:r>
                      <a:rPr lang="en-US" sz="1600" b="0" i="1">
                        <a:latin typeface="Cambria Math" panose="02040503050406030204" pitchFamily="18" charset="0"/>
                      </a:rPr>
                      <m:t>=1449.9</m:t>
                    </m:r>
                    <m:sSup>
                      <m:sSupPr>
                        <m:ctrlPr>
                          <a:rPr lang="en-US" sz="1600" b="0" i="1">
                            <a:latin typeface="Cambria Math" panose="02040503050406030204" pitchFamily="18" charset="0"/>
                          </a:rPr>
                        </m:ctrlPr>
                      </m:sSupPr>
                      <m:e>
                        <m:sSup>
                          <m:sSupPr>
                            <m:ctrlPr>
                              <a:rPr lang="en-US" sz="1600" b="1" i="1">
                                <a:latin typeface="Cambria Math" panose="02040503050406030204" pitchFamily="18" charset="0"/>
                              </a:rPr>
                            </m:ctrlPr>
                          </m:sSupPr>
                          <m:e>
                            <m:r>
                              <a:rPr lang="en-US" sz="1600" b="1" i="1">
                                <a:latin typeface="Cambria Math" panose="02040503050406030204" pitchFamily="18" charset="0"/>
                              </a:rPr>
                              <m:t>𝝈</m:t>
                            </m:r>
                          </m:e>
                          <m:sup>
                            <m:r>
                              <a:rPr lang="en-US" sz="1600" b="1" i="1">
                                <a:latin typeface="Cambria Math" panose="02040503050406030204" pitchFamily="18" charset="0"/>
                              </a:rPr>
                              <m:t>′</m:t>
                            </m:r>
                          </m:sup>
                        </m:sSup>
                      </m:e>
                      <m:sup>
                        <m:r>
                          <a:rPr lang="en-US" sz="1600" b="0" i="1">
                            <a:latin typeface="Cambria Math" panose="02040503050406030204" pitchFamily="18" charset="0"/>
                          </a:rPr>
                          <m:t> −.003</m:t>
                        </m:r>
                      </m:sup>
                    </m:sSup>
                  </m:oMath>
                </m:oMathPara>
              </a14:m>
              <a:endParaRPr lang="en-US" sz="1600"/>
            </a:p>
          </cdr:txBody>
        </cdr:sp>
      </mc:Choice>
      <mc:Fallback xmlns="">
        <cdr:sp macro="" textlink="">
          <cdr:nvSpPr>
            <cdr:cNvPr id="3" name="TextBox 1">
              <a:extLst xmlns:a="http://schemas.openxmlformats.org/drawingml/2006/main">
                <a:ext uri="{FF2B5EF4-FFF2-40B4-BE49-F238E27FC236}">
                  <a16:creationId xmlns:a16="http://schemas.microsoft.com/office/drawing/2014/main" id="{7DBCBE52-6F0E-B8AB-D52F-30A78875D773}"/>
                </a:ext>
              </a:extLst>
            </cdr:cNvPr>
            <cdr:cNvSpPr txBox="1"/>
          </cdr:nvSpPr>
          <cdr:spPr>
            <a:xfrm xmlns:a="http://schemas.openxmlformats.org/drawingml/2006/main">
              <a:off x="408111" y="2054225"/>
              <a:ext cx="4493955" cy="4267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r>
                <a:rPr lang="en-US" sz="1600" b="1" i="0">
                  <a:latin typeface="Cambria Math" panose="02040503050406030204" pitchFamily="18" charset="0"/>
                </a:rPr>
                <a:t>𝒌_((𝒆𝒍𝒂𝒔𝒕𝒊𝒄 𝒅𝒆𝒇𝒐𝒓𝒎𝒂𝒕𝒊𝒐𝒏))</a:t>
              </a:r>
              <a:r>
                <a:rPr lang="en-US" sz="1600" b="0" i="0">
                  <a:latin typeface="Cambria Math" panose="02040503050406030204" pitchFamily="18" charset="0"/>
                </a:rPr>
                <a:t>=1449.9〖</a:t>
              </a:r>
              <a:r>
                <a:rPr lang="en-US" sz="1600" b="1" i="0">
                  <a:latin typeface="Cambria Math" panose="02040503050406030204" pitchFamily="18" charset="0"/>
                </a:rPr>
                <a:t>𝝈^′</a:t>
              </a:r>
              <a:r>
                <a:rPr lang="en-US" sz="1600" b="0" i="0">
                  <a:latin typeface="Cambria Math" panose="02040503050406030204" pitchFamily="18" charset="0"/>
                </a:rPr>
                <a:t>〗^( −.003)</a:t>
              </a:r>
              <a:endParaRPr lang="en-US" sz="1600"/>
            </a:p>
          </cdr:txBody>
        </cdr:sp>
      </mc:Fallback>
    </mc:AlternateContent>
  </cdr:relSizeAnchor>
  <cdr:relSizeAnchor xmlns:cdr="http://schemas.openxmlformats.org/drawingml/2006/chartDrawing">
    <cdr:from>
      <cdr:x>0.45065</cdr:x>
      <cdr:y>0.375</cdr:y>
    </cdr:from>
    <cdr:to>
      <cdr:x>0.64432</cdr:x>
      <cdr:y>0.53472</cdr:y>
    </cdr:to>
    <cdr:cxnSp macro="">
      <cdr:nvCxnSpPr>
        <cdr:cNvPr id="5" name="Straight Arrow Connector 4">
          <a:extLst xmlns:a="http://schemas.openxmlformats.org/drawingml/2006/main">
            <a:ext uri="{FF2B5EF4-FFF2-40B4-BE49-F238E27FC236}">
              <a16:creationId xmlns:a16="http://schemas.microsoft.com/office/drawing/2014/main" id="{35951D59-EF49-0E7A-3A58-E6475E0FD797}"/>
            </a:ext>
          </a:extLst>
        </cdr:cNvPr>
        <cdr:cNvCxnSpPr/>
      </cdr:nvCxnSpPr>
      <cdr:spPr>
        <a:xfrm xmlns:a="http://schemas.openxmlformats.org/drawingml/2006/main">
          <a:off x="3073400" y="1371600"/>
          <a:ext cx="1320800" cy="584200"/>
        </a:xfrm>
        <a:prstGeom xmlns:a="http://schemas.openxmlformats.org/drawingml/2006/main" prst="straightConnector1">
          <a:avLst/>
        </a:prstGeom>
        <a:ln xmlns:a="http://schemas.openxmlformats.org/drawingml/2006/main" w="12700">
          <a:solidFill>
            <a:schemeClr val="tx1"/>
          </a:solidFill>
          <a:prstDash val="dash"/>
          <a:tailEnd type="stealth" w="lg" len="lg"/>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0.52142</cdr:x>
      <cdr:y>0.69792</cdr:y>
    </cdr:from>
    <cdr:to>
      <cdr:x>0.73371</cdr:x>
      <cdr:y>0.71528</cdr:y>
    </cdr:to>
    <cdr:cxnSp macro="">
      <cdr:nvCxnSpPr>
        <cdr:cNvPr id="6" name="Straight Arrow Connector 5">
          <a:extLst xmlns:a="http://schemas.openxmlformats.org/drawingml/2006/main">
            <a:ext uri="{FF2B5EF4-FFF2-40B4-BE49-F238E27FC236}">
              <a16:creationId xmlns:a16="http://schemas.microsoft.com/office/drawing/2014/main" id="{DAD3219C-8A55-3B21-A68D-2E449EBDC124}"/>
            </a:ext>
          </a:extLst>
        </cdr:cNvPr>
        <cdr:cNvCxnSpPr/>
      </cdr:nvCxnSpPr>
      <cdr:spPr>
        <a:xfrm xmlns:a="http://schemas.openxmlformats.org/drawingml/2006/main" flipH="1" flipV="1">
          <a:off x="3556000" y="2552700"/>
          <a:ext cx="1447800" cy="63500"/>
        </a:xfrm>
        <a:prstGeom xmlns:a="http://schemas.openxmlformats.org/drawingml/2006/main" prst="straightConnector1">
          <a:avLst/>
        </a:prstGeom>
        <a:ln xmlns:a="http://schemas.openxmlformats.org/drawingml/2006/main" w="12700">
          <a:solidFill>
            <a:schemeClr val="tx1"/>
          </a:solidFill>
          <a:prstDash val="solid"/>
          <a:tailEnd type="stealth" w="lg" len="lg"/>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0.57169</cdr:x>
      <cdr:y>0.33681</cdr:y>
    </cdr:from>
    <cdr:to>
      <cdr:x>0.89199</cdr:x>
      <cdr:y>0.50347</cdr:y>
    </cdr:to>
    <cdr:sp macro="" textlink="">
      <cdr:nvSpPr>
        <cdr:cNvPr id="10" name="TextBox 9">
          <a:extLst xmlns:a="http://schemas.openxmlformats.org/drawingml/2006/main">
            <a:ext uri="{FF2B5EF4-FFF2-40B4-BE49-F238E27FC236}">
              <a16:creationId xmlns:a16="http://schemas.microsoft.com/office/drawing/2014/main" id="{7972F6E4-2139-F8B7-48B7-468B15ACD3B9}"/>
            </a:ext>
          </a:extLst>
        </cdr:cNvPr>
        <cdr:cNvSpPr txBox="1"/>
      </cdr:nvSpPr>
      <cdr:spPr>
        <a:xfrm xmlns:a="http://schemas.openxmlformats.org/drawingml/2006/main">
          <a:off x="3898900" y="1231900"/>
          <a:ext cx="2184400" cy="609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a:t>Initial Loading (includes permanent deformation)</a:t>
          </a:r>
        </a:p>
      </cdr:txBody>
    </cdr:sp>
  </cdr:relSizeAnchor>
  <cdr:relSizeAnchor xmlns:cdr="http://schemas.openxmlformats.org/drawingml/2006/chartDrawing">
    <cdr:from>
      <cdr:x>0.33706</cdr:x>
      <cdr:y>0.69602</cdr:y>
    </cdr:from>
    <cdr:to>
      <cdr:x>0.85847</cdr:x>
      <cdr:y>0.77241</cdr:y>
    </cdr:to>
    <cdr:sp macro="" textlink="">
      <cdr:nvSpPr>
        <cdr:cNvPr id="11" name="TextBox 1">
          <a:extLst xmlns:a="http://schemas.openxmlformats.org/drawingml/2006/main">
            <a:ext uri="{FF2B5EF4-FFF2-40B4-BE49-F238E27FC236}">
              <a16:creationId xmlns:a16="http://schemas.microsoft.com/office/drawing/2014/main" id="{8BF7B5E5-F2ED-FF3E-24A0-24FBF6782CC9}"/>
            </a:ext>
          </a:extLst>
        </cdr:cNvPr>
        <cdr:cNvSpPr txBox="1"/>
      </cdr:nvSpPr>
      <cdr:spPr>
        <a:xfrm xmlns:a="http://schemas.openxmlformats.org/drawingml/2006/main">
          <a:off x="2297956" y="2536549"/>
          <a:ext cx="3554848" cy="2783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t>Elastic Unloading (repeatable stress response)</a:t>
          </a:r>
        </a:p>
      </cdr:txBody>
    </cdr:sp>
  </cdr:relSizeAnchor>
</c:userShapes>
</file>

<file path=xl/drawings/drawing13.xml><?xml version="1.0" encoding="utf-8"?>
<c:userShapes xmlns:c="http://schemas.openxmlformats.org/drawingml/2006/chart">
  <cdr:relSizeAnchor xmlns:cdr="http://schemas.openxmlformats.org/drawingml/2006/chartDrawing">
    <cdr:from>
      <cdr:x>0.3537</cdr:x>
      <cdr:y>0.23237</cdr:y>
    </cdr:from>
    <cdr:to>
      <cdr:x>0.61179</cdr:x>
      <cdr:y>0.39457</cdr:y>
    </cdr:to>
    <mc:AlternateContent xmlns:mc="http://schemas.openxmlformats.org/markup-compatibility/2006" xmlns:a14="http://schemas.microsoft.com/office/drawing/2010/main">
      <mc:Choice Requires="a14">
        <cdr:sp macro="" textlink="">
          <cdr:nvSpPr>
            <cdr:cNvPr id="2" name="TextBox 1">
              <a:extLst xmlns:a="http://schemas.openxmlformats.org/drawingml/2006/main">
                <a:ext uri="{FF2B5EF4-FFF2-40B4-BE49-F238E27FC236}">
                  <a16:creationId xmlns:a16="http://schemas.microsoft.com/office/drawing/2014/main" id="{7037E6EB-6EF0-A429-23F8-ECBF33A04A4B}"/>
                </a:ext>
              </a:extLst>
            </cdr:cNvPr>
            <cdr:cNvSpPr txBox="1"/>
          </cdr:nvSpPr>
          <cdr:spPr>
            <a:xfrm xmlns:a="http://schemas.openxmlformats.org/drawingml/2006/main">
              <a:off x="2356285" y="1010881"/>
              <a:ext cx="1719261" cy="7056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14:m>
                <m:oMathPara xmlns:m="http://schemas.openxmlformats.org/officeDocument/2006/math">
                  <m:oMathParaPr>
                    <m:jc m:val="centerGroup"/>
                  </m:oMathParaPr>
                  <m:oMath xmlns:m="http://schemas.openxmlformats.org/officeDocument/2006/math">
                    <m:r>
                      <a:rPr lang="en-US" sz="1600" b="0" i="1">
                        <a:latin typeface="Cambria Math" panose="02040503050406030204" pitchFamily="18" charset="0"/>
                      </a:rPr>
                      <m:t>𝑄</m:t>
                    </m:r>
                    <m:r>
                      <a:rPr lang="en-US" sz="1600" b="0" i="1">
                        <a:latin typeface="Cambria Math" panose="02040503050406030204" pitchFamily="18" charset="0"/>
                      </a:rPr>
                      <m:t>=−</m:t>
                    </m:r>
                    <m:d>
                      <m:dPr>
                        <m:ctrlPr>
                          <a:rPr lang="en-US" sz="1600" b="0" i="1">
                            <a:latin typeface="Cambria Math" panose="02040503050406030204" pitchFamily="18" charset="0"/>
                          </a:rPr>
                        </m:ctrlPr>
                      </m:dPr>
                      <m:e>
                        <m:f>
                          <m:fPr>
                            <m:ctrlPr>
                              <a:rPr lang="en-US" sz="1600" b="0" i="1">
                                <a:latin typeface="Cambria Math" panose="02040503050406030204" pitchFamily="18" charset="0"/>
                              </a:rPr>
                            </m:ctrlPr>
                          </m:fPr>
                          <m:num>
                            <m:r>
                              <a:rPr lang="en-US" sz="1600" b="0" i="1">
                                <a:latin typeface="Cambria Math" panose="02040503050406030204" pitchFamily="18" charset="0"/>
                              </a:rPr>
                              <m:t>𝑘𝐴</m:t>
                            </m:r>
                          </m:num>
                          <m:den>
                            <m:r>
                              <a:rPr lang="en-US" sz="1600" b="0" i="1">
                                <a:latin typeface="Cambria Math" panose="02040503050406030204" pitchFamily="18" charset="0"/>
                                <a:ea typeface="Cambria Math" panose="02040503050406030204" pitchFamily="18" charset="0"/>
                              </a:rPr>
                              <m:t>𝜇</m:t>
                            </m:r>
                            <m:r>
                              <a:rPr lang="en-US" sz="1600" b="0" i="1">
                                <a:latin typeface="Cambria Math" panose="02040503050406030204" pitchFamily="18" charset="0"/>
                                <a:ea typeface="Cambria Math" panose="02040503050406030204" pitchFamily="18" charset="0"/>
                              </a:rPr>
                              <m:t>𝐻</m:t>
                            </m:r>
                          </m:den>
                        </m:f>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𝑃</m:t>
                    </m:r>
                  </m:oMath>
                </m:oMathPara>
              </a14:m>
              <a:endParaRPr lang="en-US" sz="1600" b="0"/>
            </a:p>
          </cdr:txBody>
        </cdr:sp>
      </mc:Choice>
      <mc:Fallback xmlns="">
        <cdr:sp macro="" textlink="">
          <cdr:nvSpPr>
            <cdr:cNvPr id="2" name="TextBox 1">
              <a:extLst xmlns:a="http://schemas.openxmlformats.org/drawingml/2006/main">
                <a:ext uri="{FF2B5EF4-FFF2-40B4-BE49-F238E27FC236}">
                  <a16:creationId xmlns:a16="http://schemas.microsoft.com/office/drawing/2014/main" id="{7037E6EB-6EF0-A429-23F8-ECBF33A04A4B}"/>
                </a:ext>
              </a:extLst>
            </cdr:cNvPr>
            <cdr:cNvSpPr txBox="1"/>
          </cdr:nvSpPr>
          <cdr:spPr>
            <a:xfrm xmlns:a="http://schemas.openxmlformats.org/drawingml/2006/main">
              <a:off x="2356285" y="1010881"/>
              <a:ext cx="1719261" cy="7056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r>
                <a:rPr lang="en-US" sz="1600" b="0" i="0">
                  <a:latin typeface="Cambria Math" panose="02040503050406030204" pitchFamily="18" charset="0"/>
                </a:rPr>
                <a:t>𝑄=−(𝑘𝐴/</a:t>
              </a:r>
              <a:r>
                <a:rPr lang="en-US" sz="1600" b="0" i="0">
                  <a:latin typeface="Cambria Math" panose="02040503050406030204" pitchFamily="18" charset="0"/>
                  <a:ea typeface="Cambria Math" panose="02040503050406030204" pitchFamily="18" charset="0"/>
                </a:rPr>
                <a:t>𝜇𝐻)∆𝑃</a:t>
              </a:r>
              <a:endParaRPr lang="en-US" sz="1600" b="0"/>
            </a:p>
          </cdr:txBody>
        </cdr:sp>
      </mc:Fallback>
    </mc:AlternateContent>
  </cdr:relSizeAnchor>
  <cdr:relSizeAnchor xmlns:cdr="http://schemas.openxmlformats.org/drawingml/2006/chartDrawing">
    <cdr:from>
      <cdr:x>0.40555</cdr:x>
      <cdr:y>0.37633</cdr:y>
    </cdr:from>
    <cdr:to>
      <cdr:x>0.55113</cdr:x>
      <cdr:y>0.49575</cdr:y>
    </cdr:to>
    <cdr:sp macro="" textlink="">
      <cdr:nvSpPr>
        <cdr:cNvPr id="3" name="Triangle 2">
          <a:extLst xmlns:a="http://schemas.openxmlformats.org/drawingml/2006/main">
            <a:ext uri="{FF2B5EF4-FFF2-40B4-BE49-F238E27FC236}">
              <a16:creationId xmlns:a16="http://schemas.microsoft.com/office/drawing/2014/main" id="{9962E97C-AF84-E219-3478-15CF88D958ED}"/>
            </a:ext>
          </a:extLst>
        </cdr:cNvPr>
        <cdr:cNvSpPr/>
      </cdr:nvSpPr>
      <cdr:spPr>
        <a:xfrm xmlns:a="http://schemas.openxmlformats.org/drawingml/2006/main" flipH="1" flipV="1">
          <a:off x="2701637" y="1637146"/>
          <a:ext cx="969818" cy="519545"/>
        </a:xfrm>
        <a:prstGeom xmlns:a="http://schemas.openxmlformats.org/drawingml/2006/main" prst="triangle">
          <a:avLst>
            <a:gd name="adj" fmla="val 100000"/>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0.17193</cdr:x>
      <cdr:y>0.67516</cdr:y>
    </cdr:from>
    <cdr:to>
      <cdr:x>1</cdr:x>
      <cdr:y>0.83736</cdr:y>
    </cdr:to>
    <mc:AlternateContent xmlns:mc="http://schemas.openxmlformats.org/markup-compatibility/2006" xmlns:a14="http://schemas.microsoft.com/office/drawing/2010/main">
      <mc:Choice Requires="a14">
        <cdr:sp macro="" textlink="">
          <cdr:nvSpPr>
            <cdr:cNvPr id="4" name="TextBox 1">
              <a:extLst xmlns:a="http://schemas.openxmlformats.org/drawingml/2006/main">
                <a:ext uri="{FF2B5EF4-FFF2-40B4-BE49-F238E27FC236}">
                  <a16:creationId xmlns:a16="http://schemas.microsoft.com/office/drawing/2014/main" id="{61193A45-5AF2-35F7-9B9A-9FAD552905AF}"/>
                </a:ext>
              </a:extLst>
            </cdr:cNvPr>
            <cdr:cNvSpPr txBox="1"/>
          </cdr:nvSpPr>
          <cdr:spPr>
            <a:xfrm xmlns:a="http://schemas.openxmlformats.org/drawingml/2006/main">
              <a:off x="1423940" y="2847092"/>
              <a:ext cx="6858000" cy="6839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14:m>
                <m:oMathPara xmlns:m="http://schemas.openxmlformats.org/officeDocument/2006/math">
                  <m:oMathParaPr>
                    <m:jc m:val="centerGroup"/>
                  </m:oMathParaPr>
                  <m:oMath xmlns:m="http://schemas.openxmlformats.org/officeDocument/2006/math">
                    <m:r>
                      <a:rPr lang="en-US" sz="1600" b="1" i="1">
                        <a:latin typeface="Cambria Math" panose="02040503050406030204" pitchFamily="18" charset="0"/>
                      </a:rPr>
                      <m:t>𝑸</m:t>
                    </m:r>
                    <m:d>
                      <m:dPr>
                        <m:begChr m:val="["/>
                        <m:endChr m:val="]"/>
                        <m:ctrlPr>
                          <a:rPr lang="en-US" sz="1600" b="1" i="1">
                            <a:latin typeface="Cambria Math" panose="02040503050406030204" pitchFamily="18" charset="0"/>
                          </a:rPr>
                        </m:ctrlPr>
                      </m:dPr>
                      <m:e>
                        <m:f>
                          <m:fPr>
                            <m:type m:val="skw"/>
                            <m:ctrlPr>
                              <a:rPr lang="en-US" sz="1600" b="1" i="1">
                                <a:latin typeface="Cambria Math" panose="02040503050406030204" pitchFamily="18" charset="0"/>
                              </a:rPr>
                            </m:ctrlPr>
                          </m:fPr>
                          <m:num>
                            <m:r>
                              <a:rPr lang="en-US" sz="1600" b="1" i="1">
                                <a:latin typeface="Cambria Math" panose="02040503050406030204" pitchFamily="18" charset="0"/>
                                <a:ea typeface="Cambria Math" panose="02040503050406030204" pitchFamily="18" charset="0"/>
                              </a:rPr>
                              <m:t>𝝁</m:t>
                            </m:r>
                            <m:r>
                              <a:rPr lang="en-US" sz="1600" b="1" i="1">
                                <a:latin typeface="Cambria Math" panose="02040503050406030204" pitchFamily="18" charset="0"/>
                                <a:ea typeface="Cambria Math" panose="02040503050406030204" pitchFamily="18" charset="0"/>
                              </a:rPr>
                              <m:t>𝑳</m:t>
                            </m:r>
                          </m:num>
                          <m:den>
                            <m:r>
                              <a:rPr lang="en-US" sz="1600" b="1" i="1">
                                <a:latin typeface="Cambria Math" panose="02040503050406030204" pitchFamily="18" charset="0"/>
                              </a:rPr>
                              <m:t>𝒎𝒊𝒏</m:t>
                            </m:r>
                          </m:den>
                        </m:f>
                      </m:e>
                    </m:d>
                    <m:r>
                      <a:rPr lang="en-US" sz="1600" b="1" i="1">
                        <a:latin typeface="Cambria Math" panose="02040503050406030204" pitchFamily="18" charset="0"/>
                      </a:rPr>
                      <m:t>=</m:t>
                    </m:r>
                    <m:r>
                      <a:rPr lang="en-US" sz="1600" b="0" i="1">
                        <a:latin typeface="Cambria Math" panose="02040503050406030204" pitchFamily="18" charset="0"/>
                      </a:rPr>
                      <m:t>8.3</m:t>
                    </m:r>
                    <m:r>
                      <a:rPr lang="en-US" sz="1600" b="0" i="1">
                        <a:latin typeface="Cambria Math" panose="02040503050406030204" pitchFamily="18" charset="0"/>
                      </a:rPr>
                      <m:t>𝑥</m:t>
                    </m:r>
                    <m:sSup>
                      <m:sSupPr>
                        <m:ctrlPr>
                          <a:rPr lang="en-US" sz="1600" b="0" i="1">
                            <a:latin typeface="Cambria Math" panose="02040503050406030204" pitchFamily="18" charset="0"/>
                          </a:rPr>
                        </m:ctrlPr>
                      </m:sSupPr>
                      <m:e>
                        <m:r>
                          <a:rPr lang="en-US" sz="1600" b="0" i="1">
                            <a:latin typeface="Cambria Math" panose="02040503050406030204" pitchFamily="18" charset="0"/>
                          </a:rPr>
                          <m:t>10</m:t>
                        </m:r>
                      </m:e>
                      <m:sup>
                        <m:r>
                          <a:rPr lang="en-US" sz="1600" b="0" i="1">
                            <a:latin typeface="Cambria Math" panose="02040503050406030204" pitchFamily="18" charset="0"/>
                          </a:rPr>
                          <m:t>−2</m:t>
                        </m:r>
                      </m:sup>
                    </m:sSup>
                    <m:d>
                      <m:dPr>
                        <m:begChr m:val="["/>
                        <m:endChr m:val="]"/>
                        <m:ctrlPr>
                          <a:rPr lang="en-US" sz="1600" b="1" i="1">
                            <a:latin typeface="Cambria Math" panose="02040503050406030204" pitchFamily="18" charset="0"/>
                          </a:rPr>
                        </m:ctrlPr>
                      </m:dPr>
                      <m:e>
                        <m:f>
                          <m:fPr>
                            <m:type m:val="skw"/>
                            <m:ctrlPr>
                              <a:rPr lang="en-US" sz="1600" b="1" i="1">
                                <a:latin typeface="Cambria Math" panose="02040503050406030204" pitchFamily="18" charset="0"/>
                              </a:rPr>
                            </m:ctrlPr>
                          </m:fPr>
                          <m:num>
                            <m:r>
                              <a:rPr lang="en-US" sz="1600" b="1" i="1">
                                <a:latin typeface="Cambria Math" panose="02040503050406030204" pitchFamily="18" charset="0"/>
                                <a:ea typeface="Cambria Math" panose="02040503050406030204" pitchFamily="18" charset="0"/>
                              </a:rPr>
                              <m:t>𝝁</m:t>
                            </m:r>
                            <m:r>
                              <a:rPr lang="en-US" sz="1600" b="1" i="1">
                                <a:latin typeface="Cambria Math" panose="02040503050406030204" pitchFamily="18" charset="0"/>
                                <a:ea typeface="Cambria Math" panose="02040503050406030204" pitchFamily="18" charset="0"/>
                              </a:rPr>
                              <m:t>𝑳</m:t>
                            </m:r>
                          </m:num>
                          <m:den>
                            <m:d>
                              <m:dPr>
                                <m:ctrlPr>
                                  <a:rPr lang="en-US" sz="1600" b="1" i="1">
                                    <a:latin typeface="Cambria Math" panose="02040503050406030204" pitchFamily="18" charset="0"/>
                                    <a:ea typeface="Cambria Math" panose="02040503050406030204" pitchFamily="18" charset="0"/>
                                  </a:rPr>
                                </m:ctrlPr>
                              </m:dPr>
                              <m:e>
                                <m:r>
                                  <a:rPr lang="en-US" sz="1600" b="1" i="1">
                                    <a:latin typeface="Cambria Math" panose="02040503050406030204" pitchFamily="18" charset="0"/>
                                    <a:ea typeface="Cambria Math" panose="02040503050406030204" pitchFamily="18" charset="0"/>
                                  </a:rPr>
                                  <m:t>𝒌𝑷𝒂</m:t>
                                </m:r>
                                <m:r>
                                  <a:rPr lang="en-US" sz="1600" b="1" i="1">
                                    <a:latin typeface="Cambria Math" panose="02040503050406030204" pitchFamily="18" charset="0"/>
                                    <a:ea typeface="Cambria Math" panose="02040503050406030204" pitchFamily="18" charset="0"/>
                                  </a:rPr>
                                  <m:t>·</m:t>
                                </m:r>
                                <m:r>
                                  <a:rPr lang="en-US" sz="1600" b="1" i="1">
                                    <a:latin typeface="Cambria Math" panose="02040503050406030204" pitchFamily="18" charset="0"/>
                                    <a:ea typeface="Cambria Math" panose="02040503050406030204" pitchFamily="18" charset="0"/>
                                  </a:rPr>
                                  <m:t>𝒎𝒊𝒏</m:t>
                                </m:r>
                              </m:e>
                            </m:d>
                          </m:den>
                        </m:f>
                      </m:e>
                    </m:d>
                    <m:r>
                      <a:rPr lang="en-US" sz="1600" b="1" i="1">
                        <a:latin typeface="Cambria Math" panose="02040503050406030204" pitchFamily="18" charset="0"/>
                      </a:rPr>
                      <m:t>·</m:t>
                    </m:r>
                    <m:r>
                      <a:rPr lang="en-US" sz="1600" b="1" i="1">
                        <a:latin typeface="Cambria Math" panose="02040503050406030204" pitchFamily="18" charset="0"/>
                        <a:ea typeface="Cambria Math" panose="02040503050406030204" pitchFamily="18" charset="0"/>
                      </a:rPr>
                      <m:t>∆</m:t>
                    </m:r>
                    <m:r>
                      <a:rPr lang="en-US" sz="1600" b="1" i="1">
                        <a:latin typeface="Cambria Math" panose="02040503050406030204" pitchFamily="18" charset="0"/>
                        <a:ea typeface="Cambria Math" panose="02040503050406030204" pitchFamily="18" charset="0"/>
                      </a:rPr>
                      <m:t>𝑷</m:t>
                    </m:r>
                    <m:r>
                      <a:rPr lang="en-US" sz="1600" b="1" i="1">
                        <a:latin typeface="Cambria Math" panose="02040503050406030204" pitchFamily="18" charset="0"/>
                        <a:ea typeface="Cambria Math" panose="02040503050406030204" pitchFamily="18" charset="0"/>
                      </a:rPr>
                      <m:t>[</m:t>
                    </m:r>
                    <m:r>
                      <a:rPr lang="en-US" sz="1600" b="1" i="1">
                        <a:latin typeface="Cambria Math" panose="02040503050406030204" pitchFamily="18" charset="0"/>
                        <a:ea typeface="Cambria Math" panose="02040503050406030204" pitchFamily="18" charset="0"/>
                      </a:rPr>
                      <m:t>𝒌𝑷𝒂</m:t>
                    </m:r>
                    <m:r>
                      <a:rPr lang="en-US" sz="1600" b="1"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1.18</m:t>
                    </m:r>
                    <m:d>
                      <m:dPr>
                        <m:begChr m:val="["/>
                        <m:endChr m:val="]"/>
                        <m:ctrlPr>
                          <a:rPr lang="en-US" sz="1600" b="1" i="1">
                            <a:latin typeface="Cambria Math" panose="02040503050406030204" pitchFamily="18" charset="0"/>
                          </a:rPr>
                        </m:ctrlPr>
                      </m:dPr>
                      <m:e>
                        <m:f>
                          <m:fPr>
                            <m:type m:val="skw"/>
                            <m:ctrlPr>
                              <a:rPr lang="en-US" sz="1600" b="1" i="1">
                                <a:latin typeface="Cambria Math" panose="02040503050406030204" pitchFamily="18" charset="0"/>
                              </a:rPr>
                            </m:ctrlPr>
                          </m:fPr>
                          <m:num>
                            <m:r>
                              <a:rPr lang="en-US" sz="1600" b="1" i="1">
                                <a:latin typeface="Cambria Math" panose="02040503050406030204" pitchFamily="18" charset="0"/>
                                <a:ea typeface="Cambria Math" panose="02040503050406030204" pitchFamily="18" charset="0"/>
                              </a:rPr>
                              <m:t>𝝁</m:t>
                            </m:r>
                            <m:r>
                              <a:rPr lang="en-US" sz="1600" b="1" i="1">
                                <a:latin typeface="Cambria Math" panose="02040503050406030204" pitchFamily="18" charset="0"/>
                                <a:ea typeface="Cambria Math" panose="02040503050406030204" pitchFamily="18" charset="0"/>
                              </a:rPr>
                              <m:t>𝑳</m:t>
                            </m:r>
                          </m:num>
                          <m:den>
                            <m:r>
                              <a:rPr lang="en-US" sz="1600" b="1" i="1">
                                <a:latin typeface="Cambria Math" panose="02040503050406030204" pitchFamily="18" charset="0"/>
                              </a:rPr>
                              <m:t>𝒎𝒊𝒏</m:t>
                            </m:r>
                          </m:den>
                        </m:f>
                      </m:e>
                    </m:d>
                    <m:r>
                      <a:rPr lang="en-US" sz="1600" b="1" i="1">
                        <a:latin typeface="Cambria Math" panose="02040503050406030204" pitchFamily="18" charset="0"/>
                        <a:ea typeface="Cambria Math" panose="02040503050406030204" pitchFamily="18" charset="0"/>
                      </a:rPr>
                      <m:t> </m:t>
                    </m:r>
                  </m:oMath>
                </m:oMathPara>
              </a14:m>
              <a:endParaRPr lang="en-US" sz="1600"/>
            </a:p>
          </cdr:txBody>
        </cdr:sp>
      </mc:Choice>
      <mc:Fallback xmlns="">
        <cdr:sp macro="" textlink="">
          <cdr:nvSpPr>
            <cdr:cNvPr id="4" name="TextBox 1">
              <a:extLst xmlns:a="http://schemas.openxmlformats.org/drawingml/2006/main">
                <a:ext uri="{FF2B5EF4-FFF2-40B4-BE49-F238E27FC236}">
                  <a16:creationId xmlns:a16="http://schemas.microsoft.com/office/drawing/2014/main" id="{61193A45-5AF2-35F7-9B9A-9FAD552905AF}"/>
                </a:ext>
              </a:extLst>
            </cdr:cNvPr>
            <cdr:cNvSpPr txBox="1"/>
          </cdr:nvSpPr>
          <cdr:spPr>
            <a:xfrm xmlns:a="http://schemas.openxmlformats.org/drawingml/2006/main">
              <a:off x="1423940" y="2847092"/>
              <a:ext cx="6858000" cy="6839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r>
                <a:rPr lang="en-US" sz="1600" b="1" i="0">
                  <a:latin typeface="Cambria Math" panose="02040503050406030204" pitchFamily="18" charset="0"/>
                </a:rPr>
                <a:t>𝑸[</a:t>
              </a:r>
              <a:r>
                <a:rPr lang="en-US" sz="1600" b="1" i="0">
                  <a:latin typeface="Cambria Math" panose="02040503050406030204" pitchFamily="18" charset="0"/>
                  <a:ea typeface="Cambria Math" panose="02040503050406030204" pitchFamily="18" charset="0"/>
                </a:rPr>
                <a:t>𝝁𝑳⁄</a:t>
              </a:r>
              <a:r>
                <a:rPr lang="en-US" sz="1600" b="1" i="0">
                  <a:latin typeface="Cambria Math" panose="02040503050406030204" pitchFamily="18" charset="0"/>
                </a:rPr>
                <a:t>𝒎𝒊𝒏]=</a:t>
              </a:r>
              <a:r>
                <a:rPr lang="en-US" sz="1600" b="0" i="0">
                  <a:latin typeface="Cambria Math" panose="02040503050406030204" pitchFamily="18" charset="0"/>
                </a:rPr>
                <a:t>8.3𝑥10^(−2)</a:t>
              </a:r>
              <a:r>
                <a:rPr lang="en-US" sz="1600" b="1" i="0">
                  <a:latin typeface="Cambria Math" panose="02040503050406030204" pitchFamily="18" charset="0"/>
                </a:rPr>
                <a:t> [</a:t>
              </a:r>
              <a:r>
                <a:rPr lang="en-US" sz="1600" b="1" i="0">
                  <a:latin typeface="Cambria Math" panose="02040503050406030204" pitchFamily="18" charset="0"/>
                  <a:ea typeface="Cambria Math" panose="02040503050406030204" pitchFamily="18" charset="0"/>
                </a:rPr>
                <a:t>𝝁𝑳⁄((𝒌𝑷𝒂·𝒎𝒊𝒏) )]</a:t>
              </a:r>
              <a:r>
                <a:rPr lang="en-US" sz="1600" b="1" i="0">
                  <a:latin typeface="Cambria Math" panose="02040503050406030204" pitchFamily="18" charset="0"/>
                </a:rPr>
                <a:t>·</a:t>
              </a:r>
              <a:r>
                <a:rPr lang="en-US" sz="1600" b="1" i="0">
                  <a:latin typeface="Cambria Math" panose="02040503050406030204" pitchFamily="18" charset="0"/>
                  <a:ea typeface="Cambria Math" panose="02040503050406030204" pitchFamily="18" charset="0"/>
                </a:rPr>
                <a:t>∆𝑷[𝒌𝑷𝒂]+</a:t>
              </a:r>
              <a:r>
                <a:rPr lang="en-US" sz="1600" b="0" i="0">
                  <a:latin typeface="Cambria Math" panose="02040503050406030204" pitchFamily="18" charset="0"/>
                  <a:ea typeface="Cambria Math" panose="02040503050406030204" pitchFamily="18" charset="0"/>
                </a:rPr>
                <a:t>1.18</a:t>
              </a:r>
              <a:r>
                <a:rPr lang="en-US" sz="1600" b="1" i="0">
                  <a:latin typeface="Cambria Math" panose="02040503050406030204" pitchFamily="18" charset="0"/>
                </a:rPr>
                <a:t>[</a:t>
              </a:r>
              <a:r>
                <a:rPr lang="en-US" sz="1600" b="1" i="0">
                  <a:latin typeface="Cambria Math" panose="02040503050406030204" pitchFamily="18" charset="0"/>
                  <a:ea typeface="Cambria Math" panose="02040503050406030204" pitchFamily="18" charset="0"/>
                </a:rPr>
                <a:t>𝝁𝑳⁄</a:t>
              </a:r>
              <a:r>
                <a:rPr lang="en-US" sz="1600" b="1" i="0">
                  <a:latin typeface="Cambria Math" panose="02040503050406030204" pitchFamily="18" charset="0"/>
                </a:rPr>
                <a:t>𝒎𝒊𝒏]</a:t>
              </a:r>
              <a:r>
                <a:rPr lang="en-US" sz="1600" b="1" i="0">
                  <a:latin typeface="Cambria Math" panose="02040503050406030204" pitchFamily="18" charset="0"/>
                  <a:ea typeface="Cambria Math" panose="02040503050406030204" pitchFamily="18" charset="0"/>
                </a:rPr>
                <a:t>  </a:t>
              </a:r>
              <a:endParaRPr lang="en-US" sz="1600"/>
            </a:p>
          </cdr:txBody>
        </cdr:sp>
      </mc:Fallback>
    </mc:AlternateContent>
  </cdr:relSizeAnchor>
  <cdr:relSizeAnchor xmlns:cdr="http://schemas.openxmlformats.org/drawingml/2006/chartDrawing">
    <cdr:from>
      <cdr:x>0.39168</cdr:x>
      <cdr:y>0.16667</cdr:y>
    </cdr:from>
    <cdr:to>
      <cdr:x>0.57539</cdr:x>
      <cdr:y>0.24894</cdr:y>
    </cdr:to>
    <cdr:sp macro="" textlink="">
      <cdr:nvSpPr>
        <cdr:cNvPr id="5" name="TextBox 4">
          <a:extLst xmlns:a="http://schemas.openxmlformats.org/drawingml/2006/main">
            <a:ext uri="{FF2B5EF4-FFF2-40B4-BE49-F238E27FC236}">
              <a16:creationId xmlns:a16="http://schemas.microsoft.com/office/drawing/2014/main" id="{BA38F4AE-32D5-FC15-2F29-C49521DEC7D6}"/>
            </a:ext>
          </a:extLst>
        </cdr:cNvPr>
        <cdr:cNvSpPr txBox="1"/>
      </cdr:nvSpPr>
      <cdr:spPr>
        <a:xfrm xmlns:a="http://schemas.openxmlformats.org/drawingml/2006/main">
          <a:off x="2609273" y="725056"/>
          <a:ext cx="1223819" cy="3579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t>Darcy's Law:</a:t>
          </a:r>
        </a:p>
      </cdr:txBody>
    </cdr:sp>
  </cdr:relSizeAnchor>
</c:userShapes>
</file>

<file path=xl/drawings/drawing14.xml><?xml version="1.0" encoding="utf-8"?>
<xdr:wsDr xmlns:xdr="http://schemas.openxmlformats.org/drawingml/2006/spreadsheetDrawing" xmlns:a="http://schemas.openxmlformats.org/drawingml/2006/main">
  <xdr:twoCellAnchor>
    <xdr:from>
      <xdr:col>6</xdr:col>
      <xdr:colOff>10160</xdr:colOff>
      <xdr:row>22</xdr:row>
      <xdr:rowOff>20320</xdr:rowOff>
    </xdr:from>
    <xdr:to>
      <xdr:col>11</xdr:col>
      <xdr:colOff>1097280</xdr:colOff>
      <xdr:row>37</xdr:row>
      <xdr:rowOff>30480</xdr:rowOff>
    </xdr:to>
    <xdr:graphicFrame macro="">
      <xdr:nvGraphicFramePr>
        <xdr:cNvPr id="2" name="Chart 1">
          <a:extLst>
            <a:ext uri="{FF2B5EF4-FFF2-40B4-BE49-F238E27FC236}">
              <a16:creationId xmlns:a16="http://schemas.microsoft.com/office/drawing/2014/main" id="{7EEE8651-1F0E-C745-B97F-53FFE0B4D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0.60494</cdr:x>
      <cdr:y>0.45222</cdr:y>
    </cdr:from>
    <cdr:to>
      <cdr:x>0.7642</cdr:x>
      <cdr:y>0.5402</cdr:y>
    </cdr:to>
    <cdr:sp macro="" textlink="">
      <cdr:nvSpPr>
        <cdr:cNvPr id="2" name="Triangle 1">
          <a:extLst xmlns:a="http://schemas.openxmlformats.org/drawingml/2006/main">
            <a:ext uri="{FF2B5EF4-FFF2-40B4-BE49-F238E27FC236}">
              <a16:creationId xmlns:a16="http://schemas.microsoft.com/office/drawing/2014/main" id="{69705E93-3826-7E45-B59D-ABAB1546DC9F}"/>
            </a:ext>
          </a:extLst>
        </cdr:cNvPr>
        <cdr:cNvSpPr/>
      </cdr:nvSpPr>
      <cdr:spPr>
        <a:xfrm xmlns:a="http://schemas.openxmlformats.org/drawingml/2006/main" flipV="1">
          <a:off x="4392705" y="1933386"/>
          <a:ext cx="1156448" cy="376147"/>
        </a:xfrm>
        <a:prstGeom xmlns:a="http://schemas.openxmlformats.org/drawingml/2006/main" prst="triangle">
          <a:avLst>
            <a:gd name="adj" fmla="val 100000"/>
          </a:avLst>
        </a:prstGeom>
        <a:noFill xmlns:a="http://schemas.openxmlformats.org/drawingml/2006/main"/>
        <a:ln xmlns:a="http://schemas.openxmlformats.org/drawingml/2006/main">
          <a:solidFill>
            <a:schemeClr val="accent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0.59999</cdr:x>
      <cdr:y>0.29772</cdr:y>
    </cdr:from>
    <cdr:to>
      <cdr:x>0.8987</cdr:x>
      <cdr:y>0.45687</cdr:y>
    </cdr:to>
    <cdr:sp macro="" textlink="">
      <cdr:nvSpPr>
        <cdr:cNvPr id="3" name="TextBox 1">
          <a:extLst xmlns:a="http://schemas.openxmlformats.org/drawingml/2006/main">
            <a:ext uri="{FF2B5EF4-FFF2-40B4-BE49-F238E27FC236}">
              <a16:creationId xmlns:a16="http://schemas.microsoft.com/office/drawing/2014/main" id="{EBA56E44-B943-5418-3244-6637766E65E1}"/>
            </a:ext>
          </a:extLst>
        </cdr:cNvPr>
        <cdr:cNvSpPr txBox="1"/>
      </cdr:nvSpPr>
      <cdr:spPr>
        <a:xfrm xmlns:a="http://schemas.openxmlformats.org/drawingml/2006/main">
          <a:off x="4361133" y="1263653"/>
          <a:ext cx="2171259" cy="675530"/>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000">
              <a:solidFill>
                <a:schemeClr val="accent1"/>
              </a:solidFill>
            </a:rPr>
            <a:t>Virgin Compression Slope</a:t>
          </a:r>
          <a:r>
            <a:rPr lang="en-US" sz="2000" baseline="0">
              <a:solidFill>
                <a:schemeClr val="accent1"/>
              </a:solidFill>
            </a:rPr>
            <a:t> = </a:t>
          </a:r>
          <a:r>
            <a:rPr lang="en-US" sz="2000" i="1" baseline="0">
              <a:solidFill>
                <a:schemeClr val="accent1"/>
              </a:solidFill>
            </a:rPr>
            <a:t>Cc</a:t>
          </a:r>
          <a:endParaRPr lang="en-US" sz="2000" i="1">
            <a:solidFill>
              <a:schemeClr val="accent1"/>
            </a:solidFill>
          </a:endParaRPr>
        </a:p>
      </cdr:txBody>
    </cdr:sp>
  </cdr:relSizeAnchor>
  <cdr:relSizeAnchor xmlns:cdr="http://schemas.openxmlformats.org/drawingml/2006/chartDrawing">
    <cdr:from>
      <cdr:x>0.53625</cdr:x>
      <cdr:y>0.55078</cdr:y>
    </cdr:from>
    <cdr:to>
      <cdr:x>0.68333</cdr:x>
      <cdr:y>0.56988</cdr:y>
    </cdr:to>
    <cdr:sp macro="" textlink="">
      <cdr:nvSpPr>
        <cdr:cNvPr id="4" name="Triangle 3">
          <a:extLst xmlns:a="http://schemas.openxmlformats.org/drawingml/2006/main">
            <a:ext uri="{FF2B5EF4-FFF2-40B4-BE49-F238E27FC236}">
              <a16:creationId xmlns:a16="http://schemas.microsoft.com/office/drawing/2014/main" id="{F697A4DD-2178-8A07-BECD-04B4E81D16A0}"/>
            </a:ext>
          </a:extLst>
        </cdr:cNvPr>
        <cdr:cNvSpPr/>
      </cdr:nvSpPr>
      <cdr:spPr>
        <a:xfrm xmlns:a="http://schemas.openxmlformats.org/drawingml/2006/main" flipH="1">
          <a:off x="3897818" y="2337748"/>
          <a:ext cx="1069090" cy="81063"/>
        </a:xfrm>
        <a:prstGeom xmlns:a="http://schemas.openxmlformats.org/drawingml/2006/main" prst="triangle">
          <a:avLst>
            <a:gd name="adj" fmla="val 100000"/>
          </a:avLst>
        </a:prstGeom>
        <a:noFill xmlns:a="http://schemas.openxmlformats.org/drawingml/2006/main"/>
        <a:ln xmlns:a="http://schemas.openxmlformats.org/drawingml/2006/main">
          <a:solidFill>
            <a:schemeClr val="accent2"/>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0.18636</cdr:x>
      <cdr:y>0.38917</cdr:y>
    </cdr:from>
    <cdr:to>
      <cdr:x>0.48507</cdr:x>
      <cdr:y>0.54832</cdr:y>
    </cdr:to>
    <cdr:sp macro="" textlink="">
      <cdr:nvSpPr>
        <cdr:cNvPr id="5" name="TextBox 1">
          <a:extLst xmlns:a="http://schemas.openxmlformats.org/drawingml/2006/main">
            <a:ext uri="{FF2B5EF4-FFF2-40B4-BE49-F238E27FC236}">
              <a16:creationId xmlns:a16="http://schemas.microsoft.com/office/drawing/2014/main" id="{3F064C43-54A8-BC88-F1AD-1E0E86FA5110}"/>
            </a:ext>
          </a:extLst>
        </cdr:cNvPr>
        <cdr:cNvSpPr txBox="1"/>
      </cdr:nvSpPr>
      <cdr:spPr>
        <a:xfrm xmlns:a="http://schemas.openxmlformats.org/drawingml/2006/main">
          <a:off x="1354577" y="1651810"/>
          <a:ext cx="2171259" cy="6755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000">
              <a:solidFill>
                <a:schemeClr val="accent2"/>
              </a:solidFill>
            </a:rPr>
            <a:t>Recompression Slope</a:t>
          </a:r>
          <a:r>
            <a:rPr lang="en-US" sz="2000" baseline="0">
              <a:solidFill>
                <a:schemeClr val="accent2"/>
              </a:solidFill>
            </a:rPr>
            <a:t> = </a:t>
          </a:r>
          <a:r>
            <a:rPr lang="en-US" sz="2000" i="1" baseline="0">
              <a:solidFill>
                <a:schemeClr val="accent2"/>
              </a:solidFill>
            </a:rPr>
            <a:t>Cr</a:t>
          </a:r>
          <a:endParaRPr lang="en-US" sz="2000" i="1">
            <a:solidFill>
              <a:schemeClr val="accent2"/>
            </a:solidFill>
          </a:endParaRPr>
        </a:p>
      </cdr:txBody>
    </cdr:sp>
  </cdr:relSizeAnchor>
  <cdr:relSizeAnchor xmlns:cdr="http://schemas.openxmlformats.org/drawingml/2006/chartDrawing">
    <cdr:from>
      <cdr:x>0.34944</cdr:x>
      <cdr:y>0.5139</cdr:y>
    </cdr:from>
    <cdr:to>
      <cdr:x>0.53067</cdr:x>
      <cdr:y>0.55873</cdr:y>
    </cdr:to>
    <cdr:sp macro="" textlink="">
      <cdr:nvSpPr>
        <cdr:cNvPr id="6" name="Freeform 5">
          <a:extLst xmlns:a="http://schemas.openxmlformats.org/drawingml/2006/main">
            <a:ext uri="{FF2B5EF4-FFF2-40B4-BE49-F238E27FC236}">
              <a16:creationId xmlns:a16="http://schemas.microsoft.com/office/drawing/2014/main" id="{E85DBC19-73C6-0B94-7F6F-809DBB75A9B5}"/>
            </a:ext>
          </a:extLst>
        </cdr:cNvPr>
        <cdr:cNvSpPr/>
      </cdr:nvSpPr>
      <cdr:spPr>
        <a:xfrm xmlns:a="http://schemas.openxmlformats.org/drawingml/2006/main">
          <a:off x="2540000" y="2181214"/>
          <a:ext cx="1317287" cy="190311"/>
        </a:xfrm>
        <a:custGeom xmlns:a="http://schemas.openxmlformats.org/drawingml/2006/main">
          <a:avLst/>
          <a:gdLst>
            <a:gd name="connsiteX0" fmla="*/ 0 w 1317287"/>
            <a:gd name="connsiteY0" fmla="*/ 1162 h 190311"/>
            <a:gd name="connsiteX1" fmla="*/ 722819 w 1317287"/>
            <a:gd name="connsiteY1" fmla="*/ 28183 h 190311"/>
            <a:gd name="connsiteX2" fmla="*/ 1317287 w 1317287"/>
            <a:gd name="connsiteY2" fmla="*/ 190311 h 190311"/>
          </a:gdLst>
          <a:ahLst/>
          <a:cxnLst>
            <a:cxn ang="0">
              <a:pos x="connsiteX0" y="connsiteY0"/>
            </a:cxn>
            <a:cxn ang="0">
              <a:pos x="connsiteX1" y="connsiteY1"/>
            </a:cxn>
            <a:cxn ang="0">
              <a:pos x="connsiteX2" y="connsiteY2"/>
            </a:cxn>
          </a:cxnLst>
          <a:rect l="l" t="t" r="r" b="b"/>
          <a:pathLst>
            <a:path w="1317287" h="190311">
              <a:moveTo>
                <a:pt x="0" y="1162"/>
              </a:moveTo>
              <a:cubicBezTo>
                <a:pt x="251635" y="-1090"/>
                <a:pt x="503271" y="-3342"/>
                <a:pt x="722819" y="28183"/>
              </a:cubicBezTo>
              <a:cubicBezTo>
                <a:pt x="942367" y="59708"/>
                <a:pt x="1129827" y="125009"/>
                <a:pt x="1317287" y="190311"/>
              </a:cubicBezTo>
            </a:path>
          </a:pathLst>
        </a:custGeom>
        <a:noFill xmlns:a="http://schemas.openxmlformats.org/drawingml/2006/main"/>
        <a:ln xmlns:a="http://schemas.openxmlformats.org/drawingml/2006/main">
          <a:solidFill>
            <a:schemeClr val="accent2"/>
          </a:solidFill>
          <a:tailEnd type="stealth" w="lg" len="lg"/>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solidFill>
              <a:schemeClr val="accent2"/>
            </a:solidFil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0.29566</cdr:x>
      <cdr:y>0.6544</cdr:y>
    </cdr:from>
    <cdr:to>
      <cdr:x>0.44261</cdr:x>
      <cdr:y>0.76175</cdr:y>
    </cdr:to>
    <cdr:sp macro="" textlink="">
      <cdr:nvSpPr>
        <cdr:cNvPr id="5" name="TextBox 1">
          <a:extLst xmlns:a="http://schemas.openxmlformats.org/drawingml/2006/main">
            <a:ext uri="{FF2B5EF4-FFF2-40B4-BE49-F238E27FC236}">
              <a16:creationId xmlns:a16="http://schemas.microsoft.com/office/drawing/2014/main" id="{9B2D9D7D-116F-527D-1D74-009435E9B629}"/>
            </a:ext>
          </a:extLst>
        </cdr:cNvPr>
        <cdr:cNvSpPr txBox="1"/>
      </cdr:nvSpPr>
      <cdr:spPr>
        <a:xfrm xmlns:a="http://schemas.openxmlformats.org/drawingml/2006/main">
          <a:off x="1327214" y="2215298"/>
          <a:ext cx="659641" cy="3634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000" b="1"/>
            <a:t>HSP</a:t>
          </a:r>
        </a:p>
      </cdr:txBody>
    </cdr:sp>
  </cdr:relSizeAnchor>
  <cdr:relSizeAnchor xmlns:cdr="http://schemas.openxmlformats.org/drawingml/2006/chartDrawing">
    <cdr:from>
      <cdr:x>0.7714</cdr:x>
      <cdr:y>0.65258</cdr:y>
    </cdr:from>
    <cdr:to>
      <cdr:x>0.91835</cdr:x>
      <cdr:y>0.75994</cdr:y>
    </cdr:to>
    <cdr:sp macro="" textlink="">
      <cdr:nvSpPr>
        <cdr:cNvPr id="6" name="TextBox 1">
          <a:extLst xmlns:a="http://schemas.openxmlformats.org/drawingml/2006/main">
            <a:ext uri="{FF2B5EF4-FFF2-40B4-BE49-F238E27FC236}">
              <a16:creationId xmlns:a16="http://schemas.microsoft.com/office/drawing/2014/main" id="{C33E912F-4BBD-419C-D830-2B67AF8D5FE4}"/>
            </a:ext>
          </a:extLst>
        </cdr:cNvPr>
        <cdr:cNvSpPr txBox="1"/>
      </cdr:nvSpPr>
      <cdr:spPr>
        <a:xfrm xmlns:a="http://schemas.openxmlformats.org/drawingml/2006/main">
          <a:off x="3462758" y="2209159"/>
          <a:ext cx="659641" cy="3634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000" b="1"/>
            <a:t>ELE</a:t>
          </a:r>
        </a:p>
      </cdr:txBody>
    </cdr:sp>
  </cdr:relSizeAnchor>
  <cdr:relSizeAnchor xmlns:cdr="http://schemas.openxmlformats.org/drawingml/2006/chartDrawing">
    <cdr:from>
      <cdr:x>0.56737</cdr:x>
      <cdr:y>0.65448</cdr:y>
    </cdr:from>
    <cdr:to>
      <cdr:x>0.78623</cdr:x>
      <cdr:y>0.76183</cdr:y>
    </cdr:to>
    <cdr:sp macro="" textlink="">
      <cdr:nvSpPr>
        <cdr:cNvPr id="7" name="TextBox 1">
          <a:extLst xmlns:a="http://schemas.openxmlformats.org/drawingml/2006/main">
            <a:ext uri="{FF2B5EF4-FFF2-40B4-BE49-F238E27FC236}">
              <a16:creationId xmlns:a16="http://schemas.microsoft.com/office/drawing/2014/main" id="{B2D4A189-67B7-7700-9236-73CB54C1610E}"/>
            </a:ext>
          </a:extLst>
        </cdr:cNvPr>
        <cdr:cNvSpPr txBox="1"/>
      </cdr:nvSpPr>
      <cdr:spPr>
        <a:xfrm xmlns:a="http://schemas.openxmlformats.org/drawingml/2006/main">
          <a:off x="2546874" y="2215573"/>
          <a:ext cx="982456" cy="3634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000" b="1"/>
            <a:t>GeoTac</a:t>
          </a:r>
        </a:p>
      </cdr:txBody>
    </cdr:sp>
  </cdr:relSizeAnchor>
</c:userShapes>
</file>

<file path=xl/drawings/drawing4.xml><?xml version="1.0" encoding="utf-8"?>
<c:userShapes xmlns:c="http://schemas.openxmlformats.org/drawingml/2006/chart">
  <cdr:relSizeAnchor xmlns:cdr="http://schemas.openxmlformats.org/drawingml/2006/chartDrawing">
    <cdr:from>
      <cdr:x>0.23344</cdr:x>
      <cdr:y>0.64415</cdr:y>
    </cdr:from>
    <cdr:to>
      <cdr:x>0.38047</cdr:x>
      <cdr:y>0.7515</cdr:y>
    </cdr:to>
    <cdr:sp macro="" textlink="">
      <cdr:nvSpPr>
        <cdr:cNvPr id="2" name="TextBox 1">
          <a:extLst xmlns:a="http://schemas.openxmlformats.org/drawingml/2006/main">
            <a:ext uri="{FF2B5EF4-FFF2-40B4-BE49-F238E27FC236}">
              <a16:creationId xmlns:a16="http://schemas.microsoft.com/office/drawing/2014/main" id="{BDCFEEE2-7CA7-965E-18C5-D1BB6643A31B}"/>
            </a:ext>
          </a:extLst>
        </cdr:cNvPr>
        <cdr:cNvSpPr txBox="1"/>
      </cdr:nvSpPr>
      <cdr:spPr>
        <a:xfrm xmlns:a="http://schemas.openxmlformats.org/drawingml/2006/main">
          <a:off x="1046936" y="2198077"/>
          <a:ext cx="659423" cy="3663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HSP</a:t>
          </a:r>
        </a:p>
      </cdr:txBody>
    </cdr:sp>
  </cdr:relSizeAnchor>
  <cdr:relSizeAnchor xmlns:cdr="http://schemas.openxmlformats.org/drawingml/2006/chartDrawing">
    <cdr:from>
      <cdr:x>0.77735</cdr:x>
      <cdr:y>0.64233</cdr:y>
    </cdr:from>
    <cdr:to>
      <cdr:x>0.92439</cdr:x>
      <cdr:y>0.74969</cdr:y>
    </cdr:to>
    <cdr:sp macro="" textlink="">
      <cdr:nvSpPr>
        <cdr:cNvPr id="3" name="TextBox 1">
          <a:extLst xmlns:a="http://schemas.openxmlformats.org/drawingml/2006/main">
            <a:ext uri="{FF2B5EF4-FFF2-40B4-BE49-F238E27FC236}">
              <a16:creationId xmlns:a16="http://schemas.microsoft.com/office/drawing/2014/main" id="{DF612E8C-C591-ABFC-A385-649EB402B373}"/>
            </a:ext>
          </a:extLst>
        </cdr:cNvPr>
        <cdr:cNvSpPr txBox="1"/>
      </cdr:nvSpPr>
      <cdr:spPr>
        <a:xfrm xmlns:a="http://schemas.openxmlformats.org/drawingml/2006/main">
          <a:off x="3487497" y="2174458"/>
          <a:ext cx="659641" cy="3634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000" b="1"/>
            <a:t>ELE</a:t>
          </a:r>
        </a:p>
      </cdr:txBody>
    </cdr:sp>
  </cdr:relSizeAnchor>
  <cdr:relSizeAnchor xmlns:cdr="http://schemas.openxmlformats.org/drawingml/2006/chartDrawing">
    <cdr:from>
      <cdr:x>0.57321</cdr:x>
      <cdr:y>0.64423</cdr:y>
    </cdr:from>
    <cdr:to>
      <cdr:x>0.79219</cdr:x>
      <cdr:y>0.75158</cdr:y>
    </cdr:to>
    <cdr:sp macro="" textlink="">
      <cdr:nvSpPr>
        <cdr:cNvPr id="4" name="TextBox 1">
          <a:extLst xmlns:a="http://schemas.openxmlformats.org/drawingml/2006/main">
            <a:ext uri="{FF2B5EF4-FFF2-40B4-BE49-F238E27FC236}">
              <a16:creationId xmlns:a16="http://schemas.microsoft.com/office/drawing/2014/main" id="{DF612E8C-C591-ABFC-A385-649EB402B373}"/>
            </a:ext>
          </a:extLst>
        </cdr:cNvPr>
        <cdr:cNvSpPr txBox="1"/>
      </cdr:nvSpPr>
      <cdr:spPr>
        <a:xfrm xmlns:a="http://schemas.openxmlformats.org/drawingml/2006/main">
          <a:off x="2571613" y="2180872"/>
          <a:ext cx="982456" cy="3634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000" b="1"/>
            <a:t>GeoTac</a:t>
          </a:r>
        </a:p>
      </cdr:txBody>
    </cdr:sp>
  </cdr:relSizeAnchor>
</c:userShapes>
</file>

<file path=xl/drawings/drawing5.xml><?xml version="1.0" encoding="utf-8"?>
<xdr:wsDr xmlns:xdr="http://schemas.openxmlformats.org/drawingml/2006/spreadsheetDrawing" xmlns:a="http://schemas.openxmlformats.org/drawingml/2006/main">
  <xdr:twoCellAnchor>
    <xdr:from>
      <xdr:col>8</xdr:col>
      <xdr:colOff>1</xdr:colOff>
      <xdr:row>23</xdr:row>
      <xdr:rowOff>6344</xdr:rowOff>
    </xdr:from>
    <xdr:to>
      <xdr:col>14</xdr:col>
      <xdr:colOff>0</xdr:colOff>
      <xdr:row>43</xdr:row>
      <xdr:rowOff>6597</xdr:rowOff>
    </xdr:to>
    <xdr:graphicFrame macro="">
      <xdr:nvGraphicFramePr>
        <xdr:cNvPr id="2" name="Chart 1">
          <a:extLst>
            <a:ext uri="{FF2B5EF4-FFF2-40B4-BE49-F238E27FC236}">
              <a16:creationId xmlns:a16="http://schemas.microsoft.com/office/drawing/2014/main" id="{64D276CA-67CD-6844-A94A-D8F13846A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836107</xdr:colOff>
      <xdr:row>23</xdr:row>
      <xdr:rowOff>2</xdr:rowOff>
    </xdr:from>
    <xdr:to>
      <xdr:col>7</xdr:col>
      <xdr:colOff>0</xdr:colOff>
      <xdr:row>43</xdr:row>
      <xdr:rowOff>1</xdr:rowOff>
    </xdr:to>
    <xdr:graphicFrame macro="">
      <xdr:nvGraphicFramePr>
        <xdr:cNvPr id="7" name="Chart 6">
          <a:extLst>
            <a:ext uri="{FF2B5EF4-FFF2-40B4-BE49-F238E27FC236}">
              <a16:creationId xmlns:a16="http://schemas.microsoft.com/office/drawing/2014/main" id="{E62FDEDF-5537-2F4B-B081-73D0215256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12700</xdr:colOff>
      <xdr:row>13</xdr:row>
      <xdr:rowOff>31750</xdr:rowOff>
    </xdr:from>
    <xdr:to>
      <xdr:col>17</xdr:col>
      <xdr:colOff>12700</xdr:colOff>
      <xdr:row>41</xdr:row>
      <xdr:rowOff>25400</xdr:rowOff>
    </xdr:to>
    <xdr:graphicFrame macro="">
      <xdr:nvGraphicFramePr>
        <xdr:cNvPr id="2" name="Chart 1">
          <a:extLst>
            <a:ext uri="{FF2B5EF4-FFF2-40B4-BE49-F238E27FC236}">
              <a16:creationId xmlns:a16="http://schemas.microsoft.com/office/drawing/2014/main" id="{313FFE15-729D-DC44-A123-DC8834F5A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50800</xdr:colOff>
      <xdr:row>13</xdr:row>
      <xdr:rowOff>12700</xdr:rowOff>
    </xdr:from>
    <xdr:to>
      <xdr:col>8</xdr:col>
      <xdr:colOff>762000</xdr:colOff>
      <xdr:row>41</xdr:row>
      <xdr:rowOff>139700</xdr:rowOff>
    </xdr:to>
    <xdr:pic>
      <xdr:nvPicPr>
        <xdr:cNvPr id="3" name="Picture 2">
          <a:extLst>
            <a:ext uri="{FF2B5EF4-FFF2-40B4-BE49-F238E27FC236}">
              <a16:creationId xmlns:a16="http://schemas.microsoft.com/office/drawing/2014/main" id="{139E8B64-A8A6-5045-8718-2DA824931FC8}"/>
            </a:ext>
          </a:extLst>
        </xdr:cNvPr>
        <xdr:cNvPicPr>
          <a:picLocks noChangeAspect="1"/>
        </xdr:cNvPicPr>
      </xdr:nvPicPr>
      <xdr:blipFill>
        <a:blip xmlns:r="http://schemas.openxmlformats.org/officeDocument/2006/relationships" r:embed="rId2"/>
        <a:stretch>
          <a:fillRect/>
        </a:stretch>
      </xdr:blipFill>
      <xdr:spPr>
        <a:xfrm>
          <a:off x="4972050" y="2754745"/>
          <a:ext cx="4853132" cy="4572000"/>
        </a:xfrm>
        <a:prstGeom prst="rect">
          <a:avLst/>
        </a:prstGeom>
      </xdr:spPr>
    </xdr:pic>
    <xdr:clientData/>
  </xdr:twoCellAnchor>
  <xdr:twoCellAnchor>
    <xdr:from>
      <xdr:col>22</xdr:col>
      <xdr:colOff>12700</xdr:colOff>
      <xdr:row>33</xdr:row>
      <xdr:rowOff>19050</xdr:rowOff>
    </xdr:from>
    <xdr:to>
      <xdr:col>31</xdr:col>
      <xdr:colOff>12700</xdr:colOff>
      <xdr:row>49</xdr:row>
      <xdr:rowOff>158169</xdr:rowOff>
    </xdr:to>
    <xdr:graphicFrame macro="">
      <xdr:nvGraphicFramePr>
        <xdr:cNvPr id="4" name="Chart 3">
          <a:extLst>
            <a:ext uri="{FF2B5EF4-FFF2-40B4-BE49-F238E27FC236}">
              <a16:creationId xmlns:a16="http://schemas.microsoft.com/office/drawing/2014/main" id="{D85B6EF1-2310-8C90-71FA-4DE8693169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0.22156</cdr:x>
      <cdr:y>0.61996</cdr:y>
    </cdr:from>
    <cdr:to>
      <cdr:x>0.30539</cdr:x>
      <cdr:y>0.73436</cdr:y>
    </cdr:to>
    <cdr:sp macro="" textlink="">
      <cdr:nvSpPr>
        <cdr:cNvPr id="2" name="TextBox 1">
          <a:extLst xmlns:a="http://schemas.openxmlformats.org/drawingml/2006/main">
            <a:ext uri="{FF2B5EF4-FFF2-40B4-BE49-F238E27FC236}">
              <a16:creationId xmlns:a16="http://schemas.microsoft.com/office/drawing/2014/main" id="{07B60D7B-C857-A65D-68CF-0EE8CA332D2E}"/>
            </a:ext>
          </a:extLst>
        </cdr:cNvPr>
        <cdr:cNvSpPr txBox="1"/>
      </cdr:nvSpPr>
      <cdr:spPr>
        <a:xfrm xmlns:a="http://schemas.openxmlformats.org/drawingml/2006/main">
          <a:off x="1445276" y="1938302"/>
          <a:ext cx="546839" cy="3576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600"/>
            <a:t>d10</a:t>
          </a:r>
        </a:p>
      </cdr:txBody>
    </cdr:sp>
  </cdr:relSizeAnchor>
  <cdr:relSizeAnchor xmlns:cdr="http://schemas.openxmlformats.org/drawingml/2006/chartDrawing">
    <cdr:from>
      <cdr:x>0.22156</cdr:x>
      <cdr:y>0.5286</cdr:y>
    </cdr:from>
    <cdr:to>
      <cdr:x>0.30539</cdr:x>
      <cdr:y>0.643</cdr:y>
    </cdr:to>
    <cdr:sp macro="" textlink="">
      <cdr:nvSpPr>
        <cdr:cNvPr id="3" name="TextBox 1">
          <a:extLst xmlns:a="http://schemas.openxmlformats.org/drawingml/2006/main">
            <a:ext uri="{FF2B5EF4-FFF2-40B4-BE49-F238E27FC236}">
              <a16:creationId xmlns:a16="http://schemas.microsoft.com/office/drawing/2014/main" id="{92B00EFF-FA79-F0B9-3E1F-1E94876640E7}"/>
            </a:ext>
          </a:extLst>
        </cdr:cNvPr>
        <cdr:cNvSpPr txBox="1"/>
      </cdr:nvSpPr>
      <cdr:spPr>
        <a:xfrm xmlns:a="http://schemas.openxmlformats.org/drawingml/2006/main">
          <a:off x="1409700" y="1701800"/>
          <a:ext cx="533400" cy="368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a:t>d25</a:t>
          </a:r>
        </a:p>
      </cdr:txBody>
    </cdr:sp>
  </cdr:relSizeAnchor>
  <cdr:relSizeAnchor xmlns:cdr="http://schemas.openxmlformats.org/drawingml/2006/chartDrawing">
    <cdr:from>
      <cdr:x>0.22156</cdr:x>
      <cdr:y>0.22682</cdr:y>
    </cdr:from>
    <cdr:to>
      <cdr:x>0.30539</cdr:x>
      <cdr:y>0.34122</cdr:y>
    </cdr:to>
    <cdr:sp macro="" textlink="">
      <cdr:nvSpPr>
        <cdr:cNvPr id="4" name="TextBox 1">
          <a:extLst xmlns:a="http://schemas.openxmlformats.org/drawingml/2006/main">
            <a:ext uri="{FF2B5EF4-FFF2-40B4-BE49-F238E27FC236}">
              <a16:creationId xmlns:a16="http://schemas.microsoft.com/office/drawing/2014/main" id="{6B40A551-F103-0015-CDA2-8148745AB22E}"/>
            </a:ext>
          </a:extLst>
        </cdr:cNvPr>
        <cdr:cNvSpPr txBox="1"/>
      </cdr:nvSpPr>
      <cdr:spPr>
        <a:xfrm xmlns:a="http://schemas.openxmlformats.org/drawingml/2006/main">
          <a:off x="1409700" y="730250"/>
          <a:ext cx="533400" cy="368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a:t>d75</a:t>
          </a:r>
        </a:p>
      </cdr:txBody>
    </cdr:sp>
  </cdr:relSizeAnchor>
  <cdr:relSizeAnchor xmlns:cdr="http://schemas.openxmlformats.org/drawingml/2006/chartDrawing">
    <cdr:from>
      <cdr:x>0.22156</cdr:x>
      <cdr:y>0.12623</cdr:y>
    </cdr:from>
    <cdr:to>
      <cdr:x>0.30539</cdr:x>
      <cdr:y>0.24063</cdr:y>
    </cdr:to>
    <cdr:sp macro="" textlink="">
      <cdr:nvSpPr>
        <cdr:cNvPr id="5" name="TextBox 1">
          <a:extLst xmlns:a="http://schemas.openxmlformats.org/drawingml/2006/main">
            <a:ext uri="{FF2B5EF4-FFF2-40B4-BE49-F238E27FC236}">
              <a16:creationId xmlns:a16="http://schemas.microsoft.com/office/drawing/2014/main" id="{44644D70-A7D9-23FB-68EA-A43A77925905}"/>
            </a:ext>
          </a:extLst>
        </cdr:cNvPr>
        <cdr:cNvSpPr txBox="1"/>
      </cdr:nvSpPr>
      <cdr:spPr>
        <a:xfrm xmlns:a="http://schemas.openxmlformats.org/drawingml/2006/main">
          <a:off x="1409700" y="406400"/>
          <a:ext cx="533400" cy="368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a:t>d90</a:t>
          </a:r>
        </a:p>
      </cdr:txBody>
    </cdr:sp>
  </cdr:relSizeAnchor>
  <cdr:relSizeAnchor xmlns:cdr="http://schemas.openxmlformats.org/drawingml/2006/chartDrawing">
    <cdr:from>
      <cdr:x>0.22156</cdr:x>
      <cdr:y>0.3787</cdr:y>
    </cdr:from>
    <cdr:to>
      <cdr:x>0.42315</cdr:x>
      <cdr:y>0.4931</cdr:y>
    </cdr:to>
    <cdr:sp macro="" textlink="">
      <cdr:nvSpPr>
        <cdr:cNvPr id="6" name="TextBox 1">
          <a:extLst xmlns:a="http://schemas.openxmlformats.org/drawingml/2006/main">
            <a:ext uri="{FF2B5EF4-FFF2-40B4-BE49-F238E27FC236}">
              <a16:creationId xmlns:a16="http://schemas.microsoft.com/office/drawing/2014/main" id="{A3260FFF-95FD-E85E-3931-0030EAAC9C56}"/>
            </a:ext>
          </a:extLst>
        </cdr:cNvPr>
        <cdr:cNvSpPr txBox="1"/>
      </cdr:nvSpPr>
      <cdr:spPr>
        <a:xfrm xmlns:a="http://schemas.openxmlformats.org/drawingml/2006/main">
          <a:off x="1409700" y="1219200"/>
          <a:ext cx="1282700" cy="368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a:t>Median</a:t>
          </a:r>
          <a:r>
            <a:rPr lang="en-US" sz="1600" baseline="0"/>
            <a:t> (d50)</a:t>
          </a:r>
          <a:endParaRPr lang="en-US" sz="1600"/>
        </a:p>
      </cdr:txBody>
    </cdr:sp>
  </cdr:relSizeAnchor>
</c:userShapes>
</file>

<file path=xl/drawings/drawing8.xml><?xml version="1.0" encoding="utf-8"?>
<xdr:wsDr xmlns:xdr="http://schemas.openxmlformats.org/drawingml/2006/spreadsheetDrawing" xmlns:a="http://schemas.openxmlformats.org/drawingml/2006/main">
  <xdr:twoCellAnchor>
    <xdr:from>
      <xdr:col>10</xdr:col>
      <xdr:colOff>8467</xdr:colOff>
      <xdr:row>5</xdr:row>
      <xdr:rowOff>8475</xdr:rowOff>
    </xdr:from>
    <xdr:to>
      <xdr:col>17</xdr:col>
      <xdr:colOff>21167</xdr:colOff>
      <xdr:row>22</xdr:row>
      <xdr:rowOff>198975</xdr:rowOff>
    </xdr:to>
    <xdr:graphicFrame macro="">
      <xdr:nvGraphicFramePr>
        <xdr:cNvPr id="5" name="Chart 4">
          <a:extLst>
            <a:ext uri="{FF2B5EF4-FFF2-40B4-BE49-F238E27FC236}">
              <a16:creationId xmlns:a16="http://schemas.microsoft.com/office/drawing/2014/main" id="{D217F976-0F76-EEED-5BE0-CFE234441C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8467</xdr:colOff>
      <xdr:row>25</xdr:row>
      <xdr:rowOff>17337</xdr:rowOff>
    </xdr:from>
    <xdr:to>
      <xdr:col>17</xdr:col>
      <xdr:colOff>21167</xdr:colOff>
      <xdr:row>42</xdr:row>
      <xdr:rowOff>156715</xdr:rowOff>
    </xdr:to>
    <xdr:graphicFrame macro="">
      <xdr:nvGraphicFramePr>
        <xdr:cNvPr id="6" name="Chart 5">
          <a:extLst>
            <a:ext uri="{FF2B5EF4-FFF2-40B4-BE49-F238E27FC236}">
              <a16:creationId xmlns:a16="http://schemas.microsoft.com/office/drawing/2014/main" id="{42FB885F-4B02-2243-B007-CA203BBFB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673268</xdr:colOff>
      <xdr:row>28</xdr:row>
      <xdr:rowOff>61982</xdr:rowOff>
    </xdr:from>
    <xdr:to>
      <xdr:col>9</xdr:col>
      <xdr:colOff>217610</xdr:colOff>
      <xdr:row>42</xdr:row>
      <xdr:rowOff>162402</xdr:rowOff>
    </xdr:to>
    <xdr:pic>
      <xdr:nvPicPr>
        <xdr:cNvPr id="9" name="Picture 8">
          <a:extLst>
            <a:ext uri="{FF2B5EF4-FFF2-40B4-BE49-F238E27FC236}">
              <a16:creationId xmlns:a16="http://schemas.microsoft.com/office/drawing/2014/main" id="{731155C0-668B-8566-7EBA-3C432BE2EBFC}"/>
            </a:ext>
          </a:extLst>
        </xdr:cNvPr>
        <xdr:cNvPicPr>
          <a:picLocks noChangeAspect="1"/>
        </xdr:cNvPicPr>
      </xdr:nvPicPr>
      <xdr:blipFill>
        <a:blip xmlns:r="http://schemas.openxmlformats.org/officeDocument/2006/relationships" r:embed="rId3"/>
        <a:stretch>
          <a:fillRect/>
        </a:stretch>
      </xdr:blipFill>
      <xdr:spPr>
        <a:xfrm>
          <a:off x="7262042" y="6498494"/>
          <a:ext cx="2831808" cy="3522845"/>
        </a:xfrm>
        <a:prstGeom prst="rect">
          <a:avLst/>
        </a:prstGeom>
      </xdr:spPr>
    </xdr:pic>
    <xdr:clientData/>
  </xdr:twoCellAnchor>
  <xdr:twoCellAnchor>
    <xdr:from>
      <xdr:col>8</xdr:col>
      <xdr:colOff>195171</xdr:colOff>
      <xdr:row>29</xdr:row>
      <xdr:rowOff>114872</xdr:rowOff>
    </xdr:from>
    <xdr:to>
      <xdr:col>8</xdr:col>
      <xdr:colOff>272877</xdr:colOff>
      <xdr:row>32</xdr:row>
      <xdr:rowOff>68883</xdr:rowOff>
    </xdr:to>
    <xdr:sp macro="" textlink="">
      <xdr:nvSpPr>
        <xdr:cNvPr id="10" name="Right Brace 9">
          <a:extLst>
            <a:ext uri="{FF2B5EF4-FFF2-40B4-BE49-F238E27FC236}">
              <a16:creationId xmlns:a16="http://schemas.microsoft.com/office/drawing/2014/main" id="{5311E499-3AA2-FF40-2DAF-792216F76B88}"/>
            </a:ext>
          </a:extLst>
        </xdr:cNvPr>
        <xdr:cNvSpPr/>
      </xdr:nvSpPr>
      <xdr:spPr>
        <a:xfrm>
          <a:off x="8701057" y="6765935"/>
          <a:ext cx="77706" cy="566517"/>
        </a:xfrm>
        <a:prstGeom prst="rightBrace">
          <a:avLst>
            <a:gd name="adj1" fmla="val 8333"/>
            <a:gd name="adj2" fmla="val 28167"/>
          </a:avLst>
        </a:prstGeom>
        <a:ln>
          <a:solidFill>
            <a:srgbClr val="C000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196143</xdr:colOff>
      <xdr:row>29</xdr:row>
      <xdr:rowOff>144245</xdr:rowOff>
    </xdr:from>
    <xdr:to>
      <xdr:col>9</xdr:col>
      <xdr:colOff>137874</xdr:colOff>
      <xdr:row>30</xdr:row>
      <xdr:rowOff>163035</xdr:rowOff>
    </xdr:to>
    <xdr:sp macro="" textlink="">
      <xdr:nvSpPr>
        <xdr:cNvPr id="11" name="TextBox 10">
          <a:extLst>
            <a:ext uri="{FF2B5EF4-FFF2-40B4-BE49-F238E27FC236}">
              <a16:creationId xmlns:a16="http://schemas.microsoft.com/office/drawing/2014/main" id="{75572D7C-3473-A899-F6FF-90249D0EA6BB}"/>
            </a:ext>
          </a:extLst>
        </xdr:cNvPr>
        <xdr:cNvSpPr txBox="1"/>
      </xdr:nvSpPr>
      <xdr:spPr>
        <a:xfrm>
          <a:off x="8702029" y="6795308"/>
          <a:ext cx="1312085" cy="2229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C00000"/>
              </a:solidFill>
            </a:rPr>
            <a:t>Piston Protrusion</a:t>
          </a:r>
        </a:p>
      </xdr:txBody>
    </xdr:sp>
    <xdr:clientData/>
  </xdr:twoCellAnchor>
  <xdr:twoCellAnchor>
    <xdr:from>
      <xdr:col>8</xdr:col>
      <xdr:colOff>1013923</xdr:colOff>
      <xdr:row>28</xdr:row>
      <xdr:rowOff>33649</xdr:rowOff>
    </xdr:from>
    <xdr:to>
      <xdr:col>8</xdr:col>
      <xdr:colOff>1166185</xdr:colOff>
      <xdr:row>28</xdr:row>
      <xdr:rowOff>207630</xdr:rowOff>
    </xdr:to>
    <xdr:sp macro="" textlink="">
      <xdr:nvSpPr>
        <xdr:cNvPr id="3" name="TextBox 2">
          <a:extLst>
            <a:ext uri="{FF2B5EF4-FFF2-40B4-BE49-F238E27FC236}">
              <a16:creationId xmlns:a16="http://schemas.microsoft.com/office/drawing/2014/main" id="{F3F03EFA-1154-A041-B6A4-8249AB4EC310}"/>
            </a:ext>
          </a:extLst>
        </xdr:cNvPr>
        <xdr:cNvSpPr txBox="1"/>
      </xdr:nvSpPr>
      <xdr:spPr>
        <a:xfrm>
          <a:off x="9519809" y="6470161"/>
          <a:ext cx="152262" cy="17398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solidFill>
              <a:srgbClr val="C00000"/>
            </a:solidFill>
          </a:endParaRPr>
        </a:p>
      </xdr:txBody>
    </xdr:sp>
    <xdr:clientData/>
  </xdr:twoCellAnchor>
</xdr:wsDr>
</file>

<file path=xl/drawings/drawing9.xml><?xml version="1.0" encoding="utf-8"?>
<c:userShapes xmlns:c="http://schemas.openxmlformats.org/drawingml/2006/chart">
  <cdr:relSizeAnchor xmlns:cdr="http://schemas.openxmlformats.org/drawingml/2006/chartDrawing">
    <cdr:from>
      <cdr:x>0.37195</cdr:x>
      <cdr:y>0.21127</cdr:y>
    </cdr:from>
    <cdr:to>
      <cdr:x>0.37236</cdr:x>
      <cdr:y>0.27561</cdr:y>
    </cdr:to>
    <cdr:cxnSp macro="">
      <cdr:nvCxnSpPr>
        <cdr:cNvPr id="2" name="Straight Arrow Connector 1">
          <a:extLst xmlns:a="http://schemas.openxmlformats.org/drawingml/2006/main">
            <a:ext uri="{FF2B5EF4-FFF2-40B4-BE49-F238E27FC236}">
              <a16:creationId xmlns:a16="http://schemas.microsoft.com/office/drawing/2014/main" id="{63742979-6F4F-9595-7A85-3C4A359A0951}"/>
            </a:ext>
          </a:extLst>
        </cdr:cNvPr>
        <cdr:cNvCxnSpPr/>
      </cdr:nvCxnSpPr>
      <cdr:spPr>
        <a:xfrm xmlns:a="http://schemas.openxmlformats.org/drawingml/2006/main">
          <a:off x="2150833" y="882243"/>
          <a:ext cx="2349" cy="268667"/>
        </a:xfrm>
        <a:prstGeom xmlns:a="http://schemas.openxmlformats.org/drawingml/2006/main" prst="straightConnector1">
          <a:avLst/>
        </a:prstGeom>
        <a:ln xmlns:a="http://schemas.openxmlformats.org/drawingml/2006/main">
          <a:solidFill>
            <a:schemeClr val="tx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0.37207</cdr:x>
      <cdr:y>0.28439</cdr:y>
    </cdr:from>
    <cdr:to>
      <cdr:x>0.37224</cdr:x>
      <cdr:y>0.37404</cdr:y>
    </cdr:to>
    <cdr:cxnSp macro="">
      <cdr:nvCxnSpPr>
        <cdr:cNvPr id="3" name="Straight Arrow Connector 2">
          <a:extLst xmlns:a="http://schemas.openxmlformats.org/drawingml/2006/main">
            <a:ext uri="{FF2B5EF4-FFF2-40B4-BE49-F238E27FC236}">
              <a16:creationId xmlns:a16="http://schemas.microsoft.com/office/drawing/2014/main" id="{94CEC513-DD69-8397-623A-6457608EF44C}"/>
            </a:ext>
          </a:extLst>
        </cdr:cNvPr>
        <cdr:cNvCxnSpPr/>
      </cdr:nvCxnSpPr>
      <cdr:spPr>
        <a:xfrm xmlns:a="http://schemas.openxmlformats.org/drawingml/2006/main" flipH="1">
          <a:off x="2151532" y="1187555"/>
          <a:ext cx="951" cy="374377"/>
        </a:xfrm>
        <a:prstGeom xmlns:a="http://schemas.openxmlformats.org/drawingml/2006/main" prst="straightConnector1">
          <a:avLst/>
        </a:prstGeom>
        <a:ln xmlns:a="http://schemas.openxmlformats.org/drawingml/2006/main">
          <a:solidFill>
            <a:schemeClr val="tx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0.36169</cdr:x>
      <cdr:y>0.36583</cdr:y>
    </cdr:from>
    <cdr:to>
      <cdr:x>0.36169</cdr:x>
      <cdr:y>0.39129</cdr:y>
    </cdr:to>
    <cdr:cxnSp macro="">
      <cdr:nvCxnSpPr>
        <cdr:cNvPr id="4" name="Straight Arrow Connector 3">
          <a:extLst xmlns:a="http://schemas.openxmlformats.org/drawingml/2006/main">
            <a:ext uri="{FF2B5EF4-FFF2-40B4-BE49-F238E27FC236}">
              <a16:creationId xmlns:a16="http://schemas.microsoft.com/office/drawing/2014/main" id="{222EFB79-6772-38A1-B190-CD176CBC7C2F}"/>
            </a:ext>
          </a:extLst>
        </cdr:cNvPr>
        <cdr:cNvCxnSpPr/>
      </cdr:nvCxnSpPr>
      <cdr:spPr>
        <a:xfrm xmlns:a="http://schemas.openxmlformats.org/drawingml/2006/main">
          <a:off x="2094614" y="1533200"/>
          <a:ext cx="0" cy="106691"/>
        </a:xfrm>
        <a:prstGeom xmlns:a="http://schemas.openxmlformats.org/drawingml/2006/main" prst="straightConnector1">
          <a:avLst/>
        </a:prstGeom>
        <a:ln xmlns:a="http://schemas.openxmlformats.org/drawingml/2006/main">
          <a:solidFill>
            <a:schemeClr val="tx1"/>
          </a:solidFill>
          <a:headEnd type="triangle" w="sm" len="sm"/>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0.20459</cdr:x>
      <cdr:y>0.20833</cdr:y>
    </cdr:from>
    <cdr:to>
      <cdr:x>0.37692</cdr:x>
      <cdr:y>0.27412</cdr:y>
    </cdr:to>
    <cdr:sp macro="" textlink="">
      <cdr:nvSpPr>
        <cdr:cNvPr id="8" name="TextBox 17">
          <a:extLst xmlns:a="http://schemas.openxmlformats.org/drawingml/2006/main">
            <a:ext uri="{FF2B5EF4-FFF2-40B4-BE49-F238E27FC236}">
              <a16:creationId xmlns:a16="http://schemas.microsoft.com/office/drawing/2014/main" id="{83371DBE-D11C-4EB4-EC8F-AC10085842D2}"/>
            </a:ext>
          </a:extLst>
        </cdr:cNvPr>
        <cdr:cNvSpPr txBox="1"/>
      </cdr:nvSpPr>
      <cdr:spPr>
        <a:xfrm xmlns:a="http://schemas.openxmlformats.org/drawingml/2006/main">
          <a:off x="1182749" y="871893"/>
          <a:ext cx="996228" cy="27530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400"/>
            <a:t>d*</a:t>
          </a:r>
          <a:r>
            <a:rPr lang="en-US" sz="1050"/>
            <a:t>(3 MPa)</a:t>
          </a:r>
          <a:endParaRPr lang="en-US" sz="1400"/>
        </a:p>
      </cdr:txBody>
    </cdr:sp>
  </cdr:relSizeAnchor>
  <cdr:relSizeAnchor xmlns:cdr="http://schemas.openxmlformats.org/drawingml/2006/chartDrawing">
    <cdr:from>
      <cdr:x>0.1958</cdr:x>
      <cdr:y>0.37814</cdr:y>
    </cdr:from>
    <cdr:to>
      <cdr:x>0.37692</cdr:x>
      <cdr:y>0.44392</cdr:y>
    </cdr:to>
    <cdr:sp macro="" textlink="">
      <cdr:nvSpPr>
        <cdr:cNvPr id="9" name="TextBox 17">
          <a:extLst xmlns:a="http://schemas.openxmlformats.org/drawingml/2006/main">
            <a:ext uri="{FF2B5EF4-FFF2-40B4-BE49-F238E27FC236}">
              <a16:creationId xmlns:a16="http://schemas.microsoft.com/office/drawing/2014/main" id="{F2EBFF75-2BF8-6FBA-74D5-CFCABDC5778A}"/>
            </a:ext>
          </a:extLst>
        </cdr:cNvPr>
        <cdr:cNvSpPr txBox="1"/>
      </cdr:nvSpPr>
      <cdr:spPr>
        <a:xfrm xmlns:a="http://schemas.openxmlformats.org/drawingml/2006/main">
          <a:off x="1131950" y="1582556"/>
          <a:ext cx="1047027" cy="27530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400"/>
            <a:t>d*</a:t>
          </a:r>
          <a:r>
            <a:rPr lang="en-US" sz="1050"/>
            <a:t>(10 MPa)</a:t>
          </a:r>
        </a:p>
      </cdr:txBody>
    </cdr:sp>
  </cdr:relSizeAnchor>
  <cdr:relSizeAnchor xmlns:cdr="http://schemas.openxmlformats.org/drawingml/2006/chartDrawing">
    <cdr:from>
      <cdr:x>0.49798</cdr:x>
      <cdr:y>0.16966</cdr:y>
    </cdr:from>
    <cdr:to>
      <cdr:x>0.89697</cdr:x>
      <cdr:y>0.2526</cdr:y>
    </cdr:to>
    <cdr:sp macro="" textlink="">
      <cdr:nvSpPr>
        <cdr:cNvPr id="11" name="TextBox 13">
          <a:extLst xmlns:a="http://schemas.openxmlformats.org/drawingml/2006/main">
            <a:ext uri="{FF2B5EF4-FFF2-40B4-BE49-F238E27FC236}">
              <a16:creationId xmlns:a16="http://schemas.microsoft.com/office/drawing/2014/main" id="{606D43D9-B192-1780-3E7B-4F976F68AAF2}"/>
            </a:ext>
          </a:extLst>
        </cdr:cNvPr>
        <cdr:cNvSpPr txBox="1"/>
      </cdr:nvSpPr>
      <cdr:spPr>
        <a:xfrm xmlns:a="http://schemas.openxmlformats.org/drawingml/2006/main">
          <a:off x="2878850" y="710037"/>
          <a:ext cx="2306561" cy="347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latin typeface="Arial" panose="020B0604020202020204" pitchFamily="34" charset="0"/>
              <a:cs typeface="Arial" panose="020B0604020202020204" pitchFamily="34" charset="0"/>
            </a:rPr>
            <a:t>Chamber</a:t>
          </a:r>
          <a:r>
            <a:rPr lang="en-US" sz="1200" baseline="0">
              <a:latin typeface="Arial" panose="020B0604020202020204" pitchFamily="34" charset="0"/>
              <a:cs typeface="Arial" panose="020B0604020202020204" pitchFamily="34" charset="0"/>
            </a:rPr>
            <a:t> Pressure = </a:t>
          </a:r>
          <a:r>
            <a:rPr lang="en-US" sz="1200">
              <a:latin typeface="Arial" panose="020B0604020202020204" pitchFamily="34" charset="0"/>
              <a:cs typeface="Arial" panose="020B0604020202020204" pitchFamily="34" charset="0"/>
            </a:rPr>
            <a:t>3MPa</a:t>
          </a:r>
        </a:p>
      </cdr:txBody>
    </cdr:sp>
  </cdr:relSizeAnchor>
  <cdr:relSizeAnchor xmlns:cdr="http://schemas.openxmlformats.org/drawingml/2006/chartDrawing">
    <cdr:from>
      <cdr:x>0.28214</cdr:x>
      <cdr:y>0.65223</cdr:y>
    </cdr:from>
    <cdr:to>
      <cdr:x>0.69493</cdr:x>
      <cdr:y>0.71437</cdr:y>
    </cdr:to>
    <cdr:sp macro="" textlink="">
      <cdr:nvSpPr>
        <cdr:cNvPr id="12" name="TextBox 14">
          <a:extLst xmlns:a="http://schemas.openxmlformats.org/drawingml/2006/main">
            <a:ext uri="{FF2B5EF4-FFF2-40B4-BE49-F238E27FC236}">
              <a16:creationId xmlns:a16="http://schemas.microsoft.com/office/drawing/2014/main" id="{B6591410-C496-FC39-4D92-3F67476BBD19}"/>
            </a:ext>
          </a:extLst>
        </cdr:cNvPr>
        <cdr:cNvSpPr txBox="1"/>
      </cdr:nvSpPr>
      <cdr:spPr>
        <a:xfrm xmlns:a="http://schemas.openxmlformats.org/drawingml/2006/main">
          <a:off x="1631029" y="2729645"/>
          <a:ext cx="2386391" cy="26004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aseline="0">
              <a:solidFill>
                <a:srgbClr val="FF0000"/>
              </a:solidFill>
              <a:latin typeface="Arial" panose="020B0604020202020204" pitchFamily="34" charset="0"/>
              <a:cs typeface="Arial" panose="020B0604020202020204" pitchFamily="34" charset="0"/>
            </a:rPr>
            <a:t>Chamber Pressure = </a:t>
          </a:r>
          <a:r>
            <a:rPr lang="en-US" sz="1200">
              <a:solidFill>
                <a:srgbClr val="FF0000"/>
              </a:solidFill>
              <a:latin typeface="Arial" panose="020B0604020202020204" pitchFamily="34" charset="0"/>
              <a:cs typeface="Arial" panose="020B0604020202020204" pitchFamily="34" charset="0"/>
            </a:rPr>
            <a:t>10MPa</a:t>
          </a:r>
        </a:p>
      </cdr:txBody>
    </cdr:sp>
  </cdr:relSizeAnchor>
</c:userShapes>
</file>

<file path=xl/persons/person.xml><?xml version="1.0" encoding="utf-8"?>
<personList xmlns="http://schemas.microsoft.com/office/spreadsheetml/2018/threadedcomments" xmlns:x="http://schemas.openxmlformats.org/spreadsheetml/2006/main">
  <person displayName="Waite, William F" id="{6554F772-6F20-5949-83D2-D18D7023A147}" userId="S::wwaite@usgs.gov::60165aef-4043-4ecd-8df2-38a84249352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B26" dT="2025-02-18T15:46:04.79" personId="{6554F772-6F20-5949-83D2-D18D7023A147}" id="{95AAA2EC-88DA-4D44-B8F9-5A2415244E09}">
    <text>For an example of how the slope and slope uncertainty are calculated using the “LINEST” function, see the box for  “Example Cc calculation (HSP2)” given below.</text>
  </threadedComment>
</ThreadedComments>
</file>

<file path=xl/threadedComments/threadedComment2.xml><?xml version="1.0" encoding="utf-8"?>
<ThreadedComments xmlns="http://schemas.microsoft.com/office/spreadsheetml/2018/threadedcomments" xmlns:x="http://schemas.openxmlformats.org/spreadsheetml/2006/main">
  <threadedComment ref="U10" dT="2025-01-09T18:19:55.42" personId="{6554F772-6F20-5949-83D2-D18D7023A147}" id="{F53FBF92-CF7A-8C48-A190-CB7AE922B022}">
    <text>This is the test used as an example in the “Log Time Permeability Example” tab</text>
  </threadedComment>
  <threadedComment ref="N11" dT="2025-01-09T14:29:21.78" personId="{6554F772-6F20-5949-83D2-D18D7023A147}" id="{730BC7A7-F7A2-C245-B67C-AA229E1549F4}">
    <text>This is the test used as an example in the “HSP Specimen Height Example” and “Direct Permeability Example” tabs</text>
  </threadedComment>
</ThreadedComments>
</file>

<file path=xl/threadedComments/threadedComment3.xml><?xml version="1.0" encoding="utf-8"?>
<ThreadedComments xmlns="http://schemas.microsoft.com/office/spreadsheetml/2018/threadedcomments" xmlns:x="http://schemas.openxmlformats.org/spreadsheetml/2006/main">
  <threadedComment ref="T17" dT="2025-01-21T13:19:48.71" personId="{6554F772-6F20-5949-83D2-D18D7023A147}" id="{5CC1B3EA-864F-2545-BE3C-9E10E05767C9}">
    <text>The midpoint value (halfway between a given bin size and the bin size for the previous bin) is used in all of the Method of Moments calculations.</text>
  </threadedComment>
  <threadedComment ref="T18" dT="2025-01-21T13:20:54.00" personId="{6554F772-6F20-5949-83D2-D18D7023A147}" id="{1B3A365F-32FA-9A44-8F60-9C2BD8486A04}">
    <text>This result is used in the summation for the Mean grain size.</text>
  </threadedComment>
  <threadedComment ref="T19" dT="2025-01-21T13:21:34.86" personId="{6554F772-6F20-5949-83D2-D18D7023A147}" id="{9479718A-1631-F64D-BCA3-3F6F019CB53C}">
    <text>This result is used in the summation for the Standard Deviation of the Mean grain size.</text>
  </threadedComment>
  <threadedComment ref="T20" dT="2025-01-21T13:22:22.20" personId="{6554F772-6F20-5949-83D2-D18D7023A147}" id="{D943B06D-552A-0547-9037-2B1172C3A2F0}">
    <text>This result is used in the summation for the Skewness of the grain size distribution.</text>
  </threadedComment>
  <threadedComment ref="T21" dT="2025-01-21T13:22:39.28" personId="{6554F772-6F20-5949-83D2-D18D7023A147}" id="{FC7C9DE0-7303-3745-BF23-E258B48AEBB7}">
    <text>This result is used in the summation for the Kurtosis of the grain size distribution.</text>
  </threadedComment>
  <threadedComment ref="T32" dT="2025-01-21T13:57:34.98" personId="{6554F772-6F20-5949-83D2-D18D7023A147}" id="{B695E61D-DDE1-9744-A56A-B636930E13B7}">
    <text>This is the cumulative fraction of grains that are smaller than the stated bin size (for GS-005003 (LAB-Kaolin-Standard 1). This is used to calculate the dxx values, including the Median (d50).</text>
  </threadedComment>
</ThreadedComments>
</file>

<file path=xl/threadedComments/threadedComment4.xml><?xml version="1.0" encoding="utf-8"?>
<ThreadedComments xmlns="http://schemas.microsoft.com/office/spreadsheetml/2018/threadedcomments" xmlns:x="http://schemas.openxmlformats.org/spreadsheetml/2006/main">
  <threadedComment ref="D6" dT="2024-12-07T14:11:49.88" personId="{6554F772-6F20-5949-83D2-D18D7023A147}" id="{A652B3EB-B3EB-3C49-8B4D-08B2F5A3FDE2}">
    <text>Deformation includes elastic deformation of the system and permanent deformation of the porous metal stones.</text>
  </threadedComment>
  <threadedComment ref="I6" dT="2024-12-07T18:08:04.19" personId="{6554F772-6F20-5949-83D2-D18D7023A147}" id="{436DDEC5-6B69-6446-A67B-138F14329E2A}">
    <text>This is the total deformation minus the permanent deformations measured after the two loading cycles.</text>
  </threadedComment>
  <threadedComment ref="D20" dT="2024-12-07T15:37:16.08" personId="{6554F772-6F20-5949-83D2-D18D7023A147}" id="{22F0526E-74DB-2C48-82CC-7605B399ED1B}">
    <text>Deformation includes elastic deformation of the system and permanent deformation of the porous metal stones.</text>
  </threadedComment>
  <threadedComment ref="I20" dT="2024-12-07T18:10:27.43" personId="{6554F772-6F20-5949-83D2-D18D7023A147}" id="{6E3741CB-C23F-F646-9C06-B833DD70009F}">
    <text>This is the total deformation minus the permanent deformations measured after the two loading cycles. The additional change in piston protrusion due to the chamber pressure difference between 10 and 3 MPa is also removed to put this data on the same footing as the 3 MPa elastic deformation.</text>
  </threadedComment>
  <threadedComment ref="B35" dT="2024-12-07T16:53:21.80" personId="{6554F772-6F20-5949-83D2-D18D7023A147}" id="{93544354-D05C-DA40-9A9B-69B812759E9F}">
    <text>This is the change in piston protrusion (a decrease) when the chamber swells as the chamber water pressure increases from 3 to 10 MPa.</text>
  </threadedComment>
  <threadedComment ref="B37" dT="2024-12-07T18:16:14.58" personId="{6554F772-6F20-5949-83D2-D18D7023A147}" id="{E19103C7-6FD3-F440-9A99-7D440DD5E8FF}">
    <text>This is the power law fit result from plotting the elastic deformations at 3 and 10 MPa (Column I) as a function of effective stress (Column F).</text>
  </threadedComment>
  <threadedComment ref="B41" dT="2025-01-09T14:33:39.91" personId="{6554F772-6F20-5949-83D2-D18D7023A147}" id="{CA9457C8-FDE9-1C4E-A53D-57E1A2BDD63F}">
    <text>To illustrate the test results for the HSP Test 3, 2.03 MPa stress datapoint in the “Permeability” tab, use a piston protrusion of 118.52 mm, chamber pressure of 10 MPa, and a vertical effective stress of 2.03 MPa. The resulting specimen height (41.25 mm) can then be used in the “Direct Permeability Process” tab to illustrate how permeability is calculated for the HSP.</text>
  </threadedComment>
</ThreadedComments>
</file>

<file path=xl/threadedComments/threadedComment5.xml><?xml version="1.0" encoding="utf-8"?>
<ThreadedComments xmlns="http://schemas.microsoft.com/office/spreadsheetml/2018/threadedcomments" xmlns:x="http://schemas.openxmlformats.org/spreadsheetml/2006/main">
  <threadedComment ref="N10" dT="2025-01-09T14:36:35.79" personId="{6554F772-6F20-5949-83D2-D18D7023A147}" id="{B38653C3-9EE1-D94D-9749-C35ECF6C0A4D}">
    <text>To illustrate the HSP permeability calculation for HSP Test 3, 2.03 MPa vertical effective stress case from the “Permeability” tab, the specimen height here should be 41.25 mm, as calculated in the “HSP Specimen Height Example” tab.</text>
  </threadedComment>
  <threadedComment ref="K16" dT="2025-01-09T14:40:30.52" personId="{6554F772-6F20-5949-83D2-D18D7023A147}" id="{E3C01DE2-B962-7F49-A8E3-77E6935BD746}">
    <text>These example data were measured for HSP Test 3, 2.03 MPa vertical effective stress (See “Permeability” tab for the final result, 0.0253 mD)</text>
  </threadedComment>
  <threadedComment ref="Q46" dT="2025-01-09T14:39:14.85" personId="{6554F772-6F20-5949-83D2-D18D7023A147}" id="{B648B256-DF43-C546-AC4D-F726800186EE}">
    <text>The data point for HSP Test 3,  2.03 MPa vertical effective stresses (.0253 mD) will be replicated here if the user has input the specimen height 41.25 mm in Cell N10.</text>
  </threadedComment>
</ThreadedComments>
</file>

<file path=xl/threadedComments/threadedComment6.xml><?xml version="1.0" encoding="utf-8"?>
<ThreadedComments xmlns="http://schemas.microsoft.com/office/spreadsheetml/2018/threadedcomments" xmlns:x="http://schemas.openxmlformats.org/spreadsheetml/2006/main">
  <threadedComment ref="G4" dT="2025-01-10T15:40:05.45" personId="{6554F772-6F20-5949-83D2-D18D7023A147}" id="{E961055C-6F51-6A45-8C03-93346D29C2E1}">
    <text>This is not used in the calculation, but is useful for identifying which load step this represents.</text>
  </threadedComment>
  <threadedComment ref="B6" dT="2025-01-09T17:23:53.87" personId="{6554F772-6F20-5949-83D2-D18D7023A147}" id="{F6844F82-E0D6-B64D-929F-5996743D774D}">
    <text xml:space="preserve">27.819 kPa is the average stress applied to the sample for the previous loading step and is presented here to simplify the discussion. As this loads transitions to 48.1 kPa for this step, the load frame recorded a value at 29.577 (Cell B7). </text>
  </threadedComment>
  <threadedComment ref="G7" dT="2024-04-17T19:14:39.82" personId="{6554F772-6F20-5949-83D2-D18D7023A147}" id="{CF64474A-6263-9E42-9CFE-634D5AE3CCD5}">
    <text>The first step is to select the time when the load step starts. To graph, select the row so that t=0 is the point just prior to the load increasing</text>
  </threadedComment>
  <threadedComment ref="H7" dT="2024-04-17T19:14:59.36" personId="{6554F772-6F20-5949-83D2-D18D7023A147}" id="{507F01C5-CDA4-B445-A26E-1B16024620B0}">
    <text>The row for d1 and t1 should be chosen to be before the onset of the more rapid stage of primary consolidation</text>
  </threadedComment>
  <threadedComment ref="I7" dT="2025-01-10T15:41:57.42" personId="{6554F772-6F20-5949-83D2-D18D7023A147}" id="{FCF576FA-75D8-F849-AD02-A9335C5A0089}">
    <text>This is generally the last point in the consolidation, when consolidation is 100% complete.</text>
  </threadedComment>
  <threadedComment ref="G10" dT="2025-01-09T18:16:52.44" personId="{6554F772-6F20-5949-83D2-D18D7023A147}" id="{560F0EA5-8799-164E-A4D0-37C90A1F94F4}">
    <text>Viscosity taken from the NISTbook value for 0.1 MPa (atmospheric pressure, since the oedometer is open to the atmosphere) and 22 C, the typical laboratory room temperature.</text>
  </threadedComment>
  <threadedComment ref="J12" dT="2025-01-09T17:26:42.12" personId="{6554F772-6F20-5949-83D2-D18D7023A147}" id="{BEE018C7-67BE-4144-88BB-5A06E56C1CD1}">
    <text>This is taken as the average load applied during the previous load step.</text>
  </threadedComment>
  <threadedComment ref="K12" dT="2025-01-09T17:27:28.91" personId="{6554F772-6F20-5949-83D2-D18D7023A147}" id="{6F6A1E6E-1EB8-1842-A4ED-6167BFDADAAD}">
    <text>This is the average load for this loading step, taken from the final 1000 points in this step.</text>
  </threadedComment>
  <threadedComment ref="P35" dT="2025-01-10T20:35:20.38" personId="{6554F772-6F20-5949-83D2-D18D7023A147}" id="{6D7292E8-742C-BD4F-96ED-A70130077DA5}">
    <text>This example is for the Frame 1, 0.05 MPa effective stress step shown in the “Permeability” tab.</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www.doi.org/10.1520/GTJ20250043" TargetMode="External"/><Relationship Id="rId3" Type="http://schemas.openxmlformats.org/officeDocument/2006/relationships/hyperlink" Target="https://doi.org/10.1016/j.marpetgeo.2015.02.033" TargetMode="External"/><Relationship Id="rId7" Type="http://schemas.openxmlformats.org/officeDocument/2006/relationships/hyperlink" Target="https://www.vanderbiltminerals.com/resources/Kaolin_Clay_Ceramics.pdf" TargetMode="External"/><Relationship Id="rId2" Type="http://schemas.openxmlformats.org/officeDocument/2006/relationships/hyperlink" Target="https://doi.org/10.1016/j.marpetgeo.2018.08.015" TargetMode="External"/><Relationship Id="rId1" Type="http://schemas.openxmlformats.org/officeDocument/2006/relationships/hyperlink" Target="http://webbook.nist.gov/chemistry/fluid/" TargetMode="External"/><Relationship Id="rId6" Type="http://schemas.openxmlformats.org/officeDocument/2006/relationships/hyperlink" Target="https://pubs.geoscienceworld.org/sepm/jsedres/article-abstract/24/3/151/95147/Nomenclature-based-on-sand-silt-clay-ratios" TargetMode="External"/><Relationship Id="rId5" Type="http://schemas.openxmlformats.org/officeDocument/2006/relationships/hyperlink" Target="https://apps.dtic.mil/sti/tr/pdf/AD0423746.pdf" TargetMode="External"/><Relationship Id="rId4" Type="http://schemas.openxmlformats.org/officeDocument/2006/relationships/hyperlink" Target="https://www.wiley.com/en-us/Soil+Mechanics+and+Foundations%2C+3rd+Edition-p-9781118136041"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1.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 Id="rId4" Type="http://schemas.microsoft.com/office/2017/10/relationships/threadedComment" Target="../threadedComments/threadedComment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hyperlink" Target="https://webbook.nist.gov/cgi/fluid.cgi?T=4.4&amp;PLow=9&amp;PHigh=11&amp;PInc=.1&amp;Digits=5&amp;ID=C7732185&amp;Action=Load&amp;Type=IsoTherm&amp;TUnit=C&amp;PUnit=MPa&amp;DUnit=mol%2Fl&amp;HUnit=kJ%2Fmol&amp;WUnit=m%2Fs&amp;VisUnit=Pa*s&amp;STUnit=N%2Fm&amp;RefState=DEF" TargetMode="External"/><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2.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F02C5-648F-DE4F-AD79-749C44CBF826}">
  <dimension ref="A1:S39"/>
  <sheetViews>
    <sheetView tabSelected="1" workbookViewId="0">
      <selection sqref="A1:R1"/>
    </sheetView>
  </sheetViews>
  <sheetFormatPr baseColWidth="10" defaultColWidth="11" defaultRowHeight="16"/>
  <sheetData>
    <row r="1" spans="1:18" ht="29">
      <c r="A1" s="250" t="s">
        <v>0</v>
      </c>
      <c r="B1" s="250"/>
      <c r="C1" s="250"/>
      <c r="D1" s="250"/>
      <c r="E1" s="250"/>
      <c r="F1" s="250"/>
      <c r="G1" s="250"/>
      <c r="H1" s="250"/>
      <c r="I1" s="250"/>
      <c r="J1" s="250"/>
      <c r="K1" s="250"/>
      <c r="L1" s="250"/>
      <c r="M1" s="250"/>
      <c r="N1" s="250"/>
      <c r="O1" s="250"/>
      <c r="P1" s="250"/>
      <c r="Q1" s="250"/>
      <c r="R1" s="250"/>
    </row>
    <row r="3" spans="1:18">
      <c r="A3" t="s">
        <v>1</v>
      </c>
    </row>
    <row r="4" spans="1:18">
      <c r="A4" t="s">
        <v>2</v>
      </c>
    </row>
    <row r="5" spans="1:18">
      <c r="A5" t="s">
        <v>3</v>
      </c>
    </row>
    <row r="7" spans="1:18">
      <c r="A7" s="111" t="s">
        <v>4</v>
      </c>
      <c r="E7" t="s">
        <v>5</v>
      </c>
    </row>
    <row r="8" spans="1:18">
      <c r="A8" s="111" t="s">
        <v>6</v>
      </c>
      <c r="E8" t="s">
        <v>7</v>
      </c>
    </row>
    <row r="9" spans="1:18">
      <c r="A9" s="111" t="s">
        <v>8</v>
      </c>
      <c r="E9" t="s">
        <v>287</v>
      </c>
    </row>
    <row r="10" spans="1:18">
      <c r="A10" s="111" t="s">
        <v>264</v>
      </c>
      <c r="E10" t="s">
        <v>9</v>
      </c>
    </row>
    <row r="11" spans="1:18">
      <c r="A11" s="111" t="s">
        <v>10</v>
      </c>
      <c r="E11" t="s">
        <v>11</v>
      </c>
    </row>
    <row r="12" spans="1:18">
      <c r="A12" s="111" t="s">
        <v>12</v>
      </c>
      <c r="E12" t="s">
        <v>13</v>
      </c>
    </row>
    <row r="14" spans="1:18">
      <c r="A14" s="88" t="s">
        <v>279</v>
      </c>
    </row>
    <row r="15" spans="1:18">
      <c r="A15" t="s">
        <v>286</v>
      </c>
    </row>
    <row r="16" spans="1:18">
      <c r="B16" s="111" t="s">
        <v>285</v>
      </c>
    </row>
    <row r="18" spans="1:19">
      <c r="A18" s="88" t="s">
        <v>14</v>
      </c>
    </row>
    <row r="20" spans="1:19">
      <c r="A20" s="168" t="s">
        <v>15</v>
      </c>
    </row>
    <row r="21" spans="1:19">
      <c r="B21" s="111" t="s">
        <v>16</v>
      </c>
    </row>
    <row r="22" spans="1:19">
      <c r="B22" s="111"/>
    </row>
    <row r="23" spans="1:19">
      <c r="A23" t="s">
        <v>17</v>
      </c>
    </row>
    <row r="24" spans="1:19">
      <c r="B24" s="111" t="s">
        <v>18</v>
      </c>
    </row>
    <row r="25" spans="1:19">
      <c r="B25" s="111"/>
    </row>
    <row r="26" spans="1:19">
      <c r="A26" t="s">
        <v>293</v>
      </c>
      <c r="B26" s="111"/>
    </row>
    <row r="27" spans="1:19">
      <c r="B27" s="111" t="s">
        <v>294</v>
      </c>
    </row>
    <row r="28" spans="1:19">
      <c r="B28" s="111"/>
    </row>
    <row r="29" spans="1:19" ht="32" customHeight="1">
      <c r="A29" s="252" t="s">
        <v>19</v>
      </c>
      <c r="B29" s="252"/>
      <c r="C29" s="252"/>
      <c r="D29" s="252"/>
      <c r="E29" s="252"/>
      <c r="F29" s="252"/>
      <c r="G29" s="252"/>
      <c r="H29" s="252"/>
      <c r="I29" s="252"/>
      <c r="J29" s="252"/>
      <c r="K29" s="252"/>
      <c r="L29" s="252"/>
      <c r="M29" s="252"/>
      <c r="N29" s="252"/>
      <c r="O29" s="252"/>
      <c r="P29" s="252"/>
      <c r="Q29" s="252"/>
      <c r="R29" s="252"/>
      <c r="S29" s="252"/>
    </row>
    <row r="30" spans="1:19">
      <c r="B30" s="111" t="s">
        <v>20</v>
      </c>
    </row>
    <row r="32" spans="1:19" ht="32" customHeight="1">
      <c r="A32" s="251" t="s">
        <v>21</v>
      </c>
      <c r="B32" s="251"/>
      <c r="C32" s="251"/>
      <c r="D32" s="251"/>
      <c r="E32" s="251"/>
      <c r="F32" s="251"/>
      <c r="G32" s="251"/>
      <c r="H32" s="251"/>
      <c r="I32" s="251"/>
      <c r="J32" s="251"/>
      <c r="K32" s="251"/>
      <c r="L32" s="251"/>
      <c r="M32" s="251"/>
      <c r="N32" s="251"/>
      <c r="O32" s="251"/>
      <c r="P32" s="251"/>
      <c r="Q32" s="251"/>
      <c r="R32" s="251"/>
      <c r="S32" s="251"/>
    </row>
    <row r="33" spans="1:19">
      <c r="B33" s="111" t="s">
        <v>22</v>
      </c>
    </row>
    <row r="35" spans="1:19" ht="32" customHeight="1">
      <c r="A35" s="251" t="s">
        <v>23</v>
      </c>
      <c r="B35" s="251"/>
      <c r="C35" s="251"/>
      <c r="D35" s="251"/>
      <c r="E35" s="251"/>
      <c r="F35" s="251"/>
      <c r="G35" s="251"/>
      <c r="H35" s="251"/>
      <c r="I35" s="251"/>
      <c r="J35" s="251"/>
      <c r="K35" s="251"/>
      <c r="L35" s="251"/>
      <c r="M35" s="251"/>
      <c r="N35" s="251"/>
      <c r="O35" s="251"/>
      <c r="P35" s="251"/>
      <c r="Q35" s="251"/>
      <c r="R35" s="251"/>
      <c r="S35" s="251"/>
    </row>
    <row r="36" spans="1:19">
      <c r="B36" s="111" t="s">
        <v>24</v>
      </c>
    </row>
    <row r="38" spans="1:19">
      <c r="A38" s="253" t="s">
        <v>281</v>
      </c>
      <c r="B38" s="253"/>
      <c r="C38" s="253"/>
      <c r="D38" s="253"/>
      <c r="E38" s="253"/>
      <c r="F38" s="253"/>
      <c r="G38" s="253"/>
      <c r="H38" s="253"/>
    </row>
    <row r="39" spans="1:19">
      <c r="B39" s="111" t="s">
        <v>282</v>
      </c>
    </row>
  </sheetData>
  <mergeCells count="5">
    <mergeCell ref="A1:R1"/>
    <mergeCell ref="A32:S32"/>
    <mergeCell ref="A29:S29"/>
    <mergeCell ref="A35:S35"/>
    <mergeCell ref="A38:H38"/>
  </mergeCells>
  <hyperlinks>
    <hyperlink ref="B33" display=" doi: https://www.doi.org/10.18434/T4D303." xr:uid="{A36EEC55-9FEB-C44A-BB77-0BA04B98DC21}"/>
    <hyperlink ref="B30" xr:uid="{28473756-C930-7046-82D5-E813B0709D4C}"/>
    <hyperlink ref="B36" xr:uid="{243BB74F-EB40-5E40-BAE0-68622C50471D}"/>
    <hyperlink ref="B21" xr:uid="{E560B1BA-2323-434E-9E56-A55871CF023D}"/>
    <hyperlink ref="A7" location="Consolidation!A1" display="Consolidation" xr:uid="{58C409BA-ADFC-664F-8D46-A7297C8569A9}"/>
    <hyperlink ref="A8" location="Permeability!A1" display="Permeability" xr:uid="{16760791-D7F3-6A47-B393-81EBA6B6BFE6}"/>
    <hyperlink ref="A9" location="'Grain Size'!A1" display="Grain Size" xr:uid="{56BB393B-748C-8045-84EC-0D835CFB0894}"/>
    <hyperlink ref="A10" location="'HSP Specimen Height Example'!A1" display="HSP Specimen Height Example" xr:uid="{11086BB6-7B89-A44D-A9E4-B082EC68BD37}"/>
    <hyperlink ref="A11" location="'Direct Permeability Example'!A1" display="Direct Permeability Example" xr:uid="{CB005B90-7E35-5048-B7B0-E77E0B509B2E}"/>
    <hyperlink ref="A12" location="'Log Time Permeability Example'!A1" display="Log Time Permeability Example" xr:uid="{3D7F975C-81E2-FF43-871F-43A89B03DAC0}"/>
    <hyperlink ref="B24" xr:uid="{2B4B1702-A415-BA49-A7BD-2C78AB5EBF6B}"/>
    <hyperlink ref="B39" xr:uid="{5DCBD5A2-906A-7F4B-9404-5AEA0F2D34B5}"/>
    <hyperlink ref="B16" xr:uid="{A38C1B86-53B7-7B4C-AE32-2D8B453970D1}"/>
    <hyperlink ref="B27" xr:uid="{4492F8D4-D5E1-A846-AE1B-8F47EA1571E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EE612-2265-B540-A9A5-A7A95B8C0753}">
  <dimension ref="A1:Z48"/>
  <sheetViews>
    <sheetView zoomScale="75" zoomScaleNormal="85" workbookViewId="0">
      <selection sqref="A1:D1"/>
    </sheetView>
  </sheetViews>
  <sheetFormatPr baseColWidth="10" defaultColWidth="11" defaultRowHeight="16"/>
  <cols>
    <col min="1" max="1" width="8.5" customWidth="1"/>
    <col min="2" max="3" width="11.33203125" bestFit="1" customWidth="1"/>
    <col min="4" max="4" width="14.1640625" bestFit="1" customWidth="1"/>
    <col min="6" max="6" width="11.33203125" bestFit="1" customWidth="1"/>
    <col min="7" max="7" width="12.33203125" customWidth="1"/>
    <col min="8" max="8" width="14.1640625" bestFit="1" customWidth="1"/>
    <col min="10" max="11" width="11.33203125" bestFit="1" customWidth="1"/>
    <col min="12" max="12" width="14.1640625" bestFit="1" customWidth="1"/>
    <col min="14" max="15" width="11.33203125" bestFit="1" customWidth="1"/>
    <col min="16" max="16" width="14.1640625" bestFit="1" customWidth="1"/>
    <col min="18" max="18" width="11.33203125" customWidth="1"/>
    <col min="19" max="19" width="11.33203125" bestFit="1" customWidth="1"/>
    <col min="20" max="20" width="14.1640625" bestFit="1" customWidth="1"/>
    <col min="22" max="22" width="11.33203125" customWidth="1"/>
    <col min="23" max="23" width="12.1640625" bestFit="1" customWidth="1"/>
    <col min="24" max="24" width="14.1640625" bestFit="1" customWidth="1"/>
  </cols>
  <sheetData>
    <row r="1" spans="1:24" ht="27">
      <c r="A1" s="254" t="s">
        <v>25</v>
      </c>
      <c r="B1" s="254"/>
      <c r="C1" s="254"/>
      <c r="D1" s="254"/>
    </row>
    <row r="2" spans="1:24" ht="27">
      <c r="A2" s="164" t="s">
        <v>288</v>
      </c>
      <c r="B2" s="188"/>
      <c r="C2" s="188"/>
      <c r="D2" s="188"/>
    </row>
    <row r="3" spans="1:24" ht="27">
      <c r="A3" s="183" t="s">
        <v>256</v>
      </c>
    </row>
    <row r="4" spans="1:24" ht="17" thickBot="1"/>
    <row r="5" spans="1:24">
      <c r="B5" s="255" t="s">
        <v>26</v>
      </c>
      <c r="C5" s="256"/>
      <c r="D5" s="256"/>
      <c r="E5" s="256"/>
      <c r="F5" s="256"/>
      <c r="G5" s="256"/>
      <c r="H5" s="256"/>
      <c r="I5" s="256"/>
      <c r="J5" s="256"/>
      <c r="K5" s="256"/>
      <c r="L5" s="257"/>
      <c r="N5" s="255" t="s">
        <v>27</v>
      </c>
      <c r="O5" s="256"/>
      <c r="P5" s="256"/>
      <c r="Q5" s="256"/>
      <c r="R5" s="256"/>
      <c r="S5" s="256"/>
      <c r="T5" s="257"/>
      <c r="V5" s="255" t="s">
        <v>28</v>
      </c>
      <c r="W5" s="256"/>
      <c r="X5" s="257"/>
    </row>
    <row r="6" spans="1:24">
      <c r="B6" s="262" t="s">
        <v>29</v>
      </c>
      <c r="C6" s="263"/>
      <c r="D6" s="264"/>
      <c r="F6" s="265" t="s">
        <v>30</v>
      </c>
      <c r="G6" s="263"/>
      <c r="H6" s="264"/>
      <c r="J6" s="265" t="s">
        <v>31</v>
      </c>
      <c r="K6" s="263"/>
      <c r="L6" s="266"/>
      <c r="N6" s="262" t="s">
        <v>32</v>
      </c>
      <c r="O6" s="263"/>
      <c r="P6" s="264"/>
      <c r="R6" s="265" t="s">
        <v>33</v>
      </c>
      <c r="S6" s="263"/>
      <c r="T6" s="266"/>
      <c r="V6" s="25"/>
      <c r="W6" s="24"/>
      <c r="X6" s="26"/>
    </row>
    <row r="7" spans="1:24" ht="17" thickBot="1">
      <c r="B7" s="17" t="s">
        <v>34</v>
      </c>
      <c r="C7" s="15" t="s">
        <v>35</v>
      </c>
      <c r="D7" s="16" t="s">
        <v>36</v>
      </c>
      <c r="F7" s="14" t="s">
        <v>34</v>
      </c>
      <c r="G7" s="15" t="s">
        <v>35</v>
      </c>
      <c r="H7" s="16" t="s">
        <v>36</v>
      </c>
      <c r="J7" s="14" t="s">
        <v>34</v>
      </c>
      <c r="K7" s="15" t="s">
        <v>35</v>
      </c>
      <c r="L7" s="18" t="s">
        <v>36</v>
      </c>
      <c r="N7" s="17" t="s">
        <v>34</v>
      </c>
      <c r="O7" s="15" t="s">
        <v>35</v>
      </c>
      <c r="P7" s="16" t="s">
        <v>36</v>
      </c>
      <c r="R7" s="14" t="s">
        <v>34</v>
      </c>
      <c r="S7" s="15" t="s">
        <v>35</v>
      </c>
      <c r="T7" s="18" t="s">
        <v>36</v>
      </c>
      <c r="V7" s="17" t="s">
        <v>34</v>
      </c>
      <c r="W7" s="15" t="s">
        <v>35</v>
      </c>
      <c r="X7" s="18" t="s">
        <v>36</v>
      </c>
    </row>
    <row r="8" spans="1:24" ht="17" thickTop="1">
      <c r="B8" s="199">
        <v>1.0910568769882072</v>
      </c>
      <c r="C8" s="200">
        <v>0.34</v>
      </c>
      <c r="D8" s="201">
        <f>LOG10(C8)</f>
        <v>-0.46852108295774486</v>
      </c>
      <c r="E8" s="191"/>
      <c r="F8" s="11">
        <v>1.350666910419295</v>
      </c>
      <c r="G8" s="191">
        <v>0.19701808678089269</v>
      </c>
      <c r="H8" s="12">
        <f t="shared" ref="H8:H18" si="0">LOG10(G8)</f>
        <v>-0.70549390262738332</v>
      </c>
      <c r="I8" s="189"/>
      <c r="J8" s="11">
        <v>1.5484293014154042</v>
      </c>
      <c r="K8" s="191">
        <v>0.11291956710969213</v>
      </c>
      <c r="L8" s="192">
        <f>LOG10(K8)</f>
        <v>-0.94723079544038868</v>
      </c>
      <c r="N8" s="199">
        <v>1.5694009223781145</v>
      </c>
      <c r="O8" s="200">
        <v>2.7819255219418932E-2</v>
      </c>
      <c r="P8" s="201">
        <f>LOG10(O8)</f>
        <v>-1.5556545011745375</v>
      </c>
      <c r="Q8" s="191"/>
      <c r="R8" s="11">
        <v>1.6544183319639614</v>
      </c>
      <c r="S8" s="1">
        <v>1.4045884234186639E-2</v>
      </c>
      <c r="T8" s="192">
        <f>LOG10(S8)</f>
        <v>-1.8524509153488309</v>
      </c>
      <c r="V8" s="199">
        <v>1.4186753883985415</v>
      </c>
      <c r="W8" s="200">
        <v>3.407409740774292E-2</v>
      </c>
      <c r="X8" s="206">
        <f>LOG10(W8)</f>
        <v>-1.4675756394119492</v>
      </c>
    </row>
    <row r="9" spans="1:24">
      <c r="B9" s="199">
        <v>1.0392277097134932</v>
      </c>
      <c r="C9" s="200">
        <v>0.44</v>
      </c>
      <c r="D9" s="201">
        <f t="shared" ref="D9:D21" si="1">LOG10(C9)</f>
        <v>-0.35654732351381258</v>
      </c>
      <c r="E9" s="191"/>
      <c r="F9" s="205">
        <v>1.0398840890252166</v>
      </c>
      <c r="G9" s="200">
        <v>0.42800913504552196</v>
      </c>
      <c r="H9" s="201">
        <f t="shared" si="0"/>
        <v>-0.36854696169354628</v>
      </c>
      <c r="I9" s="189"/>
      <c r="J9" s="205">
        <v>1.1199896098922717</v>
      </c>
      <c r="K9" s="200">
        <v>0.36054573556750308</v>
      </c>
      <c r="L9" s="206">
        <f t="shared" ref="L9:L11" si="2">LOG10(K9)</f>
        <v>-0.44303963678438962</v>
      </c>
      <c r="N9" s="199">
        <v>1.4667269742613758</v>
      </c>
      <c r="O9" s="200">
        <v>4.8062362521877365E-2</v>
      </c>
      <c r="P9" s="201">
        <f t="shared" ref="P9:P19" si="3">LOG10(O9)</f>
        <v>-1.3181948851135405</v>
      </c>
      <c r="Q9" s="191"/>
      <c r="R9" s="205">
        <v>1.5306277864165436</v>
      </c>
      <c r="S9" s="214">
        <v>3.4131498689073531E-2</v>
      </c>
      <c r="T9" s="206">
        <f t="shared" ref="T9:T19" si="4">LOG10(S9)</f>
        <v>-1.4668446417505188</v>
      </c>
      <c r="V9" s="199">
        <v>1.232320890928029</v>
      </c>
      <c r="W9" s="200">
        <v>0.10222229222322878</v>
      </c>
      <c r="X9" s="206">
        <f t="shared" ref="X9:X20" si="5">LOG10(W9)</f>
        <v>-0.99045438469228675</v>
      </c>
    </row>
    <row r="10" spans="1:24">
      <c r="B10" s="199">
        <v>0.9964453066081671</v>
      </c>
      <c r="C10" s="200">
        <v>0.54</v>
      </c>
      <c r="D10" s="201">
        <f t="shared" si="1"/>
        <v>-0.26760624017703144</v>
      </c>
      <c r="E10" s="191"/>
      <c r="F10" s="205">
        <v>0.87122425674443549</v>
      </c>
      <c r="G10" s="200">
        <v>1.0958472211803207</v>
      </c>
      <c r="H10" s="201">
        <f t="shared" si="0"/>
        <v>3.9750010696412021E-2</v>
      </c>
      <c r="I10" s="189"/>
      <c r="J10" s="205">
        <v>0.89462481781706205</v>
      </c>
      <c r="K10" s="200">
        <v>1.0261120525108425</v>
      </c>
      <c r="L10" s="206">
        <f t="shared" si="2"/>
        <v>1.1194788777724668E-2</v>
      </c>
      <c r="N10" s="199">
        <v>1.291736593606031</v>
      </c>
      <c r="O10" s="200">
        <v>0.10479344769834117</v>
      </c>
      <c r="P10" s="201">
        <f t="shared" si="3"/>
        <v>-0.97966587114442039</v>
      </c>
      <c r="Q10" s="116"/>
      <c r="R10" s="205">
        <v>1.3066123804082925</v>
      </c>
      <c r="S10" s="214">
        <v>0.10253495490956246</v>
      </c>
      <c r="T10" s="206">
        <f t="shared" si="4"/>
        <v>-0.9891280552283751</v>
      </c>
      <c r="V10" s="199">
        <v>1.0188934341151676</v>
      </c>
      <c r="W10" s="200">
        <v>0.34074097407742926</v>
      </c>
      <c r="X10" s="206">
        <f t="shared" si="5"/>
        <v>-0.46757563941194924</v>
      </c>
    </row>
    <row r="11" spans="1:24">
      <c r="B11" s="199">
        <v>0.85229881006588959</v>
      </c>
      <c r="C11" s="200">
        <v>1</v>
      </c>
      <c r="D11" s="201">
        <f t="shared" si="1"/>
        <v>0</v>
      </c>
      <c r="E11" s="191"/>
      <c r="F11" s="205">
        <v>0.67150156336031952</v>
      </c>
      <c r="G11" s="200">
        <v>3.5284402104229384</v>
      </c>
      <c r="H11" s="201">
        <f t="shared" si="0"/>
        <v>0.5475827626930968</v>
      </c>
      <c r="I11" s="189"/>
      <c r="J11" s="205">
        <v>0.79031297553485325</v>
      </c>
      <c r="K11" s="200">
        <v>2.0323974734983965</v>
      </c>
      <c r="L11" s="206">
        <f t="shared" si="2"/>
        <v>0.30800864636107494</v>
      </c>
      <c r="N11" s="199">
        <v>1.0697040671356617</v>
      </c>
      <c r="O11" s="200">
        <v>0.34131498689073497</v>
      </c>
      <c r="P11" s="201">
        <f t="shared" si="3"/>
        <v>-0.46684464175051921</v>
      </c>
      <c r="Q11" s="191"/>
      <c r="R11" s="205">
        <v>1.0796194001264559</v>
      </c>
      <c r="S11" s="214">
        <v>0.34131498689073536</v>
      </c>
      <c r="T11" s="206">
        <f t="shared" si="4"/>
        <v>-0.46684464175051876</v>
      </c>
      <c r="V11" s="199">
        <v>0.84474548605917132</v>
      </c>
      <c r="W11" s="200">
        <v>1.0222229222322878</v>
      </c>
      <c r="X11" s="206">
        <f t="shared" si="5"/>
        <v>9.5456153077132337E-3</v>
      </c>
    </row>
    <row r="12" spans="1:24">
      <c r="B12" s="199">
        <v>0.64781025421587168</v>
      </c>
      <c r="C12" s="200">
        <v>3.41</v>
      </c>
      <c r="D12" s="201">
        <f t="shared" si="1"/>
        <v>0.53275437899249778</v>
      </c>
      <c r="E12" s="191"/>
      <c r="F12" s="205">
        <v>0.57794869022626028</v>
      </c>
      <c r="G12" s="200">
        <v>6.1481666897458753</v>
      </c>
      <c r="H12" s="201">
        <f t="shared" si="0"/>
        <v>0.78874563362527728</v>
      </c>
      <c r="I12" s="189"/>
      <c r="J12" s="13"/>
      <c r="K12" s="189"/>
      <c r="L12" s="190"/>
      <c r="N12" s="199">
        <v>0.88540019275423709</v>
      </c>
      <c r="O12" s="200">
        <v>1.0211357838253685</v>
      </c>
      <c r="P12" s="201">
        <f t="shared" si="3"/>
        <v>9.0834955102068113E-3</v>
      </c>
      <c r="Q12" s="191"/>
      <c r="R12" s="205">
        <v>0.89442355785647309</v>
      </c>
      <c r="S12" s="214">
        <v>1.0211357838253685</v>
      </c>
      <c r="T12" s="206">
        <f t="shared" si="4"/>
        <v>9.0834955102068113E-3</v>
      </c>
      <c r="V12" s="202">
        <v>0.87460479165648009</v>
      </c>
      <c r="W12" s="203">
        <v>0.34074097407742926</v>
      </c>
      <c r="X12" s="215">
        <f t="shared" si="5"/>
        <v>-0.46757563941194924</v>
      </c>
    </row>
    <row r="13" spans="1:24">
      <c r="B13" s="199">
        <v>0.55996066252009213</v>
      </c>
      <c r="C13" s="200">
        <v>6</v>
      </c>
      <c r="D13" s="201">
        <f t="shared" si="1"/>
        <v>0.77815125038364363</v>
      </c>
      <c r="E13" s="191"/>
      <c r="F13" s="205">
        <v>0.49578442542120743</v>
      </c>
      <c r="G13" s="200">
        <v>10.178173805680457</v>
      </c>
      <c r="H13" s="201">
        <f t="shared" si="0"/>
        <v>1.0076698627490521</v>
      </c>
      <c r="I13" s="189"/>
      <c r="J13" s="13"/>
      <c r="K13" s="189"/>
      <c r="L13" s="190"/>
      <c r="N13" s="202">
        <v>0.91433913283808621</v>
      </c>
      <c r="O13" s="203">
        <v>0.34131498689073536</v>
      </c>
      <c r="P13" s="204">
        <f t="shared" si="3"/>
        <v>-0.46684464175051876</v>
      </c>
      <c r="Q13" s="191"/>
      <c r="R13" s="216">
        <v>0.927550568749542</v>
      </c>
      <c r="S13" s="217">
        <v>0.34131498689073536</v>
      </c>
      <c r="T13" s="215">
        <f t="shared" si="4"/>
        <v>-0.46684464175051876</v>
      </c>
      <c r="V13" s="202">
        <v>0.83124658611661162</v>
      </c>
      <c r="W13" s="203">
        <v>1.0222229222322878</v>
      </c>
      <c r="X13" s="215">
        <f t="shared" si="5"/>
        <v>9.5456153077132337E-3</v>
      </c>
    </row>
    <row r="14" spans="1:24">
      <c r="B14" s="202">
        <v>0.57531270784295674</v>
      </c>
      <c r="C14" s="203">
        <v>3.41</v>
      </c>
      <c r="D14" s="204">
        <f t="shared" si="1"/>
        <v>0.53275437899249778</v>
      </c>
      <c r="E14" s="191"/>
      <c r="F14" s="11">
        <v>0.51778379648208883</v>
      </c>
      <c r="G14" s="191">
        <v>5.131227749034867</v>
      </c>
      <c r="H14" s="12">
        <f t="shared" si="0"/>
        <v>0.71022129120069966</v>
      </c>
      <c r="I14" s="189"/>
      <c r="J14" s="13"/>
      <c r="K14" s="189"/>
      <c r="L14" s="190"/>
      <c r="N14" s="202">
        <v>0.87276941479531689</v>
      </c>
      <c r="O14" s="203">
        <v>1.0211357838253685</v>
      </c>
      <c r="P14" s="204">
        <f t="shared" si="3"/>
        <v>9.0834955102068113E-3</v>
      </c>
      <c r="Q14" s="191"/>
      <c r="R14" s="216">
        <v>0.88173333901416318</v>
      </c>
      <c r="S14" s="217">
        <v>1.0211357838253685</v>
      </c>
      <c r="T14" s="215">
        <f t="shared" si="4"/>
        <v>9.0834955102068113E-3</v>
      </c>
      <c r="V14" s="199">
        <v>0.64289031998321222</v>
      </c>
      <c r="W14" s="200">
        <v>3.407409740774292</v>
      </c>
      <c r="X14" s="206">
        <f t="shared" si="5"/>
        <v>0.53242436058805065</v>
      </c>
    </row>
    <row r="15" spans="1:24">
      <c r="B15" s="202">
        <v>0.55339099460973018</v>
      </c>
      <c r="C15" s="203">
        <v>4.5</v>
      </c>
      <c r="D15" s="204">
        <f t="shared" si="1"/>
        <v>0.65321251377534373</v>
      </c>
      <c r="E15" s="191"/>
      <c r="F15" s="11">
        <v>0.54241476330280447</v>
      </c>
      <c r="G15" s="191">
        <v>2.5980132038742405</v>
      </c>
      <c r="H15" s="12">
        <f t="shared" si="0"/>
        <v>0.41464135395608165</v>
      </c>
      <c r="I15" s="189"/>
      <c r="J15" s="13"/>
      <c r="K15" s="189"/>
      <c r="L15" s="190"/>
      <c r="N15" s="199">
        <v>0.68426619321344495</v>
      </c>
      <c r="O15" s="200">
        <v>3.4131498689073534</v>
      </c>
      <c r="P15" s="201">
        <f t="shared" si="3"/>
        <v>0.53315535824948124</v>
      </c>
      <c r="Q15" s="191"/>
      <c r="R15" s="205">
        <v>0.69236098276421765</v>
      </c>
      <c r="S15" s="214">
        <v>3.4131498689073534</v>
      </c>
      <c r="T15" s="206">
        <f t="shared" si="4"/>
        <v>0.53315535824948124</v>
      </c>
      <c r="V15" s="199">
        <v>0.55661244799739529</v>
      </c>
      <c r="W15" s="200">
        <v>5.9970411437627549</v>
      </c>
      <c r="X15" s="206">
        <f t="shared" si="5"/>
        <v>0.77793702840220058</v>
      </c>
    </row>
    <row r="16" spans="1:24">
      <c r="B16" s="199">
        <v>0.55334288215291949</v>
      </c>
      <c r="C16" s="200">
        <v>6</v>
      </c>
      <c r="D16" s="201">
        <f t="shared" si="1"/>
        <v>0.77815125038364363</v>
      </c>
      <c r="E16" s="191"/>
      <c r="F16" s="11">
        <v>0.57867164781779612</v>
      </c>
      <c r="G16" s="191">
        <v>1.0804819936645149</v>
      </c>
      <c r="H16" s="12">
        <f t="shared" si="0"/>
        <v>3.3617533720601118E-2</v>
      </c>
      <c r="I16" s="189"/>
      <c r="J16" s="13"/>
      <c r="K16" s="189"/>
      <c r="L16" s="190"/>
      <c r="N16" s="199">
        <v>0.5810757381218471</v>
      </c>
      <c r="O16" s="200">
        <v>5.9975925679976996</v>
      </c>
      <c r="P16" s="201">
        <f t="shared" si="3"/>
        <v>0.77797695967619329</v>
      </c>
      <c r="Q16" s="191"/>
      <c r="R16" s="205">
        <v>0.58474778928707172</v>
      </c>
      <c r="S16" s="214">
        <v>5.9975925679976951</v>
      </c>
      <c r="T16" s="206">
        <f t="shared" si="4"/>
        <v>0.77797695967619296</v>
      </c>
      <c r="V16" s="4">
        <v>0.57376300829379723</v>
      </c>
      <c r="W16" s="191">
        <v>3.407409740774292</v>
      </c>
      <c r="X16" s="192">
        <f t="shared" si="5"/>
        <v>0.53242436058805065</v>
      </c>
    </row>
    <row r="17" spans="2:26">
      <c r="B17" s="199">
        <v>0.47074589145009188</v>
      </c>
      <c r="C17" s="200">
        <v>10</v>
      </c>
      <c r="D17" s="201">
        <f t="shared" si="1"/>
        <v>1</v>
      </c>
      <c r="E17" s="191"/>
      <c r="F17" s="11">
        <v>0.6045279261721711</v>
      </c>
      <c r="G17" s="191">
        <v>0.57740799156170108</v>
      </c>
      <c r="H17" s="12">
        <f t="shared" si="0"/>
        <v>-0.23851720960124467</v>
      </c>
      <c r="I17" s="189"/>
      <c r="J17" s="13"/>
      <c r="K17" s="189"/>
      <c r="L17" s="190"/>
      <c r="N17" s="4">
        <v>0.63287738658893322</v>
      </c>
      <c r="O17" s="191">
        <v>2.0366532139570626</v>
      </c>
      <c r="P17" s="12">
        <f t="shared" si="3"/>
        <v>0.30891708688614389</v>
      </c>
      <c r="Q17" s="191"/>
      <c r="R17" s="11">
        <v>0.63488470938213815</v>
      </c>
      <c r="S17" s="1">
        <v>2.0366532139570626</v>
      </c>
      <c r="T17" s="192">
        <f t="shared" si="4"/>
        <v>0.30891708688614389</v>
      </c>
      <c r="V17" s="4">
        <v>0.63254114593230304</v>
      </c>
      <c r="W17" s="191">
        <v>1.0222229222322878</v>
      </c>
      <c r="X17" s="192">
        <f t="shared" si="5"/>
        <v>9.5456153077132337E-3</v>
      </c>
    </row>
    <row r="18" spans="2:26">
      <c r="B18" s="4">
        <v>0.49089926331551609</v>
      </c>
      <c r="C18" s="191">
        <v>5</v>
      </c>
      <c r="D18" s="12">
        <f t="shared" si="1"/>
        <v>0.69897000433601886</v>
      </c>
      <c r="E18" s="191"/>
      <c r="F18" s="11">
        <v>0.62199916597331595</v>
      </c>
      <c r="G18" s="191">
        <v>0.32751184335703681</v>
      </c>
      <c r="H18" s="12">
        <f t="shared" si="0"/>
        <v>-0.48477299059858453</v>
      </c>
      <c r="I18" s="189"/>
      <c r="J18" s="13"/>
      <c r="K18" s="189"/>
      <c r="L18" s="190"/>
      <c r="N18" s="4">
        <v>0.70153644051335828</v>
      </c>
      <c r="O18" s="191">
        <v>0.59975925679976949</v>
      </c>
      <c r="P18" s="12">
        <f t="shared" si="3"/>
        <v>-0.2220230403238071</v>
      </c>
      <c r="Q18" s="191"/>
      <c r="R18" s="11">
        <v>0.70454487807324884</v>
      </c>
      <c r="S18" s="1">
        <v>0.59975925679976949</v>
      </c>
      <c r="T18" s="192">
        <f t="shared" si="4"/>
        <v>-0.2220230403238071</v>
      </c>
      <c r="V18" s="4">
        <v>0.68858474287796223</v>
      </c>
      <c r="W18" s="191">
        <v>0.34074097407742926</v>
      </c>
      <c r="X18" s="192">
        <f t="shared" si="5"/>
        <v>-0.46757563941194924</v>
      </c>
    </row>
    <row r="19" spans="2:26" ht="17" thickBot="1">
      <c r="B19" s="4">
        <v>0.51635409024853429</v>
      </c>
      <c r="C19" s="191">
        <v>2.5</v>
      </c>
      <c r="D19" s="12">
        <f t="shared" si="1"/>
        <v>0.3979400086720376</v>
      </c>
      <c r="E19" s="191"/>
      <c r="F19" s="9"/>
      <c r="H19" s="10"/>
      <c r="I19" s="189"/>
      <c r="J19" s="13"/>
      <c r="K19" s="189"/>
      <c r="L19" s="190"/>
      <c r="N19" s="5">
        <v>0.78004004463096344</v>
      </c>
      <c r="O19" s="6">
        <v>0.1404588423418664</v>
      </c>
      <c r="P19" s="19">
        <f t="shared" si="3"/>
        <v>-0.852450915348831</v>
      </c>
      <c r="Q19" s="6"/>
      <c r="R19" s="20">
        <v>0.78209058044970403</v>
      </c>
      <c r="S19" s="31">
        <v>0.1404588423418664</v>
      </c>
      <c r="T19" s="23">
        <f t="shared" si="4"/>
        <v>-0.852450915348831</v>
      </c>
      <c r="V19" s="4">
        <v>0.74660135182461207</v>
      </c>
      <c r="W19" s="191">
        <v>0.10222229222322878</v>
      </c>
      <c r="X19" s="192">
        <f t="shared" si="5"/>
        <v>-0.99045438469228675</v>
      </c>
    </row>
    <row r="20" spans="2:26" ht="17" thickBot="1">
      <c r="B20" s="4">
        <v>0.55308753386335352</v>
      </c>
      <c r="C20" s="191">
        <v>1</v>
      </c>
      <c r="D20" s="12">
        <f t="shared" si="1"/>
        <v>0</v>
      </c>
      <c r="E20" s="191"/>
      <c r="F20" s="9"/>
      <c r="H20" s="10"/>
      <c r="I20" s="189"/>
      <c r="J20" s="13"/>
      <c r="K20" s="189"/>
      <c r="L20" s="190"/>
      <c r="V20" s="5">
        <v>0.79047865868240985</v>
      </c>
      <c r="W20" s="6">
        <v>3.407409740774292E-2</v>
      </c>
      <c r="X20" s="23">
        <f t="shared" si="5"/>
        <v>-1.4675756394119492</v>
      </c>
    </row>
    <row r="21" spans="2:26" ht="17" thickBot="1">
      <c r="B21" s="5">
        <v>0.58212089858833516</v>
      </c>
      <c r="C21" s="6">
        <v>0.5</v>
      </c>
      <c r="D21" s="19">
        <f t="shared" si="1"/>
        <v>-0.3010299956639812</v>
      </c>
      <c r="E21" s="6"/>
      <c r="F21" s="20"/>
      <c r="G21" s="6"/>
      <c r="H21" s="21"/>
      <c r="I21" s="7"/>
      <c r="J21" s="22"/>
      <c r="K21" s="7"/>
      <c r="L21" s="8"/>
    </row>
    <row r="22" spans="2:26" ht="17" thickBot="1"/>
    <row r="23" spans="2:26">
      <c r="B23" s="255" t="s">
        <v>261</v>
      </c>
      <c r="C23" s="256"/>
      <c r="D23" s="256"/>
      <c r="E23" s="256"/>
      <c r="F23" s="256"/>
      <c r="G23" s="257"/>
      <c r="I23" s="267" t="s">
        <v>242</v>
      </c>
      <c r="J23" s="267"/>
      <c r="K23" s="267"/>
      <c r="L23" s="267"/>
      <c r="M23" s="267"/>
      <c r="N23" s="267"/>
      <c r="O23" s="267"/>
      <c r="P23" s="267"/>
      <c r="Q23" s="267" t="s">
        <v>243</v>
      </c>
      <c r="R23" s="258"/>
      <c r="S23" s="258"/>
      <c r="T23" s="258"/>
      <c r="U23" s="258"/>
      <c r="V23" s="267" t="s">
        <v>244</v>
      </c>
      <c r="W23" s="258"/>
      <c r="X23" s="258"/>
      <c r="Y23" s="258"/>
      <c r="Z23" s="258"/>
    </row>
    <row r="24" spans="2:26" ht="69" thickBot="1">
      <c r="B24" s="17" t="s">
        <v>37</v>
      </c>
      <c r="C24" s="33" t="s">
        <v>38</v>
      </c>
      <c r="D24" s="34" t="s">
        <v>39</v>
      </c>
      <c r="E24" s="34" t="s">
        <v>40</v>
      </c>
      <c r="F24" s="34" t="s">
        <v>41</v>
      </c>
      <c r="G24" s="35" t="s">
        <v>265</v>
      </c>
    </row>
    <row r="25" spans="2:26" ht="17" thickTop="1">
      <c r="B25" s="2" t="s">
        <v>42</v>
      </c>
      <c r="C25" s="1">
        <v>0.42099999999999999</v>
      </c>
      <c r="D25">
        <v>0.01</v>
      </c>
      <c r="E25" s="1">
        <f>$C$8</f>
        <v>0.34</v>
      </c>
      <c r="F25" s="1">
        <f>$C$17</f>
        <v>10</v>
      </c>
      <c r="G25" s="3">
        <v>0.8</v>
      </c>
    </row>
    <row r="26" spans="2:26">
      <c r="B26" s="2" t="s">
        <v>43</v>
      </c>
      <c r="C26" s="30">
        <f>-F44</f>
        <v>0.3953256078509319</v>
      </c>
      <c r="D26" s="30">
        <f>F45</f>
        <v>3.5009135032004189E-3</v>
      </c>
      <c r="E26" s="1">
        <f>$G$9</f>
        <v>0.42800913504552196</v>
      </c>
      <c r="F26" s="1">
        <f>$G$13</f>
        <v>10.178173805680457</v>
      </c>
      <c r="G26" s="3">
        <v>0.8</v>
      </c>
    </row>
    <row r="27" spans="2:26">
      <c r="B27" s="2" t="s">
        <v>44</v>
      </c>
      <c r="C27" s="1">
        <v>0.44400000000000001</v>
      </c>
      <c r="D27">
        <v>0.04</v>
      </c>
      <c r="E27" s="1">
        <f>$K$9</f>
        <v>0.36054573556750308</v>
      </c>
      <c r="F27" s="1">
        <f>$K$11</f>
        <v>2.0323974734983965</v>
      </c>
      <c r="G27" s="3">
        <v>0.8</v>
      </c>
    </row>
    <row r="28" spans="2:26">
      <c r="B28" s="2" t="s">
        <v>45</v>
      </c>
      <c r="C28" s="1">
        <v>0.42099999999999999</v>
      </c>
      <c r="D28">
        <v>0.01</v>
      </c>
      <c r="E28" s="1">
        <f>$O$9</f>
        <v>4.8062362521877365E-2</v>
      </c>
      <c r="F28" s="1">
        <f>$O$16</f>
        <v>5.9975925679976996</v>
      </c>
      <c r="G28" s="3">
        <v>2.5</v>
      </c>
    </row>
    <row r="29" spans="2:26">
      <c r="B29" s="2" t="s">
        <v>46</v>
      </c>
      <c r="C29" s="1">
        <v>0.41599999999999998</v>
      </c>
      <c r="D29">
        <v>0.01</v>
      </c>
      <c r="E29" s="1">
        <f>$S$9</f>
        <v>3.4131498689073531E-2</v>
      </c>
      <c r="F29" s="1">
        <f>$S$16</f>
        <v>5.9975925679976951</v>
      </c>
      <c r="G29" s="3">
        <v>2.5</v>
      </c>
    </row>
    <row r="30" spans="2:26" ht="17" thickBot="1">
      <c r="B30" s="27" t="s">
        <v>47</v>
      </c>
      <c r="C30" s="28">
        <v>0.38600000000000001</v>
      </c>
      <c r="D30" s="28">
        <v>4.0000000000000001E-3</v>
      </c>
      <c r="E30" s="31">
        <f>$W$8</f>
        <v>3.407409740774292E-2</v>
      </c>
      <c r="F30" s="31">
        <f>$W$15</f>
        <v>5.9970411437627549</v>
      </c>
      <c r="G30" s="29">
        <v>3.3</v>
      </c>
    </row>
    <row r="32" spans="2:26" ht="17" thickBot="1"/>
    <row r="33" spans="2:19">
      <c r="B33" s="255" t="s">
        <v>262</v>
      </c>
      <c r="C33" s="256"/>
      <c r="D33" s="256"/>
      <c r="E33" s="256"/>
      <c r="F33" s="256"/>
      <c r="G33" s="257"/>
    </row>
    <row r="34" spans="2:19" ht="69" thickBot="1">
      <c r="B34" s="17" t="s">
        <v>37</v>
      </c>
      <c r="C34" s="115" t="s">
        <v>48</v>
      </c>
      <c r="D34" s="34" t="s">
        <v>39</v>
      </c>
      <c r="E34" s="34" t="s">
        <v>40</v>
      </c>
      <c r="F34" s="34" t="s">
        <v>41</v>
      </c>
      <c r="G34" s="35" t="s">
        <v>260</v>
      </c>
    </row>
    <row r="35" spans="2:19" ht="17" thickTop="1">
      <c r="B35" s="2" t="s">
        <v>42</v>
      </c>
      <c r="C35" s="1">
        <f>-SLOPE(B14:B16,D14:D16)</f>
        <v>8.8975349029023099E-2</v>
      </c>
      <c r="D35">
        <v>0.05</v>
      </c>
      <c r="E35" s="1">
        <f>$C$12</f>
        <v>3.41</v>
      </c>
      <c r="F35" s="1">
        <f>$C$16</f>
        <v>6</v>
      </c>
      <c r="G35" s="3">
        <v>0.8</v>
      </c>
      <c r="S35" s="88" t="s">
        <v>263</v>
      </c>
    </row>
    <row r="36" spans="2:19">
      <c r="B36" s="2" t="s">
        <v>43</v>
      </c>
      <c r="C36" s="260" t="s">
        <v>49</v>
      </c>
      <c r="D36" s="260"/>
      <c r="E36" s="260"/>
      <c r="F36" s="260"/>
      <c r="G36" s="261"/>
    </row>
    <row r="37" spans="2:19">
      <c r="B37" s="2" t="s">
        <v>44</v>
      </c>
      <c r="C37" s="258" t="s">
        <v>49</v>
      </c>
      <c r="D37" s="258"/>
      <c r="E37" s="258"/>
      <c r="F37" s="258"/>
      <c r="G37" s="259"/>
    </row>
    <row r="38" spans="2:19">
      <c r="B38" s="2" t="s">
        <v>45</v>
      </c>
      <c r="C38" s="1">
        <f>-SLOPE(N13:N14,P13:P14)</f>
        <v>8.7344527016263315E-2</v>
      </c>
      <c r="D38" s="189" t="s">
        <v>49</v>
      </c>
      <c r="E38" s="1">
        <f>$O$13</f>
        <v>0.34131498689073536</v>
      </c>
      <c r="F38" s="1">
        <f>$O$14</f>
        <v>1.0211357838253685</v>
      </c>
      <c r="G38" s="3">
        <v>2.5</v>
      </c>
    </row>
    <row r="39" spans="2:19">
      <c r="B39" s="2" t="s">
        <v>46</v>
      </c>
      <c r="C39" s="1">
        <f>-SLOPE(R13:R14,T13:T14)</f>
        <v>9.6269218288052127E-2</v>
      </c>
      <c r="D39" s="189" t="s">
        <v>49</v>
      </c>
      <c r="E39" s="1">
        <f>$S$13</f>
        <v>0.34131498689073536</v>
      </c>
      <c r="F39" s="1">
        <f>$S$14</f>
        <v>1.0211357838253685</v>
      </c>
      <c r="G39" s="3">
        <v>2.5</v>
      </c>
    </row>
    <row r="40" spans="2:19" ht="17" thickBot="1">
      <c r="B40" s="27" t="s">
        <v>47</v>
      </c>
      <c r="C40" s="31">
        <f>-SLOPE(V12:V13,X12:X13)</f>
        <v>9.0874604958322447E-2</v>
      </c>
      <c r="D40" s="7" t="s">
        <v>49</v>
      </c>
      <c r="E40" s="31">
        <f>$W$12</f>
        <v>0.34074097407742926</v>
      </c>
      <c r="F40" s="31">
        <f>$W$13</f>
        <v>1.0222229222322878</v>
      </c>
      <c r="G40" s="29">
        <v>3.3</v>
      </c>
    </row>
    <row r="42" spans="2:19" ht="17" thickBot="1"/>
    <row r="43" spans="2:19">
      <c r="B43" s="209" t="s">
        <v>257</v>
      </c>
      <c r="C43" s="210"/>
      <c r="D43" s="210"/>
      <c r="E43" s="210"/>
      <c r="F43" s="211"/>
    </row>
    <row r="44" spans="2:19">
      <c r="B44" s="124"/>
      <c r="E44" s="185" t="s">
        <v>258</v>
      </c>
      <c r="F44" s="212" cm="1">
        <f t="array" ref="F44:G48">LINEST(F9:F13,H9:H13, TRUE, TRUE)</f>
        <v>-0.3953256078509319</v>
      </c>
      <c r="G44" s="207">
        <v>0.89060074136646405</v>
      </c>
    </row>
    <row r="45" spans="2:19" ht="17" thickBot="1">
      <c r="B45" s="27"/>
      <c r="C45" s="28"/>
      <c r="D45" s="28"/>
      <c r="E45" s="208" t="s">
        <v>259</v>
      </c>
      <c r="F45" s="213">
        <v>3.5009135032004189E-3</v>
      </c>
      <c r="G45" s="207">
        <v>2.2551818702075798E-3</v>
      </c>
    </row>
    <row r="46" spans="2:19">
      <c r="F46" s="207">
        <v>0.99976478124043433</v>
      </c>
      <c r="G46" s="207">
        <v>3.9337632133536037E-3</v>
      </c>
    </row>
    <row r="47" spans="2:19">
      <c r="F47" s="207">
        <v>12751.084774271809</v>
      </c>
      <c r="G47" s="207">
        <v>3</v>
      </c>
    </row>
    <row r="48" spans="2:19">
      <c r="F48" s="207">
        <v>0.19731657232075536</v>
      </c>
      <c r="G48" s="207">
        <v>4.6423479056202204E-5</v>
      </c>
    </row>
  </sheetData>
  <mergeCells count="16">
    <mergeCell ref="A1:D1"/>
    <mergeCell ref="V5:X5"/>
    <mergeCell ref="B23:G23"/>
    <mergeCell ref="B33:G33"/>
    <mergeCell ref="C37:G37"/>
    <mergeCell ref="C36:G36"/>
    <mergeCell ref="B6:D6"/>
    <mergeCell ref="F6:H6"/>
    <mergeCell ref="J6:L6"/>
    <mergeCell ref="B5:L5"/>
    <mergeCell ref="N5:T5"/>
    <mergeCell ref="N6:P6"/>
    <mergeCell ref="R6:T6"/>
    <mergeCell ref="I23:P23"/>
    <mergeCell ref="Q23:U23"/>
    <mergeCell ref="V23:Z23"/>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AC1A2-81C7-EA45-992B-F6F807FCC0B7}">
  <dimension ref="A1:AG41"/>
  <sheetViews>
    <sheetView zoomScale="89" zoomScaleNormal="80" workbookViewId="0">
      <selection sqref="A1:D1"/>
    </sheetView>
  </sheetViews>
  <sheetFormatPr baseColWidth="10" defaultColWidth="11" defaultRowHeight="16"/>
  <cols>
    <col min="2" max="3" width="11.33203125" bestFit="1" customWidth="1"/>
    <col min="4" max="4" width="15.5" bestFit="1" customWidth="1"/>
    <col min="5" max="5" width="24.33203125" customWidth="1"/>
    <col min="7" max="7" width="11.33203125" bestFit="1" customWidth="1"/>
    <col min="8" max="8" width="12.33203125" customWidth="1"/>
    <col min="9" max="9" width="15.5" bestFit="1" customWidth="1"/>
    <col min="10" max="10" width="24.33203125" customWidth="1"/>
    <col min="12" max="13" width="11.33203125" bestFit="1" customWidth="1"/>
    <col min="14" max="14" width="15.5" bestFit="1" customWidth="1"/>
    <col min="15" max="15" width="24.33203125" customWidth="1"/>
    <col min="17" max="17" width="11.33203125" bestFit="1" customWidth="1"/>
    <col min="18" max="18" width="11.6640625" bestFit="1" customWidth="1"/>
    <col min="19" max="19" width="19.1640625" bestFit="1" customWidth="1"/>
    <col min="20" max="20" width="18.83203125" bestFit="1" customWidth="1"/>
    <col min="21" max="21" width="15.5" bestFit="1" customWidth="1"/>
    <col min="22" max="22" width="24.33203125" customWidth="1"/>
    <col min="24" max="24" width="11.33203125" customWidth="1"/>
    <col min="25" max="25" width="11.33203125" bestFit="1" customWidth="1"/>
    <col min="26" max="26" width="19.1640625" bestFit="1" customWidth="1"/>
    <col min="27" max="27" width="18.83203125" bestFit="1" customWidth="1"/>
    <col min="28" max="28" width="15.5" customWidth="1"/>
    <col min="29" max="29" width="24.33203125" customWidth="1"/>
    <col min="31" max="31" width="11.33203125" customWidth="1"/>
    <col min="32" max="32" width="12.1640625" bestFit="1" customWidth="1"/>
    <col min="33" max="33" width="14.1640625" bestFit="1" customWidth="1"/>
  </cols>
  <sheetData>
    <row r="1" spans="1:33" ht="27">
      <c r="A1" s="254" t="s">
        <v>50</v>
      </c>
      <c r="B1" s="254"/>
      <c r="C1" s="254"/>
      <c r="D1" s="254"/>
      <c r="E1" s="188"/>
    </row>
    <row r="2" spans="1:33" ht="27">
      <c r="A2" s="164" t="s">
        <v>51</v>
      </c>
    </row>
    <row r="3" spans="1:33" ht="27">
      <c r="A3" s="164" t="s">
        <v>292</v>
      </c>
    </row>
    <row r="4" spans="1:33" ht="17" thickBot="1"/>
    <row r="5" spans="1:33">
      <c r="B5" s="255" t="s">
        <v>26</v>
      </c>
      <c r="C5" s="256"/>
      <c r="D5" s="256"/>
      <c r="E5" s="256"/>
      <c r="F5" s="256"/>
      <c r="G5" s="256"/>
      <c r="H5" s="256"/>
      <c r="I5" s="256"/>
      <c r="J5" s="256"/>
      <c r="K5" s="256"/>
      <c r="L5" s="256"/>
      <c r="M5" s="256"/>
      <c r="N5" s="256"/>
      <c r="O5" s="257"/>
      <c r="Q5" s="255" t="s">
        <v>27</v>
      </c>
      <c r="R5" s="256"/>
      <c r="S5" s="256"/>
      <c r="T5" s="256"/>
      <c r="U5" s="256"/>
      <c r="V5" s="256"/>
      <c r="W5" s="256"/>
      <c r="X5" s="256"/>
      <c r="Y5" s="256"/>
      <c r="Z5" s="256"/>
      <c r="AA5" s="256"/>
      <c r="AB5" s="256"/>
      <c r="AC5" s="240"/>
    </row>
    <row r="6" spans="1:33">
      <c r="B6" s="262" t="s">
        <v>29</v>
      </c>
      <c r="C6" s="263"/>
      <c r="D6" s="263"/>
      <c r="E6" s="264"/>
      <c r="G6" s="265" t="s">
        <v>30</v>
      </c>
      <c r="H6" s="263"/>
      <c r="I6" s="263"/>
      <c r="J6" s="264"/>
      <c r="L6" s="265" t="s">
        <v>31</v>
      </c>
      <c r="M6" s="263"/>
      <c r="N6" s="263"/>
      <c r="O6" s="266"/>
      <c r="Q6" s="262" t="s">
        <v>32</v>
      </c>
      <c r="R6" s="263"/>
      <c r="S6" s="263"/>
      <c r="T6" s="263"/>
      <c r="U6" s="263"/>
      <c r="V6" s="264"/>
      <c r="X6" s="265" t="s">
        <v>33</v>
      </c>
      <c r="Y6" s="263"/>
      <c r="Z6" s="263"/>
      <c r="AA6" s="263"/>
      <c r="AB6" s="263"/>
      <c r="AC6" s="266"/>
    </row>
    <row r="7" spans="1:33" ht="17" thickBot="1">
      <c r="B7" s="17" t="s">
        <v>34</v>
      </c>
      <c r="C7" s="15" t="s">
        <v>35</v>
      </c>
      <c r="D7" s="15" t="s">
        <v>52</v>
      </c>
      <c r="E7" s="16" t="s">
        <v>291</v>
      </c>
      <c r="G7" s="14" t="s">
        <v>34</v>
      </c>
      <c r="H7" s="15" t="s">
        <v>35</v>
      </c>
      <c r="I7" s="15" t="s">
        <v>52</v>
      </c>
      <c r="J7" s="16" t="s">
        <v>291</v>
      </c>
      <c r="L7" s="14" t="s">
        <v>34</v>
      </c>
      <c r="M7" s="15" t="s">
        <v>35</v>
      </c>
      <c r="N7" s="15" t="s">
        <v>52</v>
      </c>
      <c r="O7" s="18" t="s">
        <v>291</v>
      </c>
      <c r="Q7" s="17" t="s">
        <v>34</v>
      </c>
      <c r="R7" s="15" t="s">
        <v>35</v>
      </c>
      <c r="S7" s="15" t="s">
        <v>53</v>
      </c>
      <c r="T7" s="15" t="s">
        <v>54</v>
      </c>
      <c r="U7" s="15" t="s">
        <v>52</v>
      </c>
      <c r="V7" s="16" t="s">
        <v>291</v>
      </c>
      <c r="X7" s="14" t="s">
        <v>34</v>
      </c>
      <c r="Y7" s="15" t="s">
        <v>35</v>
      </c>
      <c r="Z7" s="15" t="s">
        <v>53</v>
      </c>
      <c r="AA7" s="15" t="s">
        <v>54</v>
      </c>
      <c r="AB7" s="15" t="s">
        <v>52</v>
      </c>
      <c r="AC7" s="18" t="s">
        <v>291</v>
      </c>
    </row>
    <row r="8" spans="1:33" ht="17" thickTop="1">
      <c r="B8" s="4">
        <v>1.0910568769882072</v>
      </c>
      <c r="C8" s="191">
        <v>0.34</v>
      </c>
      <c r="D8" s="191"/>
      <c r="E8" s="12"/>
      <c r="F8" s="191"/>
      <c r="G8" s="11">
        <v>1.350666910419295</v>
      </c>
      <c r="H8" s="191">
        <v>0.19701808678089269</v>
      </c>
      <c r="I8" s="191"/>
      <c r="J8" s="12"/>
      <c r="K8" s="189"/>
      <c r="L8" s="11">
        <v>1.5484293014154042</v>
      </c>
      <c r="M8" s="191">
        <v>0.11291956710969213</v>
      </c>
      <c r="N8" s="191"/>
      <c r="O8" s="192"/>
      <c r="Q8" s="4">
        <v>1.6309470932791632</v>
      </c>
      <c r="R8" s="191">
        <v>1.389E-2</v>
      </c>
      <c r="S8" s="268" t="s">
        <v>55</v>
      </c>
      <c r="T8" s="268"/>
      <c r="U8" s="268"/>
      <c r="V8" s="269"/>
      <c r="W8" s="191"/>
      <c r="X8" s="11">
        <v>1.7501732558516876</v>
      </c>
      <c r="Y8" s="249">
        <v>7.2000000000000005E-4</v>
      </c>
      <c r="Z8" s="268" t="s">
        <v>55</v>
      </c>
      <c r="AA8" s="268"/>
      <c r="AB8" s="268"/>
      <c r="AC8" s="270"/>
      <c r="AE8" s="191"/>
      <c r="AF8" s="191"/>
      <c r="AG8" s="191"/>
    </row>
    <row r="9" spans="1:33">
      <c r="B9" s="4">
        <v>1.0392277097134932</v>
      </c>
      <c r="C9" s="191">
        <v>0.44</v>
      </c>
      <c r="D9" s="191"/>
      <c r="E9" s="12"/>
      <c r="F9" s="191"/>
      <c r="G9" s="11">
        <v>1.0398840890252166</v>
      </c>
      <c r="H9" s="191">
        <v>0.42800913504552196</v>
      </c>
      <c r="I9" s="191"/>
      <c r="J9" s="12"/>
      <c r="K9" s="189"/>
      <c r="L9" s="11">
        <v>1.1199896098922717</v>
      </c>
      <c r="M9" s="191">
        <v>0.36054573556750308</v>
      </c>
      <c r="N9" s="191"/>
      <c r="O9" s="192"/>
      <c r="Q9" s="4">
        <v>1.5694009223781145</v>
      </c>
      <c r="R9" s="248">
        <v>2.7819255219418932E-2</v>
      </c>
      <c r="S9" s="191">
        <f t="shared" ref="S9:S15" si="0">AVERAGE(Q8:Q9)</f>
        <v>1.6001740078286388</v>
      </c>
      <c r="T9" s="191">
        <f>AVERAGE(R8,R9)</f>
        <v>2.0854627609709464E-2</v>
      </c>
      <c r="U9" s="242">
        <v>0.33595890844278908</v>
      </c>
      <c r="V9" s="245">
        <f>(U9/1013249970000000)*((1000)*(9.8)/0.001)</f>
        <v>3.2493435975520758E-9</v>
      </c>
      <c r="W9" s="191"/>
      <c r="X9" s="11">
        <v>1.6544183319639614</v>
      </c>
      <c r="Y9" s="191">
        <v>1.3787462795896807E-2</v>
      </c>
      <c r="Z9" s="191">
        <f>AVERAGE(X8,X9)</f>
        <v>1.7022957939078245</v>
      </c>
      <c r="AA9" s="191">
        <f>AVERAGE(Y8,Y9)</f>
        <v>7.2537313979484036E-3</v>
      </c>
      <c r="AB9" s="36">
        <v>0.52940717180623065</v>
      </c>
      <c r="AC9" s="246">
        <f>(AB9/1013249970000000)*((1000)*(9.8)/0.001)</f>
        <v>5.1203458547361822E-9</v>
      </c>
      <c r="AE9" s="191"/>
      <c r="AF9" s="191"/>
      <c r="AG9" s="191"/>
    </row>
    <row r="10" spans="1:33">
      <c r="B10" s="4">
        <v>0.9964453066081671</v>
      </c>
      <c r="C10" s="191">
        <v>0.54</v>
      </c>
      <c r="D10" s="191"/>
      <c r="E10" s="12"/>
      <c r="F10" s="191"/>
      <c r="G10" s="11">
        <v>0.87122425674443549</v>
      </c>
      <c r="H10" s="191">
        <v>1.0958472211803207</v>
      </c>
      <c r="I10" s="242">
        <v>3.9564261983525646E-2</v>
      </c>
      <c r="J10" s="245">
        <f>(I10/1013249970000000)*((1000)*(9.8)/0.001)</f>
        <v>3.8265954001316315E-10</v>
      </c>
      <c r="K10" s="189"/>
      <c r="L10" s="11">
        <v>0.89462481781706205</v>
      </c>
      <c r="M10" s="191">
        <v>1.0261120525108425</v>
      </c>
      <c r="N10" s="242">
        <v>3.4984569859084533E-2</v>
      </c>
      <c r="O10" s="246">
        <f>(N10/1013249970000000)*((1000)*(9.8)/0.001)</f>
        <v>3.3836545252404831E-10</v>
      </c>
      <c r="Q10" s="4">
        <v>1.4667269742613758</v>
      </c>
      <c r="R10" s="248">
        <v>4.8062362521877365E-2</v>
      </c>
      <c r="S10" s="191">
        <f t="shared" si="0"/>
        <v>1.5180639483197451</v>
      </c>
      <c r="T10" s="191">
        <f t="shared" ref="T10:T15" si="1">AVERAGE(R9,R10)</f>
        <v>3.794080887064815E-2</v>
      </c>
      <c r="U10" s="244">
        <f ca="1">'Log Time Permeability Example'!P35</f>
        <v>0.26046375950295719</v>
      </c>
      <c r="V10" s="245">
        <f t="shared" ref="V10:V15" ca="1" si="2">(U10/1013249970000000)*((1000)*(9.8)/0.001)</f>
        <v>2.5191659696066712E-9</v>
      </c>
      <c r="W10" s="191"/>
      <c r="X10" s="11">
        <v>1.5306277864165436</v>
      </c>
      <c r="Y10" s="191">
        <v>3.4081167605754088E-2</v>
      </c>
      <c r="Z10" s="191">
        <f t="shared" ref="Z10:Z14" si="3">AVERAGE(X9,X10)</f>
        <v>1.5925230591902526</v>
      </c>
      <c r="AA10" s="191">
        <f t="shared" ref="AA10:AA14" si="4">AVERAGE(Y9,Y10)</f>
        <v>2.3934315200825448E-2</v>
      </c>
      <c r="AB10" s="36">
        <v>0.26995064945910274</v>
      </c>
      <c r="AC10" s="246">
        <f t="shared" ref="AC10:AC14" si="5">(AB10/1013249970000000)*((1000)*(9.8)/0.001)</f>
        <v>2.6109217301029939E-9</v>
      </c>
      <c r="AE10" s="191"/>
      <c r="AF10" s="191"/>
      <c r="AG10" s="191"/>
    </row>
    <row r="11" spans="1:33">
      <c r="B11" s="4">
        <v>0.85229881006588959</v>
      </c>
      <c r="C11" s="191">
        <v>1</v>
      </c>
      <c r="D11" s="242">
        <v>4.5843855285070484E-2</v>
      </c>
      <c r="E11" s="245">
        <f>(D11/1013249970000000)*((1000)*(9.8)/0.001)</f>
        <v>4.4339481381251926E-10</v>
      </c>
      <c r="F11" s="191"/>
      <c r="G11" s="11">
        <v>0.67150156336031952</v>
      </c>
      <c r="H11" s="191">
        <v>3.5284402104229384</v>
      </c>
      <c r="I11" s="242">
        <v>1.5992621456494757E-2</v>
      </c>
      <c r="J11" s="245">
        <f t="shared" ref="J11:J17" si="6">(I11/1013249970000000)*((1000)*(9.8)/0.001)</f>
        <v>1.5467820864939047E-10</v>
      </c>
      <c r="K11" s="189"/>
      <c r="L11" s="11">
        <v>0.79031297553485325</v>
      </c>
      <c r="M11" s="191">
        <v>2.0323974734983965</v>
      </c>
      <c r="N11" s="244">
        <f>'Direct Permeability Example'!Q46</f>
        <v>2.5353996586429298E-2</v>
      </c>
      <c r="O11" s="246">
        <f>(N11/1013249970000000)*((1000)*(9.8)/0.001)</f>
        <v>2.4522000878717729E-10</v>
      </c>
      <c r="Q11" s="4">
        <v>1.291736593606031</v>
      </c>
      <c r="R11" s="248">
        <v>0.10479344769834117</v>
      </c>
      <c r="S11" s="191">
        <f t="shared" si="0"/>
        <v>1.3792317839337034</v>
      </c>
      <c r="T11" s="191">
        <f t="shared" si="1"/>
        <v>7.6427905110109273E-2</v>
      </c>
      <c r="U11" s="242">
        <v>0.22722123001357625</v>
      </c>
      <c r="V11" s="245">
        <f t="shared" si="2"/>
        <v>2.1976492672711825E-9</v>
      </c>
      <c r="W11" s="191"/>
      <c r="X11" s="11">
        <v>1.3066123804082925</v>
      </c>
      <c r="Y11" s="191">
        <v>0.10295318006938622</v>
      </c>
      <c r="Z11" s="191">
        <f t="shared" si="3"/>
        <v>1.4186200834124181</v>
      </c>
      <c r="AA11" s="191">
        <f t="shared" si="4"/>
        <v>6.8517173837570153E-2</v>
      </c>
      <c r="AB11" s="36">
        <v>0.21044127154295608</v>
      </c>
      <c r="AC11" s="246">
        <f t="shared" si="5"/>
        <v>2.0353560544600556E-9</v>
      </c>
      <c r="AE11" s="191"/>
      <c r="AF11" s="191"/>
      <c r="AG11" s="191"/>
    </row>
    <row r="12" spans="1:33">
      <c r="B12" s="4">
        <v>0.64781025421587168</v>
      </c>
      <c r="C12" s="191">
        <v>3.41</v>
      </c>
      <c r="D12" s="242">
        <v>1.7267741600047404E-2</v>
      </c>
      <c r="E12" s="245">
        <f t="shared" ref="E12:E21" si="7">(D12/1013249970000000)*((1000)*(9.8)/0.001)</f>
        <v>1.6701097724233294E-10</v>
      </c>
      <c r="F12" s="191"/>
      <c r="G12" s="11">
        <v>0.57794869022626028</v>
      </c>
      <c r="H12" s="191">
        <v>6.1481666897458753</v>
      </c>
      <c r="I12" s="242">
        <v>1.0971270678549539E-2</v>
      </c>
      <c r="J12" s="245">
        <f t="shared" si="6"/>
        <v>1.0611246566312308E-10</v>
      </c>
      <c r="K12" s="189"/>
      <c r="L12" s="13"/>
      <c r="M12" s="189"/>
      <c r="N12" s="189"/>
      <c r="O12" s="190"/>
      <c r="Q12" s="4">
        <v>1.0697040671356617</v>
      </c>
      <c r="R12" s="248">
        <v>0.34131498689073497</v>
      </c>
      <c r="S12" s="191">
        <f t="shared" si="0"/>
        <v>1.1807203303708462</v>
      </c>
      <c r="T12" s="191">
        <f t="shared" si="1"/>
        <v>0.22305421729453806</v>
      </c>
      <c r="U12" s="242">
        <v>0.11364936244659213</v>
      </c>
      <c r="V12" s="245">
        <f t="shared" si="2"/>
        <v>1.0991993929953956E-9</v>
      </c>
      <c r="W12" s="191"/>
      <c r="X12" s="11">
        <v>1.0796194001264559</v>
      </c>
      <c r="Y12" s="191">
        <v>0.34463312755692316</v>
      </c>
      <c r="Z12" s="191">
        <f t="shared" si="3"/>
        <v>1.1931158902673742</v>
      </c>
      <c r="AA12" s="191">
        <f t="shared" si="4"/>
        <v>0.22379315381315468</v>
      </c>
      <c r="AB12" s="36">
        <v>0.1070236109351234</v>
      </c>
      <c r="AC12" s="246">
        <f t="shared" si="5"/>
        <v>1.0351161295017945E-9</v>
      </c>
      <c r="AE12" s="191"/>
      <c r="AF12" s="191"/>
      <c r="AG12" s="191"/>
    </row>
    <row r="13" spans="1:33">
      <c r="B13" s="4">
        <v>0.55996066252009213</v>
      </c>
      <c r="C13" s="191">
        <v>6</v>
      </c>
      <c r="D13" s="242">
        <v>1.000476836130711E-2</v>
      </c>
      <c r="E13" s="245">
        <f t="shared" si="7"/>
        <v>9.6764601868983707E-11</v>
      </c>
      <c r="F13" s="191"/>
      <c r="G13" s="11">
        <v>0.49578442542120743</v>
      </c>
      <c r="H13" s="191">
        <v>10.178173805680457</v>
      </c>
      <c r="I13" s="242">
        <v>6.629305567140982E-3</v>
      </c>
      <c r="J13" s="245">
        <f t="shared" si="6"/>
        <v>6.4117637780913654E-11</v>
      </c>
      <c r="K13" s="189"/>
      <c r="L13" s="13"/>
      <c r="M13" s="189"/>
      <c r="N13" s="189"/>
      <c r="O13" s="190"/>
      <c r="Q13" s="4">
        <v>0.88540019275423709</v>
      </c>
      <c r="R13" s="248">
        <v>1.0211357838253701</v>
      </c>
      <c r="S13" s="191">
        <f t="shared" si="0"/>
        <v>0.97755212994494944</v>
      </c>
      <c r="T13" s="191">
        <f t="shared" si="1"/>
        <v>0.68122538535805255</v>
      </c>
      <c r="U13" s="242">
        <v>5.1932335709511883E-2</v>
      </c>
      <c r="V13" s="245">
        <f t="shared" si="2"/>
        <v>5.0228167285632036E-10</v>
      </c>
      <c r="W13" s="191"/>
      <c r="X13" s="11">
        <v>0.89442355785647309</v>
      </c>
      <c r="Y13" s="191">
        <v>1.0211357838253701</v>
      </c>
      <c r="Z13" s="191">
        <f t="shared" si="3"/>
        <v>0.98702147899146442</v>
      </c>
      <c r="AA13" s="191">
        <f t="shared" si="4"/>
        <v>0.68288445569114664</v>
      </c>
      <c r="AB13" s="36">
        <v>5.8572715844252783E-2</v>
      </c>
      <c r="AC13" s="246">
        <f t="shared" si="5"/>
        <v>5.6650642217505045E-10</v>
      </c>
      <c r="AE13" s="191"/>
      <c r="AF13" s="191"/>
      <c r="AG13" s="191"/>
    </row>
    <row r="14" spans="1:33">
      <c r="B14" s="4">
        <v>0.57531270784295674</v>
      </c>
      <c r="C14" s="191">
        <v>3.41</v>
      </c>
      <c r="D14" s="242">
        <v>1.1169387307250821E-2</v>
      </c>
      <c r="E14" s="245">
        <f t="shared" si="7"/>
        <v>1.0802861964166459E-10</v>
      </c>
      <c r="F14" s="191"/>
      <c r="G14" s="11">
        <v>0.51778379648208883</v>
      </c>
      <c r="H14" s="191">
        <v>5.131227749034867</v>
      </c>
      <c r="I14" s="242">
        <v>7.5154042170818922E-3</v>
      </c>
      <c r="J14" s="245">
        <f t="shared" si="6"/>
        <v>7.2687849502134733E-11</v>
      </c>
      <c r="K14" s="189"/>
      <c r="L14" s="13"/>
      <c r="M14" s="189"/>
      <c r="N14" s="189"/>
      <c r="O14" s="190"/>
      <c r="Q14" s="4">
        <v>0.68426619321344495</v>
      </c>
      <c r="R14" s="248">
        <v>3.4131498689073498</v>
      </c>
      <c r="S14" s="191">
        <f t="shared" si="0"/>
        <v>0.78483319298384102</v>
      </c>
      <c r="T14" s="191">
        <f t="shared" si="1"/>
        <v>2.2171428263663602</v>
      </c>
      <c r="U14" s="242">
        <v>2.3883714931475796E-2</v>
      </c>
      <c r="V14" s="245">
        <f t="shared" si="2"/>
        <v>2.3099966766193223E-10</v>
      </c>
      <c r="W14" s="191"/>
      <c r="X14" s="11">
        <v>0.69236098276421765</v>
      </c>
      <c r="Y14" s="191">
        <v>3.4131498689073498</v>
      </c>
      <c r="Z14" s="191">
        <f t="shared" si="3"/>
        <v>0.79339227031034532</v>
      </c>
      <c r="AA14" s="191">
        <f t="shared" si="4"/>
        <v>2.2171428263663602</v>
      </c>
      <c r="AB14" s="36">
        <v>2.7182549774183596E-2</v>
      </c>
      <c r="AC14" s="246">
        <f t="shared" si="5"/>
        <v>2.629054978279439E-10</v>
      </c>
      <c r="AE14" s="191"/>
      <c r="AF14" s="191"/>
      <c r="AG14" s="191"/>
    </row>
    <row r="15" spans="1:33" ht="17" thickBot="1">
      <c r="B15" s="4">
        <v>0.55339099460973018</v>
      </c>
      <c r="C15" s="191">
        <v>4.5</v>
      </c>
      <c r="D15" s="242">
        <v>1.1405614571009276E-2</v>
      </c>
      <c r="E15" s="245">
        <f t="shared" si="7"/>
        <v>1.1031337390110251E-10</v>
      </c>
      <c r="F15" s="191"/>
      <c r="G15" s="11">
        <v>0.54241476330280447</v>
      </c>
      <c r="H15" s="191">
        <v>2.5980132038742405</v>
      </c>
      <c r="I15" s="242">
        <v>8.4468758605449924E-3</v>
      </c>
      <c r="J15" s="245">
        <f t="shared" si="6"/>
        <v>8.169690193362741E-11</v>
      </c>
      <c r="K15" s="189"/>
      <c r="L15" s="13"/>
      <c r="M15" s="189"/>
      <c r="N15" s="189"/>
      <c r="O15" s="190"/>
      <c r="Q15" s="5">
        <v>0.5810757381218471</v>
      </c>
      <c r="R15" s="241">
        <v>5.9975925679976996</v>
      </c>
      <c r="S15" s="6">
        <f t="shared" si="0"/>
        <v>0.63267096566764602</v>
      </c>
      <c r="T15" s="6">
        <f t="shared" si="1"/>
        <v>4.7053712184525249</v>
      </c>
      <c r="U15" s="243">
        <v>1.3075250346348615E-2</v>
      </c>
      <c r="V15" s="247">
        <f t="shared" si="2"/>
        <v>1.2646183783673482E-10</v>
      </c>
      <c r="W15" s="6"/>
      <c r="X15" s="41"/>
      <c r="Y15" s="7"/>
      <c r="Z15" s="6"/>
      <c r="AA15" s="40"/>
      <c r="AB15" s="6"/>
      <c r="AC15" s="23"/>
      <c r="AE15" s="191"/>
      <c r="AF15" s="191"/>
      <c r="AG15" s="191"/>
    </row>
    <row r="16" spans="1:33">
      <c r="B16" s="4">
        <v>0.55334288215291949</v>
      </c>
      <c r="C16" s="191">
        <v>6</v>
      </c>
      <c r="D16" s="242">
        <v>1.0463062590634288E-2</v>
      </c>
      <c r="E16" s="245">
        <f t="shared" si="7"/>
        <v>1.0119715413188319E-10</v>
      </c>
      <c r="F16" s="191"/>
      <c r="G16" s="11">
        <v>0.57867164781779612</v>
      </c>
      <c r="H16" s="191">
        <v>1.0804819936645149</v>
      </c>
      <c r="I16" s="242">
        <v>1.0972370357352814E-2</v>
      </c>
      <c r="J16" s="245">
        <f t="shared" si="6"/>
        <v>1.0612310158968727E-10</v>
      </c>
      <c r="K16" s="189"/>
      <c r="L16" s="13"/>
      <c r="M16" s="189"/>
      <c r="N16" s="189"/>
      <c r="O16" s="190"/>
      <c r="T16" s="191"/>
      <c r="U16" s="191"/>
      <c r="V16" s="191"/>
      <c r="W16" s="191"/>
      <c r="X16" s="191"/>
      <c r="Y16" s="191"/>
      <c r="Z16" s="191"/>
      <c r="AA16" s="191"/>
      <c r="AB16" s="191"/>
      <c r="AC16" s="191"/>
      <c r="AE16" s="191"/>
      <c r="AF16" s="191"/>
      <c r="AG16" s="191"/>
    </row>
    <row r="17" spans="2:33">
      <c r="B17" s="4">
        <v>0.47074589145009188</v>
      </c>
      <c r="C17" s="191">
        <v>10</v>
      </c>
      <c r="D17" s="242">
        <v>5.844856243253687E-3</v>
      </c>
      <c r="E17" s="245">
        <f t="shared" si="7"/>
        <v>5.6530562921098459E-11</v>
      </c>
      <c r="F17" s="191"/>
      <c r="G17" s="11">
        <v>0.6045279261721711</v>
      </c>
      <c r="H17" s="191">
        <v>0.57740799156170108</v>
      </c>
      <c r="I17" s="242">
        <v>1.2806762215095606E-2</v>
      </c>
      <c r="J17" s="245">
        <f t="shared" si="6"/>
        <v>1.2386506136085741E-10</v>
      </c>
      <c r="K17" s="189"/>
      <c r="L17" s="13"/>
      <c r="M17" s="189"/>
      <c r="N17" s="189"/>
      <c r="O17" s="190"/>
      <c r="Q17" s="191"/>
      <c r="R17" s="191"/>
      <c r="S17" s="43" t="s">
        <v>55</v>
      </c>
      <c r="T17" s="42" t="s">
        <v>56</v>
      </c>
      <c r="U17" s="191"/>
      <c r="V17" s="191"/>
      <c r="W17" s="191"/>
      <c r="X17" s="191"/>
      <c r="Y17" s="1"/>
      <c r="Z17" s="191"/>
      <c r="AA17" s="191"/>
      <c r="AB17" s="191"/>
      <c r="AC17" s="191"/>
      <c r="AE17" s="191"/>
      <c r="AF17" s="191"/>
      <c r="AG17" s="191"/>
    </row>
    <row r="18" spans="2:33">
      <c r="B18" s="4">
        <v>0.49089926331551609</v>
      </c>
      <c r="C18" s="191">
        <v>5</v>
      </c>
      <c r="D18" s="242">
        <v>7.1711237390718737E-3</v>
      </c>
      <c r="E18" s="245">
        <f t="shared" si="7"/>
        <v>6.9358020946109049E-11</v>
      </c>
      <c r="F18" s="191"/>
      <c r="G18" s="11">
        <v>0.62199916597331595</v>
      </c>
      <c r="H18" s="191">
        <v>0.32751184335703681</v>
      </c>
      <c r="I18" s="191"/>
      <c r="J18" s="12"/>
      <c r="K18" s="189"/>
      <c r="L18" s="13"/>
      <c r="M18" s="189"/>
      <c r="N18" s="189"/>
      <c r="O18" s="190"/>
      <c r="Q18" s="191"/>
      <c r="R18" s="191"/>
      <c r="S18" s="191"/>
      <c r="T18" s="42" t="s">
        <v>57</v>
      </c>
      <c r="U18" s="191"/>
      <c r="V18" s="191"/>
      <c r="W18" s="191"/>
      <c r="X18" s="191"/>
      <c r="Y18" s="1"/>
      <c r="Z18" s="191"/>
      <c r="AA18" s="191"/>
      <c r="AB18" s="191"/>
      <c r="AC18" s="191"/>
      <c r="AE18" s="191"/>
      <c r="AF18" s="191"/>
      <c r="AG18" s="191"/>
    </row>
    <row r="19" spans="2:33">
      <c r="B19" s="4">
        <v>0.51635409024853429</v>
      </c>
      <c r="C19" s="191">
        <v>2.5</v>
      </c>
      <c r="D19" s="242">
        <v>7.8279608393507661E-3</v>
      </c>
      <c r="E19" s="245">
        <f t="shared" si="7"/>
        <v>7.5710849737935355E-11</v>
      </c>
      <c r="F19" s="191"/>
      <c r="G19" s="9"/>
      <c r="J19" s="10"/>
      <c r="K19" s="189"/>
      <c r="L19" s="13"/>
      <c r="M19" s="189"/>
      <c r="N19" s="189"/>
      <c r="O19" s="190"/>
      <c r="Q19" s="191"/>
      <c r="R19" s="191"/>
      <c r="S19" s="191"/>
      <c r="T19" s="42" t="s">
        <v>280</v>
      </c>
      <c r="U19" s="191"/>
      <c r="V19" s="191"/>
      <c r="W19" s="191"/>
      <c r="X19" s="191"/>
      <c r="Y19" s="1"/>
      <c r="Z19" s="191"/>
      <c r="AA19" s="191"/>
      <c r="AB19" s="191"/>
      <c r="AC19" s="191"/>
      <c r="AE19" s="191"/>
      <c r="AF19" s="191"/>
      <c r="AG19" s="191"/>
    </row>
    <row r="20" spans="2:33">
      <c r="B20" s="4">
        <v>0.55308753386335352</v>
      </c>
      <c r="C20" s="191">
        <v>1</v>
      </c>
      <c r="D20" s="242">
        <v>1.2756539425100789E-2</v>
      </c>
      <c r="E20" s="245">
        <f t="shared" si="7"/>
        <v>1.2337931415481584E-10</v>
      </c>
      <c r="F20" s="191"/>
      <c r="G20" s="9"/>
      <c r="J20" s="10"/>
      <c r="K20" s="189"/>
      <c r="L20" s="13"/>
      <c r="M20" s="189"/>
      <c r="N20" s="189"/>
      <c r="O20" s="190"/>
      <c r="AE20" s="191"/>
      <c r="AF20" s="191"/>
      <c r="AG20" s="191"/>
    </row>
    <row r="21" spans="2:33" ht="17" thickBot="1">
      <c r="B21" s="5">
        <v>0.58212089858833516</v>
      </c>
      <c r="C21" s="6">
        <v>0.5</v>
      </c>
      <c r="D21" s="243">
        <v>1.2738311360690877E-2</v>
      </c>
      <c r="E21" s="247">
        <f t="shared" si="7"/>
        <v>1.2320301508103732E-10</v>
      </c>
      <c r="F21" s="6"/>
      <c r="G21" s="20"/>
      <c r="H21" s="6"/>
      <c r="I21" s="7"/>
      <c r="J21" s="21"/>
      <c r="K21" s="7"/>
      <c r="L21" s="22"/>
      <c r="M21" s="7"/>
      <c r="N21" s="7"/>
      <c r="O21" s="8"/>
      <c r="T21" s="38"/>
    </row>
    <row r="22" spans="2:33">
      <c r="B22" s="191"/>
      <c r="C22" s="191"/>
      <c r="D22" s="198"/>
      <c r="E22" s="198"/>
      <c r="F22" s="191"/>
      <c r="G22" s="191"/>
      <c r="H22" s="191"/>
      <c r="I22" s="189"/>
      <c r="J22" s="189"/>
      <c r="K22" s="189"/>
      <c r="L22" s="189"/>
      <c r="M22" s="189"/>
      <c r="N22" s="189"/>
      <c r="O22" s="189"/>
      <c r="T22" s="38"/>
    </row>
    <row r="23" spans="2:33">
      <c r="B23" s="267" t="s">
        <v>246</v>
      </c>
      <c r="C23" s="267"/>
      <c r="D23" s="267"/>
      <c r="E23" s="267"/>
      <c r="F23" s="267"/>
      <c r="G23" s="267"/>
      <c r="I23" s="267" t="s">
        <v>245</v>
      </c>
      <c r="J23" s="267"/>
      <c r="K23" s="267"/>
      <c r="L23" s="267"/>
      <c r="M23" s="267"/>
      <c r="N23" s="267"/>
    </row>
    <row r="25" spans="2:33">
      <c r="C25" s="39"/>
      <c r="D25" s="196"/>
      <c r="E25" s="196"/>
      <c r="F25" s="196"/>
      <c r="G25" s="196"/>
      <c r="H25" s="196"/>
    </row>
    <row r="26" spans="2:33">
      <c r="F26" s="1"/>
      <c r="G26" s="1"/>
    </row>
    <row r="27" spans="2:33">
      <c r="F27" s="1"/>
      <c r="G27" s="1"/>
    </row>
    <row r="28" spans="2:33">
      <c r="F28" s="1"/>
      <c r="G28" s="1"/>
    </row>
    <row r="29" spans="2:33">
      <c r="F29" s="1"/>
      <c r="G29" s="1"/>
      <c r="T29" s="200"/>
    </row>
    <row r="30" spans="2:33">
      <c r="F30" s="1"/>
      <c r="G30" s="1"/>
      <c r="T30" s="203"/>
    </row>
    <row r="31" spans="2:33">
      <c r="F31" s="1"/>
      <c r="G31" s="1"/>
      <c r="T31" s="203"/>
    </row>
    <row r="32" spans="2:33">
      <c r="T32" s="200"/>
    </row>
    <row r="35" spans="3:8">
      <c r="C35" s="39"/>
      <c r="D35" s="196"/>
      <c r="E35" s="196"/>
      <c r="F35" s="196"/>
      <c r="G35" s="196"/>
      <c r="H35" s="196"/>
    </row>
    <row r="36" spans="3:8">
      <c r="C36" s="1"/>
      <c r="F36" s="1"/>
      <c r="G36" s="1"/>
    </row>
    <row r="37" spans="3:8">
      <c r="C37" s="1"/>
      <c r="D37" s="1"/>
      <c r="E37" s="1"/>
      <c r="F37" s="1"/>
      <c r="G37" s="1"/>
      <c r="H37" s="1"/>
    </row>
    <row r="39" spans="3:8">
      <c r="C39" s="30"/>
      <c r="D39" s="189"/>
      <c r="E39" s="189"/>
      <c r="F39" s="1"/>
      <c r="G39" s="1"/>
    </row>
    <row r="40" spans="3:8">
      <c r="C40" s="30"/>
      <c r="D40" s="189"/>
      <c r="E40" s="189"/>
      <c r="F40" s="1"/>
      <c r="G40" s="1"/>
    </row>
    <row r="41" spans="3:8">
      <c r="C41" s="30"/>
      <c r="D41" s="189"/>
      <c r="E41" s="189"/>
      <c r="F41" s="1"/>
      <c r="G41" s="1"/>
    </row>
  </sheetData>
  <mergeCells count="12">
    <mergeCell ref="B23:G23"/>
    <mergeCell ref="I23:N23"/>
    <mergeCell ref="S8:V8"/>
    <mergeCell ref="Z8:AC8"/>
    <mergeCell ref="Q6:V6"/>
    <mergeCell ref="X6:AC6"/>
    <mergeCell ref="A1:D1"/>
    <mergeCell ref="Q5:AB5"/>
    <mergeCell ref="B6:E6"/>
    <mergeCell ref="G6:J6"/>
    <mergeCell ref="L6:O6"/>
    <mergeCell ref="B5:O5"/>
  </mergeCells>
  <pageMargins left="0.7" right="0.7" top="0.75" bottom="0.75" header="0.3" footer="0.3"/>
  <ignoredErrors>
    <ignoredError sqref="S9:S15" formulaRange="1"/>
  </ignoredErrors>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78007-06FF-6D4C-A049-0FCA9B1E326C}">
  <dimension ref="A1:CN53"/>
  <sheetViews>
    <sheetView zoomScale="85" zoomScaleNormal="100" workbookViewId="0">
      <pane xSplit="2" ySplit="4" topLeftCell="C5" activePane="bottomRight" state="frozen"/>
      <selection pane="topRight" activeCell="C1" sqref="C1"/>
      <selection pane="bottomLeft" activeCell="A3" sqref="A3"/>
      <selection pane="bottomRight" sqref="A1:B1"/>
    </sheetView>
  </sheetViews>
  <sheetFormatPr baseColWidth="10" defaultColWidth="9.1640625" defaultRowHeight="13"/>
  <cols>
    <col min="1" max="1" width="11.5" style="57" bestFit="1" customWidth="1"/>
    <col min="2" max="2" width="32.6640625" style="57" bestFit="1" customWidth="1"/>
    <col min="3" max="3" width="20.5" style="45" customWidth="1"/>
    <col min="4" max="4" width="11.33203125" style="58" bestFit="1" customWidth="1"/>
    <col min="5" max="5" width="8.83203125" style="58" customWidth="1"/>
    <col min="6" max="6" width="11.33203125" style="58" customWidth="1"/>
    <col min="7" max="7" width="8.1640625" style="58" customWidth="1"/>
    <col min="8" max="8" width="14.5" style="79" customWidth="1"/>
    <col min="9" max="10" width="10.5" style="58" customWidth="1"/>
    <col min="11" max="12" width="11" style="58" customWidth="1"/>
    <col min="13" max="13" width="12.33203125" style="58" bestFit="1" customWidth="1"/>
    <col min="14" max="14" width="11" style="58" customWidth="1"/>
    <col min="15" max="15" width="12.33203125" style="58" bestFit="1" customWidth="1"/>
    <col min="16" max="17" width="11" style="58" customWidth="1"/>
    <col min="18" max="18" width="3.33203125" style="58" customWidth="1"/>
    <col min="19" max="19" width="11" style="58" customWidth="1"/>
    <col min="20" max="21" width="9.1640625" style="77" customWidth="1"/>
    <col min="22" max="22" width="9.5" style="44" customWidth="1"/>
    <col min="23" max="23" width="10" style="77" bestFit="1" customWidth="1"/>
    <col min="24" max="24" width="10" style="44" customWidth="1"/>
    <col min="25" max="26" width="10" style="57" customWidth="1"/>
    <col min="27" max="16384" width="9.1640625" style="57"/>
  </cols>
  <sheetData>
    <row r="1" spans="1:92" ht="29">
      <c r="A1" s="271" t="s">
        <v>58</v>
      </c>
      <c r="B1" s="271"/>
    </row>
    <row r="2" spans="1:92" ht="19">
      <c r="A2" s="272" t="s">
        <v>59</v>
      </c>
      <c r="B2" s="272"/>
    </row>
    <row r="3" spans="1:92" s="44" customFormat="1" ht="19">
      <c r="A3" s="283" t="s">
        <v>60</v>
      </c>
      <c r="B3" s="283"/>
      <c r="C3" s="45"/>
      <c r="D3" s="46"/>
      <c r="E3" s="278" t="s">
        <v>61</v>
      </c>
      <c r="F3" s="279"/>
      <c r="G3" s="279"/>
      <c r="H3" s="280"/>
      <c r="I3" s="278" t="s">
        <v>62</v>
      </c>
      <c r="J3" s="281"/>
      <c r="K3" s="281"/>
      <c r="L3" s="281"/>
      <c r="M3" s="281"/>
      <c r="N3" s="281"/>
      <c r="O3" s="281"/>
      <c r="P3" s="281"/>
      <c r="Q3" s="282"/>
      <c r="R3" s="193"/>
      <c r="S3" s="193"/>
      <c r="T3" s="284" t="s">
        <v>266</v>
      </c>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6"/>
    </row>
    <row r="4" spans="1:92" ht="35" customHeight="1">
      <c r="A4" s="47" t="s">
        <v>63</v>
      </c>
      <c r="B4" s="47" t="s">
        <v>64</v>
      </c>
      <c r="C4" s="48" t="s">
        <v>65</v>
      </c>
      <c r="D4" s="49" t="s">
        <v>66</v>
      </c>
      <c r="E4" s="50" t="s">
        <v>67</v>
      </c>
      <c r="F4" s="51" t="s">
        <v>68</v>
      </c>
      <c r="G4" s="51" t="s">
        <v>69</v>
      </c>
      <c r="H4" s="238" t="s">
        <v>284</v>
      </c>
      <c r="I4" s="52" t="s">
        <v>70</v>
      </c>
      <c r="J4" s="49" t="s">
        <v>71</v>
      </c>
      <c r="K4" s="49" t="s">
        <v>72</v>
      </c>
      <c r="L4" s="49" t="s">
        <v>73</v>
      </c>
      <c r="M4" s="49" t="s">
        <v>74</v>
      </c>
      <c r="N4" s="49" t="s">
        <v>75</v>
      </c>
      <c r="O4" s="49" t="s">
        <v>76</v>
      </c>
      <c r="P4" s="49" t="s">
        <v>77</v>
      </c>
      <c r="Q4" s="53" t="s">
        <v>78</v>
      </c>
      <c r="R4" s="49"/>
      <c r="S4" s="49"/>
      <c r="T4" s="54">
        <v>1.0999999999999999E-2</v>
      </c>
      <c r="U4" s="55">
        <v>1.2999999999999999E-2</v>
      </c>
      <c r="V4" s="55">
        <v>1.4999999999999999E-2</v>
      </c>
      <c r="W4" s="55">
        <v>1.7000000000000001E-2</v>
      </c>
      <c r="X4" s="55">
        <v>0.02</v>
      </c>
      <c r="Y4" s="55">
        <v>2.3E-2</v>
      </c>
      <c r="Z4" s="55">
        <v>2.5999999999999999E-2</v>
      </c>
      <c r="AA4" s="55">
        <v>0.03</v>
      </c>
      <c r="AB4" s="55">
        <v>3.4000000000000002E-2</v>
      </c>
      <c r="AC4" s="55">
        <v>3.9E-2</v>
      </c>
      <c r="AD4" s="55">
        <v>4.3999999999999997E-2</v>
      </c>
      <c r="AE4" s="55">
        <v>5.0999999999999997E-2</v>
      </c>
      <c r="AF4" s="55">
        <v>5.8000000000000003E-2</v>
      </c>
      <c r="AG4" s="55">
        <v>6.7000000000000004E-2</v>
      </c>
      <c r="AH4" s="55">
        <v>7.5999999999999998E-2</v>
      </c>
      <c r="AI4" s="55">
        <v>8.6999999999999994E-2</v>
      </c>
      <c r="AJ4" s="55">
        <v>0.1</v>
      </c>
      <c r="AK4" s="55">
        <v>0.115</v>
      </c>
      <c r="AL4" s="55">
        <v>0.13100000000000001</v>
      </c>
      <c r="AM4" s="55">
        <v>0.15</v>
      </c>
      <c r="AN4" s="55">
        <v>0.17199999999999999</v>
      </c>
      <c r="AO4" s="55">
        <v>0.19700000000000001</v>
      </c>
      <c r="AP4" s="55">
        <v>0.22600000000000001</v>
      </c>
      <c r="AQ4" s="55">
        <v>0.25900000000000001</v>
      </c>
      <c r="AR4" s="55">
        <v>0.29599999999999999</v>
      </c>
      <c r="AS4" s="55">
        <v>0.33900000000000002</v>
      </c>
      <c r="AT4" s="55">
        <v>0.38900000000000001</v>
      </c>
      <c r="AU4" s="55">
        <v>0.44500000000000001</v>
      </c>
      <c r="AV4" s="55">
        <v>0.51</v>
      </c>
      <c r="AW4" s="55">
        <v>0.58399999999999996</v>
      </c>
      <c r="AX4" s="55">
        <v>0.66900000000000004</v>
      </c>
      <c r="AY4" s="55">
        <v>0.76600000000000001</v>
      </c>
      <c r="AZ4" s="55">
        <v>0.877</v>
      </c>
      <c r="BA4" s="55">
        <v>1.0049999999999999</v>
      </c>
      <c r="BB4" s="55">
        <v>1.151</v>
      </c>
      <c r="BC4" s="55">
        <v>1.3180000000000001</v>
      </c>
      <c r="BD4" s="55">
        <v>1.51</v>
      </c>
      <c r="BE4" s="55">
        <v>1.7290000000000001</v>
      </c>
      <c r="BF4" s="55">
        <v>1.9810000000000001</v>
      </c>
      <c r="BG4" s="55">
        <v>2.2690000000000001</v>
      </c>
      <c r="BH4" s="55">
        <v>2.5990000000000002</v>
      </c>
      <c r="BI4" s="55">
        <v>2.976</v>
      </c>
      <c r="BJ4" s="55">
        <v>3.4089999999999998</v>
      </c>
      <c r="BK4" s="55">
        <v>3.9049999999999998</v>
      </c>
      <c r="BL4" s="55">
        <v>4.4720000000000004</v>
      </c>
      <c r="BM4" s="55">
        <v>5.1219999999999999</v>
      </c>
      <c r="BN4" s="55">
        <v>5.867</v>
      </c>
      <c r="BO4" s="55">
        <v>6.72</v>
      </c>
      <c r="BP4" s="55">
        <v>7.6970000000000001</v>
      </c>
      <c r="BQ4" s="55">
        <v>8.8160000000000007</v>
      </c>
      <c r="BR4" s="55">
        <v>10.097</v>
      </c>
      <c r="BS4" s="55">
        <v>11.565</v>
      </c>
      <c r="BT4" s="55">
        <v>13.246</v>
      </c>
      <c r="BU4" s="55">
        <v>15.172000000000001</v>
      </c>
      <c r="BV4" s="55">
        <v>17.376999999999999</v>
      </c>
      <c r="BW4" s="55">
        <v>19.904</v>
      </c>
      <c r="BX4" s="55">
        <v>22.797000000000001</v>
      </c>
      <c r="BY4" s="55">
        <v>26.111000000000001</v>
      </c>
      <c r="BZ4" s="55">
        <v>29.907</v>
      </c>
      <c r="CA4" s="55">
        <v>34.255000000000003</v>
      </c>
      <c r="CB4" s="55">
        <v>39.234000000000002</v>
      </c>
      <c r="CC4" s="55">
        <v>44.938000000000002</v>
      </c>
      <c r="CD4" s="55">
        <v>51.470999999999997</v>
      </c>
      <c r="CE4" s="55">
        <v>58.953000000000003</v>
      </c>
      <c r="CF4" s="55">
        <v>67.522999999999996</v>
      </c>
      <c r="CG4" s="55">
        <v>77.34</v>
      </c>
      <c r="CH4" s="55">
        <v>88.582999999999998</v>
      </c>
      <c r="CI4" s="55">
        <v>101.46</v>
      </c>
      <c r="CJ4" s="55">
        <v>116.21</v>
      </c>
      <c r="CK4" s="55">
        <v>133.10300000000001</v>
      </c>
      <c r="CL4" s="55">
        <v>152.453</v>
      </c>
      <c r="CM4" s="55">
        <v>174.61600000000001</v>
      </c>
      <c r="CN4" s="56">
        <v>200</v>
      </c>
    </row>
    <row r="5" spans="1:92">
      <c r="A5" s="57" t="s">
        <v>79</v>
      </c>
      <c r="B5" s="57" t="s">
        <v>80</v>
      </c>
      <c r="C5" s="45">
        <v>44671</v>
      </c>
      <c r="D5" s="58">
        <v>2.0438999999999998</v>
      </c>
      <c r="E5" s="59">
        <f>SUM(CF5:CN5)+CE5*($CF$4-62.5)/($CF$4-$CE$4)</f>
        <v>0.42879019836639443</v>
      </c>
      <c r="F5" s="60">
        <f>SUM(BL5:CE5)+BK5*($BL$4-3.9)/($BL$4-$BK$4)-CE5*($CF$4-62.5)/($CF$4-$CE$4)</f>
        <v>61.948328849252654</v>
      </c>
      <c r="G5" s="60">
        <f>SUM(T5:BK5)-BK5*($BL$4-3.9)/($BL$4-$BK$4)</f>
        <v>37.62588095238096</v>
      </c>
      <c r="H5" s="61" t="s">
        <v>81</v>
      </c>
      <c r="I5" s="62">
        <v>11.324271189999999</v>
      </c>
      <c r="J5" s="58">
        <v>12.897873020923182</v>
      </c>
      <c r="K5" s="58">
        <v>1.5312372327518742</v>
      </c>
      <c r="L5" s="58">
        <v>5.4424897758311159</v>
      </c>
      <c r="M5" s="58">
        <v>0.22577420724801811</v>
      </c>
      <c r="N5" s="58">
        <v>0.3327790442788251</v>
      </c>
      <c r="O5" s="58">
        <v>7.8549239675800848</v>
      </c>
      <c r="P5" s="58">
        <v>16.766782608695653</v>
      </c>
      <c r="Q5" s="61">
        <v>29.648604309500492</v>
      </c>
      <c r="T5" s="63">
        <v>0</v>
      </c>
      <c r="U5" s="64">
        <v>0</v>
      </c>
      <c r="V5" s="64">
        <v>0</v>
      </c>
      <c r="W5" s="64">
        <v>0</v>
      </c>
      <c r="X5" s="64">
        <v>0</v>
      </c>
      <c r="Y5" s="64">
        <v>0</v>
      </c>
      <c r="Z5" s="64">
        <v>0</v>
      </c>
      <c r="AA5" s="64">
        <v>0</v>
      </c>
      <c r="AB5" s="64">
        <v>0</v>
      </c>
      <c r="AC5" s="64">
        <v>0</v>
      </c>
      <c r="AD5" s="64">
        <v>0</v>
      </c>
      <c r="AE5" s="64">
        <v>0</v>
      </c>
      <c r="AF5" s="64">
        <v>0</v>
      </c>
      <c r="AG5" s="64">
        <v>0</v>
      </c>
      <c r="AH5" s="64">
        <v>0</v>
      </c>
      <c r="AI5" s="64">
        <v>0.17949999999999999</v>
      </c>
      <c r="AJ5" s="64">
        <v>0.37</v>
      </c>
      <c r="AK5" s="64">
        <v>0.66749999999999998</v>
      </c>
      <c r="AL5" s="64">
        <v>1.081</v>
      </c>
      <c r="AM5" s="64">
        <v>1.6865000000000001</v>
      </c>
      <c r="AN5" s="64">
        <v>2.5140000000000002</v>
      </c>
      <c r="AO5" s="64">
        <v>3.532</v>
      </c>
      <c r="AP5" s="64">
        <v>4.6114999999999995</v>
      </c>
      <c r="AQ5" s="64">
        <v>5.4835000000000003</v>
      </c>
      <c r="AR5" s="64">
        <v>5.7025000000000006</v>
      </c>
      <c r="AS5" s="64">
        <v>4.5310000000000006</v>
      </c>
      <c r="AT5" s="64">
        <v>2.5164999999999997</v>
      </c>
      <c r="AU5" s="64">
        <v>1.1005</v>
      </c>
      <c r="AV5" s="64">
        <v>0.42099999999999999</v>
      </c>
      <c r="AW5" s="64">
        <v>0.16500000000000001</v>
      </c>
      <c r="AX5" s="64">
        <v>0</v>
      </c>
      <c r="AY5" s="64">
        <v>0</v>
      </c>
      <c r="AZ5" s="64">
        <v>0</v>
      </c>
      <c r="BA5" s="64">
        <v>0</v>
      </c>
      <c r="BB5" s="64">
        <v>0</v>
      </c>
      <c r="BC5" s="64">
        <v>0</v>
      </c>
      <c r="BD5" s="64">
        <v>0</v>
      </c>
      <c r="BE5" s="64">
        <v>0.14449999999999999</v>
      </c>
      <c r="BF5" s="64">
        <v>0.22500000000000001</v>
      </c>
      <c r="BG5" s="64">
        <v>0.34799999999999998</v>
      </c>
      <c r="BH5" s="64">
        <v>0.52600000000000002</v>
      </c>
      <c r="BI5" s="64">
        <v>0.76550000000000007</v>
      </c>
      <c r="BJ5" s="64">
        <v>1.0674999999999999</v>
      </c>
      <c r="BK5" s="64">
        <v>1.431</v>
      </c>
      <c r="BL5" s="64">
        <v>1.8515000000000001</v>
      </c>
      <c r="BM5" s="64">
        <v>2.3245</v>
      </c>
      <c r="BN5" s="64">
        <v>2.8380000000000001</v>
      </c>
      <c r="BO5" s="64">
        <v>3.371</v>
      </c>
      <c r="BP5" s="64">
        <v>3.8864999999999998</v>
      </c>
      <c r="BQ5" s="64">
        <v>4.3484999999999996</v>
      </c>
      <c r="BR5" s="64">
        <v>4.7140000000000004</v>
      </c>
      <c r="BS5" s="64">
        <v>4.8079999999999998</v>
      </c>
      <c r="BT5" s="64">
        <v>4.6475</v>
      </c>
      <c r="BU5" s="64">
        <v>4.3469999999999995</v>
      </c>
      <c r="BV5" s="64">
        <v>3.9845000000000002</v>
      </c>
      <c r="BW5" s="64">
        <v>3.6315</v>
      </c>
      <c r="BX5" s="64">
        <v>3.3265000000000002</v>
      </c>
      <c r="BY5" s="64">
        <v>3.0629999999999997</v>
      </c>
      <c r="BZ5" s="64">
        <v>2.7869999999999999</v>
      </c>
      <c r="CA5" s="64">
        <v>2.4180000000000001</v>
      </c>
      <c r="CB5" s="64">
        <v>1.911</v>
      </c>
      <c r="CC5" s="64">
        <v>1.3075000000000001</v>
      </c>
      <c r="CD5" s="64">
        <v>0.77200000000000002</v>
      </c>
      <c r="CE5" s="64">
        <v>0.40400000000000003</v>
      </c>
      <c r="CF5" s="64">
        <v>0.192</v>
      </c>
      <c r="CG5" s="64">
        <v>0</v>
      </c>
      <c r="CH5" s="64">
        <v>0</v>
      </c>
      <c r="CI5" s="64">
        <v>0</v>
      </c>
      <c r="CJ5" s="64">
        <v>0</v>
      </c>
      <c r="CK5" s="64">
        <v>0</v>
      </c>
      <c r="CL5" s="64">
        <v>0</v>
      </c>
      <c r="CM5" s="64">
        <v>0</v>
      </c>
      <c r="CN5" s="65">
        <v>0</v>
      </c>
    </row>
    <row r="6" spans="1:92">
      <c r="A6" s="57" t="s">
        <v>82</v>
      </c>
      <c r="B6" s="57" t="s">
        <v>83</v>
      </c>
      <c r="C6" s="45">
        <v>44671</v>
      </c>
      <c r="D6" s="58">
        <v>2.0438999999999998</v>
      </c>
      <c r="E6" s="59">
        <f>SUM(CF6:CN6)+CE6*($CF$4-62.5)/($CF$4-$CE$4)</f>
        <v>1.8785750291715284</v>
      </c>
      <c r="F6" s="60">
        <f t="shared" ref="F6:F9" si="0">SUM(BL6:CE6)+BK6*($BL$4-3.9)/($BL$4-$BK$4)-CE6*($CF$4-62.5)/($CF$4-$CE$4)</f>
        <v>65.287299750369911</v>
      </c>
      <c r="G6" s="60">
        <f>SUM(T6:BK6)-BK6*($BL$4-3.9)/($BL$4-$BK$4)</f>
        <v>32.838625220458553</v>
      </c>
      <c r="H6" s="61" t="s">
        <v>81</v>
      </c>
      <c r="I6" s="62">
        <v>13.214462302499994</v>
      </c>
      <c r="J6" s="58">
        <v>15.631228373232464</v>
      </c>
      <c r="K6" s="58">
        <v>2.1291759336459344</v>
      </c>
      <c r="L6" s="58">
        <v>9.0866071451214321</v>
      </c>
      <c r="M6" s="58">
        <v>0.28522385017199614</v>
      </c>
      <c r="N6" s="58">
        <v>0.42668400770712867</v>
      </c>
      <c r="O6" s="58">
        <v>9.0909442727874659</v>
      </c>
      <c r="P6" s="58">
        <v>18.133443138141534</v>
      </c>
      <c r="Q6" s="61">
        <v>32.725762072336266</v>
      </c>
      <c r="T6" s="63">
        <v>0</v>
      </c>
      <c r="U6" s="64">
        <v>0</v>
      </c>
      <c r="V6" s="64">
        <v>0</v>
      </c>
      <c r="W6" s="64">
        <v>0</v>
      </c>
      <c r="X6" s="64">
        <v>0</v>
      </c>
      <c r="Y6" s="64">
        <v>0</v>
      </c>
      <c r="Z6" s="64">
        <v>0</v>
      </c>
      <c r="AA6" s="64">
        <v>0</v>
      </c>
      <c r="AB6" s="64">
        <v>0</v>
      </c>
      <c r="AC6" s="64">
        <v>0</v>
      </c>
      <c r="AD6" s="64">
        <v>0</v>
      </c>
      <c r="AE6" s="64">
        <v>0</v>
      </c>
      <c r="AF6" s="64">
        <v>0</v>
      </c>
      <c r="AG6" s="64">
        <v>0</v>
      </c>
      <c r="AH6" s="64">
        <v>0</v>
      </c>
      <c r="AI6" s="64">
        <v>0</v>
      </c>
      <c r="AJ6" s="64">
        <v>0.1275</v>
      </c>
      <c r="AK6" s="64">
        <v>0.254</v>
      </c>
      <c r="AL6" s="64">
        <v>0.43099999999999999</v>
      </c>
      <c r="AM6" s="64">
        <v>0.71399999999999997</v>
      </c>
      <c r="AN6" s="64">
        <v>1.1549999999999998</v>
      </c>
      <c r="AO6" s="64">
        <v>1.8109999999999999</v>
      </c>
      <c r="AP6" s="64">
        <v>2.7305000000000001</v>
      </c>
      <c r="AQ6" s="64">
        <v>3.9245000000000001</v>
      </c>
      <c r="AR6" s="64">
        <v>5.23</v>
      </c>
      <c r="AS6" s="64">
        <v>5.8330000000000002</v>
      </c>
      <c r="AT6" s="64">
        <v>4.1519999999999992</v>
      </c>
      <c r="AU6" s="64">
        <v>2.1034999999999999</v>
      </c>
      <c r="AV6" s="64">
        <v>0.84050000000000002</v>
      </c>
      <c r="AW6" s="64">
        <v>0.314</v>
      </c>
      <c r="AX6" s="64">
        <v>0.124</v>
      </c>
      <c r="AY6" s="64">
        <v>0</v>
      </c>
      <c r="AZ6" s="64">
        <v>0</v>
      </c>
      <c r="BA6" s="64">
        <v>0</v>
      </c>
      <c r="BB6" s="64">
        <v>0</v>
      </c>
      <c r="BC6" s="64">
        <v>0</v>
      </c>
      <c r="BD6" s="64">
        <v>0</v>
      </c>
      <c r="BE6" s="64">
        <v>0.14649999999999999</v>
      </c>
      <c r="BF6" s="64">
        <v>0.22500000000000001</v>
      </c>
      <c r="BG6" s="64">
        <v>0.34799999999999998</v>
      </c>
      <c r="BH6" s="64">
        <v>0.52849999999999997</v>
      </c>
      <c r="BI6" s="64">
        <v>0.77400000000000002</v>
      </c>
      <c r="BJ6" s="64">
        <v>1.085</v>
      </c>
      <c r="BK6" s="64">
        <v>1.46</v>
      </c>
      <c r="BL6" s="64">
        <v>1.895</v>
      </c>
      <c r="BM6" s="64">
        <v>2.3849999999999998</v>
      </c>
      <c r="BN6" s="64">
        <v>2.9215</v>
      </c>
      <c r="BO6" s="64">
        <v>3.4835000000000003</v>
      </c>
      <c r="BP6" s="64">
        <v>4.0354999999999999</v>
      </c>
      <c r="BQ6" s="64">
        <v>4.5310000000000006</v>
      </c>
      <c r="BR6" s="64">
        <v>4.95</v>
      </c>
      <c r="BS6" s="64">
        <v>5.1739999999999995</v>
      </c>
      <c r="BT6" s="64">
        <v>5.1319999999999997</v>
      </c>
      <c r="BU6" s="64">
        <v>4.8614999999999995</v>
      </c>
      <c r="BV6" s="64">
        <v>4.423</v>
      </c>
      <c r="BW6" s="64">
        <v>3.9065000000000003</v>
      </c>
      <c r="BX6" s="64">
        <v>3.395</v>
      </c>
      <c r="BY6" s="64">
        <v>2.9415</v>
      </c>
      <c r="BZ6" s="64">
        <v>2.5575000000000001</v>
      </c>
      <c r="CA6" s="64">
        <v>2.2214999999999998</v>
      </c>
      <c r="CB6" s="64">
        <v>1.899</v>
      </c>
      <c r="CC6" s="64">
        <v>1.5505</v>
      </c>
      <c r="CD6" s="64">
        <v>1.1924999999999999</v>
      </c>
      <c r="CE6" s="64">
        <v>0.86599999999999999</v>
      </c>
      <c r="CF6" s="64">
        <v>0.59599999999999997</v>
      </c>
      <c r="CG6" s="64">
        <v>0.38900000000000001</v>
      </c>
      <c r="CH6" s="64">
        <v>0.24349999999999999</v>
      </c>
      <c r="CI6" s="64">
        <v>0.14249999999999999</v>
      </c>
      <c r="CJ6" s="64">
        <v>0</v>
      </c>
      <c r="CK6" s="64">
        <v>0</v>
      </c>
      <c r="CL6" s="64">
        <v>0</v>
      </c>
      <c r="CM6" s="64">
        <v>0</v>
      </c>
      <c r="CN6" s="65">
        <v>0</v>
      </c>
    </row>
    <row r="7" spans="1:92">
      <c r="A7" s="57" t="s">
        <v>84</v>
      </c>
      <c r="B7" s="57" t="s">
        <v>85</v>
      </c>
      <c r="C7" s="45">
        <v>44671</v>
      </c>
      <c r="D7" s="58">
        <v>2.0998000000000001</v>
      </c>
      <c r="E7" s="59">
        <f>SUM(CF7:CN7)+CE7*($CF$4-62.5)/($CF$4-$CE$4)</f>
        <v>0.26466878646441072</v>
      </c>
      <c r="F7" s="60">
        <f t="shared" si="0"/>
        <v>55.566167192371566</v>
      </c>
      <c r="G7" s="60">
        <f>SUM(T7:BK7)-BK7*($BL$4-3.9)/($BL$4-$BK$4)</f>
        <v>44.172164021164008</v>
      </c>
      <c r="H7" s="61" t="s">
        <v>81</v>
      </c>
      <c r="I7" s="62">
        <v>9.1279679999999992</v>
      </c>
      <c r="J7" s="58">
        <v>10.947655540905906</v>
      </c>
      <c r="K7" s="58">
        <v>1.7400190652725656</v>
      </c>
      <c r="L7" s="58">
        <v>7.0804264115183075</v>
      </c>
      <c r="M7" s="58">
        <v>0.22992075991731478</v>
      </c>
      <c r="N7" s="58">
        <v>0.31870432385179215</v>
      </c>
      <c r="O7" s="58">
        <v>6.1411427732079922</v>
      </c>
      <c r="P7" s="58">
        <v>14.293363922444422</v>
      </c>
      <c r="Q7" s="61">
        <v>23.263848661633492</v>
      </c>
      <c r="T7" s="63">
        <v>0</v>
      </c>
      <c r="U7" s="64">
        <v>0</v>
      </c>
      <c r="V7" s="64">
        <v>0</v>
      </c>
      <c r="W7" s="64">
        <v>0</v>
      </c>
      <c r="X7" s="64">
        <v>0</v>
      </c>
      <c r="Y7" s="64">
        <v>0</v>
      </c>
      <c r="Z7" s="64">
        <v>0</v>
      </c>
      <c r="AA7" s="64">
        <v>0</v>
      </c>
      <c r="AB7" s="64">
        <v>0</v>
      </c>
      <c r="AC7" s="64">
        <v>0</v>
      </c>
      <c r="AD7" s="64">
        <v>0</v>
      </c>
      <c r="AE7" s="64">
        <v>0</v>
      </c>
      <c r="AF7" s="64">
        <v>0</v>
      </c>
      <c r="AG7" s="64">
        <v>0</v>
      </c>
      <c r="AH7" s="64">
        <v>0</v>
      </c>
      <c r="AI7" s="64">
        <v>0.14000000000000001</v>
      </c>
      <c r="AJ7" s="64">
        <v>0.29449999999999998</v>
      </c>
      <c r="AK7" s="64">
        <v>0.5625</v>
      </c>
      <c r="AL7" s="64">
        <v>0.94</v>
      </c>
      <c r="AM7" s="64">
        <v>1.5135000000000001</v>
      </c>
      <c r="AN7" s="64">
        <v>2.3734999999999999</v>
      </c>
      <c r="AO7" s="64">
        <v>3.5754999999999999</v>
      </c>
      <c r="AP7" s="64">
        <v>5.0794999999999995</v>
      </c>
      <c r="AQ7" s="64">
        <v>6.5980000000000008</v>
      </c>
      <c r="AR7" s="64">
        <v>7.4354999999999993</v>
      </c>
      <c r="AS7" s="64">
        <v>6.1585000000000001</v>
      </c>
      <c r="AT7" s="64">
        <v>3.6025</v>
      </c>
      <c r="AU7" s="64">
        <v>1.7025000000000001</v>
      </c>
      <c r="AV7" s="64">
        <v>0.68250000000000011</v>
      </c>
      <c r="AW7" s="64">
        <v>0.27200000000000002</v>
      </c>
      <c r="AX7" s="64">
        <v>0.11899999999999999</v>
      </c>
      <c r="AY7" s="64">
        <v>0</v>
      </c>
      <c r="AZ7" s="64">
        <v>0</v>
      </c>
      <c r="BA7" s="64">
        <v>0</v>
      </c>
      <c r="BB7" s="64">
        <v>0</v>
      </c>
      <c r="BC7" s="64">
        <v>0</v>
      </c>
      <c r="BD7" s="64">
        <v>0.1115</v>
      </c>
      <c r="BE7" s="64">
        <v>0.16900000000000001</v>
      </c>
      <c r="BF7" s="64">
        <v>0.2505</v>
      </c>
      <c r="BG7" s="64">
        <v>0.36649999999999999</v>
      </c>
      <c r="BH7" s="64">
        <v>0.52500000000000002</v>
      </c>
      <c r="BI7" s="64">
        <v>0.72950000000000004</v>
      </c>
      <c r="BJ7" s="64">
        <v>0.98199999999999998</v>
      </c>
      <c r="BK7" s="64">
        <v>1.2854999999999999</v>
      </c>
      <c r="BL7" s="64">
        <v>1.6459999999999999</v>
      </c>
      <c r="BM7" s="64">
        <v>2.0674999999999999</v>
      </c>
      <c r="BN7" s="64">
        <v>2.5529999999999999</v>
      </c>
      <c r="BO7" s="64">
        <v>3.0910000000000002</v>
      </c>
      <c r="BP7" s="64">
        <v>3.6500000000000004</v>
      </c>
      <c r="BQ7" s="64">
        <v>4.1970000000000001</v>
      </c>
      <c r="BR7" s="64">
        <v>4.6865000000000006</v>
      </c>
      <c r="BS7" s="64">
        <v>4.9645000000000001</v>
      </c>
      <c r="BT7" s="64">
        <v>4.9254999999999995</v>
      </c>
      <c r="BU7" s="64">
        <v>4.6370000000000005</v>
      </c>
      <c r="BV7" s="64">
        <v>4.1530000000000005</v>
      </c>
      <c r="BW7" s="64">
        <v>3.5525000000000002</v>
      </c>
      <c r="BX7" s="64">
        <v>2.9139999999999997</v>
      </c>
      <c r="BY7" s="64">
        <v>2.2995000000000001</v>
      </c>
      <c r="BZ7" s="64">
        <v>1.7450000000000001</v>
      </c>
      <c r="CA7" s="64">
        <v>1.268</v>
      </c>
      <c r="CB7" s="64">
        <v>0.878</v>
      </c>
      <c r="CC7" s="64">
        <v>0.57950000000000002</v>
      </c>
      <c r="CD7" s="64">
        <v>0.36849999999999999</v>
      </c>
      <c r="CE7" s="64">
        <v>0.22549999999999998</v>
      </c>
      <c r="CF7" s="64">
        <v>0.13250000000000001</v>
      </c>
      <c r="CG7" s="64">
        <v>0</v>
      </c>
      <c r="CH7" s="64">
        <v>0</v>
      </c>
      <c r="CI7" s="64">
        <v>0</v>
      </c>
      <c r="CJ7" s="64">
        <v>0</v>
      </c>
      <c r="CK7" s="64">
        <v>0</v>
      </c>
      <c r="CL7" s="64">
        <v>0</v>
      </c>
      <c r="CM7" s="64">
        <v>0</v>
      </c>
      <c r="CN7" s="65">
        <v>0</v>
      </c>
    </row>
    <row r="8" spans="1:92">
      <c r="A8" s="57" t="s">
        <v>86</v>
      </c>
      <c r="B8" s="57" t="s">
        <v>87</v>
      </c>
      <c r="C8" s="45">
        <v>44671</v>
      </c>
      <c r="D8" s="58">
        <v>2.0998000000000001</v>
      </c>
      <c r="E8" s="59">
        <f>SUM(CF8:CN8)+CE8*($CF$4-62.5)/($CF$4-$CE$4)</f>
        <v>0.69432088681446913</v>
      </c>
      <c r="F8" s="60">
        <f t="shared" si="0"/>
        <v>55.468573293079707</v>
      </c>
      <c r="G8" s="60">
        <f>SUM(T8:BK8)-BK8*($BL$4-3.9)/($BL$4-$BK$4)</f>
        <v>43.840105820105819</v>
      </c>
      <c r="H8" s="61" t="s">
        <v>81</v>
      </c>
      <c r="I8" s="62">
        <v>9.9358520725000012</v>
      </c>
      <c r="J8" s="58">
        <v>12.660906114497331</v>
      </c>
      <c r="K8" s="58">
        <v>1.9950757936824233</v>
      </c>
      <c r="L8" s="58">
        <v>8.106713391434095</v>
      </c>
      <c r="M8" s="58">
        <v>0.2311828629032259</v>
      </c>
      <c r="N8" s="58">
        <v>0.3217546096373981</v>
      </c>
      <c r="O8" s="58">
        <v>6.1194957442784208</v>
      </c>
      <c r="P8" s="58">
        <v>14.69001564770314</v>
      </c>
      <c r="Q8" s="61">
        <v>25.994035294117648</v>
      </c>
      <c r="T8" s="63">
        <v>0</v>
      </c>
      <c r="U8" s="64">
        <v>0</v>
      </c>
      <c r="V8" s="64">
        <v>0</v>
      </c>
      <c r="W8" s="64">
        <v>0</v>
      </c>
      <c r="X8" s="64">
        <v>0</v>
      </c>
      <c r="Y8" s="64">
        <v>0</v>
      </c>
      <c r="Z8" s="64">
        <v>0</v>
      </c>
      <c r="AA8" s="64">
        <v>0</v>
      </c>
      <c r="AB8" s="64">
        <v>0</v>
      </c>
      <c r="AC8" s="64">
        <v>0</v>
      </c>
      <c r="AD8" s="64">
        <v>0</v>
      </c>
      <c r="AE8" s="64">
        <v>0</v>
      </c>
      <c r="AF8" s="64">
        <v>0</v>
      </c>
      <c r="AG8" s="64">
        <v>0</v>
      </c>
      <c r="AH8" s="64">
        <v>0</v>
      </c>
      <c r="AI8" s="64">
        <v>0.13950000000000001</v>
      </c>
      <c r="AJ8" s="64">
        <v>0.29299999999999998</v>
      </c>
      <c r="AK8" s="64">
        <v>0.55649999999999999</v>
      </c>
      <c r="AL8" s="64">
        <v>0.92700000000000005</v>
      </c>
      <c r="AM8" s="64">
        <v>1.488</v>
      </c>
      <c r="AN8" s="64">
        <v>2.3254999999999999</v>
      </c>
      <c r="AO8" s="64">
        <v>3.4944999999999999</v>
      </c>
      <c r="AP8" s="64">
        <v>4.96</v>
      </c>
      <c r="AQ8" s="64">
        <v>6.4499999999999993</v>
      </c>
      <c r="AR8" s="64">
        <v>7.2944999999999993</v>
      </c>
      <c r="AS8" s="64">
        <v>6.0785</v>
      </c>
      <c r="AT8" s="64">
        <v>3.5790000000000002</v>
      </c>
      <c r="AU8" s="64">
        <v>1.7044999999999999</v>
      </c>
      <c r="AV8" s="64">
        <v>0.6915</v>
      </c>
      <c r="AW8" s="64">
        <v>0.27949999999999997</v>
      </c>
      <c r="AX8" s="64">
        <v>0.124</v>
      </c>
      <c r="AY8" s="64">
        <v>0</v>
      </c>
      <c r="AZ8" s="64">
        <v>0</v>
      </c>
      <c r="BA8" s="64">
        <v>0</v>
      </c>
      <c r="BB8" s="64">
        <v>0</v>
      </c>
      <c r="BC8" s="64">
        <v>0</v>
      </c>
      <c r="BD8" s="64">
        <v>0.122</v>
      </c>
      <c r="BE8" s="64">
        <v>0.186</v>
      </c>
      <c r="BF8" s="64">
        <v>0.27650000000000002</v>
      </c>
      <c r="BG8" s="64">
        <v>0.40600000000000003</v>
      </c>
      <c r="BH8" s="64">
        <v>0.58299999999999996</v>
      </c>
      <c r="BI8" s="64">
        <v>0.80950000000000011</v>
      </c>
      <c r="BJ8" s="64">
        <v>1.0840000000000001</v>
      </c>
      <c r="BK8" s="64">
        <v>1.4055</v>
      </c>
      <c r="BL8" s="64">
        <v>1.774</v>
      </c>
      <c r="BM8" s="64">
        <v>2.1885000000000003</v>
      </c>
      <c r="BN8" s="64">
        <v>2.6435</v>
      </c>
      <c r="BO8" s="64">
        <v>3.1254999999999997</v>
      </c>
      <c r="BP8" s="64">
        <v>3.6025</v>
      </c>
      <c r="BQ8" s="64">
        <v>4.0460000000000003</v>
      </c>
      <c r="BR8" s="64">
        <v>4.4209999999999994</v>
      </c>
      <c r="BS8" s="64">
        <v>4.59</v>
      </c>
      <c r="BT8" s="64">
        <v>4.4734999999999996</v>
      </c>
      <c r="BU8" s="64">
        <v>4.1680000000000001</v>
      </c>
      <c r="BV8" s="64">
        <v>3.7404999999999999</v>
      </c>
      <c r="BW8" s="64">
        <v>3.266</v>
      </c>
      <c r="BX8" s="64">
        <v>2.8049999999999997</v>
      </c>
      <c r="BY8" s="64">
        <v>2.3864999999999998</v>
      </c>
      <c r="BZ8" s="64">
        <v>2.0095000000000001</v>
      </c>
      <c r="CA8" s="64">
        <v>1.6564999999999999</v>
      </c>
      <c r="CB8" s="64">
        <v>1.3115000000000001</v>
      </c>
      <c r="CC8" s="64">
        <v>0.97799999999999998</v>
      </c>
      <c r="CD8" s="64">
        <v>0.68049999999999999</v>
      </c>
      <c r="CE8" s="64">
        <v>0.44500000000000001</v>
      </c>
      <c r="CF8" s="64">
        <v>0.27400000000000002</v>
      </c>
      <c r="CG8" s="64">
        <v>0.1595</v>
      </c>
      <c r="CH8" s="64">
        <v>0</v>
      </c>
      <c r="CI8" s="64">
        <v>0</v>
      </c>
      <c r="CJ8" s="64">
        <v>0</v>
      </c>
      <c r="CK8" s="64">
        <v>0</v>
      </c>
      <c r="CL8" s="64">
        <v>0</v>
      </c>
      <c r="CM8" s="64">
        <v>0</v>
      </c>
      <c r="CN8" s="65">
        <v>0</v>
      </c>
    </row>
    <row r="9" spans="1:92" s="66" customFormat="1">
      <c r="A9" s="66" t="s">
        <v>88</v>
      </c>
      <c r="B9" s="66" t="s">
        <v>89</v>
      </c>
      <c r="C9" s="67">
        <v>45107</v>
      </c>
      <c r="D9" s="68">
        <v>4.4478999999999997</v>
      </c>
      <c r="E9" s="69">
        <f>SUM(CF9:CN9)+CE9*($CF$4-62.5)/($CF$4-$CE$4)</f>
        <v>0.39488033838973158</v>
      </c>
      <c r="F9" s="70">
        <f t="shared" si="0"/>
        <v>68.552065869723165</v>
      </c>
      <c r="G9" s="70">
        <f>SUM(T9:BK9)-BK9*($BL$4-3.9)/($BL$4-$BK$4)</f>
        <v>31.05605379188713</v>
      </c>
      <c r="H9" s="71" t="s">
        <v>81</v>
      </c>
      <c r="I9" s="72">
        <v>12.077204072500002</v>
      </c>
      <c r="J9" s="73">
        <v>12.183158828314474</v>
      </c>
      <c r="K9" s="73">
        <v>1.4472192442539209</v>
      </c>
      <c r="L9" s="73">
        <v>5.6251771539108981</v>
      </c>
      <c r="M9" s="73">
        <v>0.29325870038064156</v>
      </c>
      <c r="N9" s="73">
        <v>0.44165831244778614</v>
      </c>
      <c r="O9" s="73">
        <v>9.6608667843422289</v>
      </c>
      <c r="P9" s="73">
        <v>17.65362928139691</v>
      </c>
      <c r="Q9" s="71">
        <v>28.275819868158823</v>
      </c>
      <c r="R9" s="73"/>
      <c r="S9" s="73"/>
      <c r="T9" s="74">
        <v>0</v>
      </c>
      <c r="U9" s="75">
        <v>0</v>
      </c>
      <c r="V9" s="75">
        <v>0</v>
      </c>
      <c r="W9" s="75">
        <v>0</v>
      </c>
      <c r="X9" s="75">
        <v>0</v>
      </c>
      <c r="Y9" s="75">
        <v>0</v>
      </c>
      <c r="Z9" s="75">
        <v>0</v>
      </c>
      <c r="AA9" s="75">
        <v>0</v>
      </c>
      <c r="AB9" s="75">
        <v>0</v>
      </c>
      <c r="AC9" s="75">
        <v>0</v>
      </c>
      <c r="AD9" s="75">
        <v>0</v>
      </c>
      <c r="AE9" s="75">
        <v>0</v>
      </c>
      <c r="AF9" s="75">
        <v>0</v>
      </c>
      <c r="AG9" s="75">
        <v>0</v>
      </c>
      <c r="AH9" s="75">
        <v>0</v>
      </c>
      <c r="AI9" s="75">
        <v>0</v>
      </c>
      <c r="AJ9" s="75">
        <v>0.1135</v>
      </c>
      <c r="AK9" s="75">
        <v>0.22600000000000001</v>
      </c>
      <c r="AL9" s="75">
        <v>0.38650000000000001</v>
      </c>
      <c r="AM9" s="75">
        <v>0.64349999999999996</v>
      </c>
      <c r="AN9" s="75">
        <v>1.0485</v>
      </c>
      <c r="AO9" s="75">
        <v>1.6560000000000001</v>
      </c>
      <c r="AP9" s="75">
        <v>2.5235000000000003</v>
      </c>
      <c r="AQ9" s="75">
        <v>3.6779999999999999</v>
      </c>
      <c r="AR9" s="75">
        <v>4.9864999999999995</v>
      </c>
      <c r="AS9" s="75">
        <v>5.8015000000000008</v>
      </c>
      <c r="AT9" s="75">
        <v>4.1895000000000007</v>
      </c>
      <c r="AU9" s="75">
        <v>2.0594999999999999</v>
      </c>
      <c r="AV9" s="75">
        <v>0.78750000000000009</v>
      </c>
      <c r="AW9" s="75">
        <v>0.27800000000000002</v>
      </c>
      <c r="AX9" s="75">
        <v>0.10300000000000001</v>
      </c>
      <c r="AY9" s="75">
        <v>0</v>
      </c>
      <c r="AZ9" s="75">
        <v>0</v>
      </c>
      <c r="BA9" s="75">
        <v>0</v>
      </c>
      <c r="BB9" s="75">
        <v>0</v>
      </c>
      <c r="BC9" s="75">
        <v>0</v>
      </c>
      <c r="BD9" s="75">
        <v>0</v>
      </c>
      <c r="BE9" s="75">
        <v>0.111</v>
      </c>
      <c r="BF9" s="75">
        <v>0.17449999999999999</v>
      </c>
      <c r="BG9" s="75">
        <v>0.27700000000000002</v>
      </c>
      <c r="BH9" s="75">
        <v>0.4325</v>
      </c>
      <c r="BI9" s="75">
        <v>0.65200000000000002</v>
      </c>
      <c r="BJ9" s="75">
        <v>0.9395</v>
      </c>
      <c r="BK9" s="75">
        <v>1.298</v>
      </c>
      <c r="BL9" s="75">
        <v>1.7315</v>
      </c>
      <c r="BM9" s="75">
        <v>2.2430000000000003</v>
      </c>
      <c r="BN9" s="75">
        <v>2.8330000000000002</v>
      </c>
      <c r="BO9" s="75">
        <v>3.4864999999999999</v>
      </c>
      <c r="BP9" s="75">
        <v>4.1675000000000004</v>
      </c>
      <c r="BQ9" s="75">
        <v>4.8155000000000001</v>
      </c>
      <c r="BR9" s="75">
        <v>5.4050000000000002</v>
      </c>
      <c r="BS9" s="75">
        <v>5.8040000000000003</v>
      </c>
      <c r="BT9" s="75">
        <v>5.8975</v>
      </c>
      <c r="BU9" s="75">
        <v>5.6835000000000004</v>
      </c>
      <c r="BV9" s="75">
        <v>5.2115</v>
      </c>
      <c r="BW9" s="75">
        <v>4.5865</v>
      </c>
      <c r="BX9" s="75">
        <v>3.9125000000000001</v>
      </c>
      <c r="BY9" s="75">
        <v>3.2614999999999998</v>
      </c>
      <c r="BZ9" s="75">
        <v>2.66</v>
      </c>
      <c r="CA9" s="75">
        <v>2.1014999999999997</v>
      </c>
      <c r="CB9" s="75">
        <v>1.5695000000000001</v>
      </c>
      <c r="CC9" s="75">
        <v>1.0695000000000001</v>
      </c>
      <c r="CD9" s="75">
        <v>0.65349999999999997</v>
      </c>
      <c r="CE9" s="75">
        <v>0.36149999999999999</v>
      </c>
      <c r="CF9" s="75">
        <v>0.183</v>
      </c>
      <c r="CG9" s="75">
        <v>0</v>
      </c>
      <c r="CH9" s="75">
        <v>0</v>
      </c>
      <c r="CI9" s="75">
        <v>0</v>
      </c>
      <c r="CJ9" s="75">
        <v>0</v>
      </c>
      <c r="CK9" s="75">
        <v>0</v>
      </c>
      <c r="CL9" s="75">
        <v>0</v>
      </c>
      <c r="CM9" s="75">
        <v>0</v>
      </c>
      <c r="CN9" s="76">
        <v>0</v>
      </c>
    </row>
    <row r="11" spans="1:92" s="80" customFormat="1">
      <c r="B11" s="81" t="s">
        <v>90</v>
      </c>
      <c r="C11" s="82"/>
      <c r="D11" s="83"/>
      <c r="E11" s="83">
        <f t="shared" ref="E11:BR11" si="1">AVERAGE(E5:E9)</f>
        <v>0.73224704784130679</v>
      </c>
      <c r="F11" s="83">
        <f t="shared" si="1"/>
        <v>61.364486990959406</v>
      </c>
      <c r="G11" s="83">
        <f t="shared" si="1"/>
        <v>37.906565961199298</v>
      </c>
      <c r="H11" s="83" t="s">
        <v>81</v>
      </c>
      <c r="I11" s="83">
        <f t="shared" si="1"/>
        <v>11.1359515275</v>
      </c>
      <c r="J11" s="83">
        <f t="shared" si="1"/>
        <v>12.864164375574671</v>
      </c>
      <c r="K11" s="83">
        <f t="shared" si="1"/>
        <v>1.7685454539213434</v>
      </c>
      <c r="L11" s="83">
        <f t="shared" si="1"/>
        <v>7.0682827755631692</v>
      </c>
      <c r="M11" s="83">
        <f t="shared" si="1"/>
        <v>0.25307207612423926</v>
      </c>
      <c r="N11" s="83">
        <f t="shared" si="1"/>
        <v>0.36831605958458608</v>
      </c>
      <c r="O11" s="83">
        <f t="shared" si="1"/>
        <v>7.7734747084392382</v>
      </c>
      <c r="P11" s="83">
        <f t="shared" si="1"/>
        <v>16.30744691967633</v>
      </c>
      <c r="Q11" s="83">
        <f t="shared" si="1"/>
        <v>27.981614041149346</v>
      </c>
      <c r="R11" s="83"/>
      <c r="S11" s="83"/>
      <c r="T11" s="83">
        <f t="shared" si="1"/>
        <v>0</v>
      </c>
      <c r="U11" s="83">
        <f t="shared" si="1"/>
        <v>0</v>
      </c>
      <c r="V11" s="83">
        <f t="shared" si="1"/>
        <v>0</v>
      </c>
      <c r="W11" s="83">
        <f t="shared" si="1"/>
        <v>0</v>
      </c>
      <c r="X11" s="83">
        <f t="shared" si="1"/>
        <v>0</v>
      </c>
      <c r="Y11" s="83">
        <f t="shared" si="1"/>
        <v>0</v>
      </c>
      <c r="Z11" s="83">
        <f t="shared" si="1"/>
        <v>0</v>
      </c>
      <c r="AA11" s="83">
        <f t="shared" si="1"/>
        <v>0</v>
      </c>
      <c r="AB11" s="83">
        <f t="shared" si="1"/>
        <v>0</v>
      </c>
      <c r="AC11" s="83">
        <f t="shared" si="1"/>
        <v>0</v>
      </c>
      <c r="AD11" s="83">
        <f t="shared" si="1"/>
        <v>0</v>
      </c>
      <c r="AE11" s="83">
        <f t="shared" si="1"/>
        <v>0</v>
      </c>
      <c r="AF11" s="83">
        <f t="shared" si="1"/>
        <v>0</v>
      </c>
      <c r="AG11" s="83">
        <f t="shared" si="1"/>
        <v>0</v>
      </c>
      <c r="AH11" s="83">
        <f t="shared" si="1"/>
        <v>0</v>
      </c>
      <c r="AI11" s="83">
        <f t="shared" si="1"/>
        <v>9.1800000000000007E-2</v>
      </c>
      <c r="AJ11" s="83">
        <f t="shared" si="1"/>
        <v>0.23969999999999997</v>
      </c>
      <c r="AK11" s="83">
        <f t="shared" si="1"/>
        <v>0.45329999999999993</v>
      </c>
      <c r="AL11" s="83">
        <f t="shared" si="1"/>
        <v>0.75309999999999999</v>
      </c>
      <c r="AM11" s="83">
        <f t="shared" si="1"/>
        <v>1.2091000000000001</v>
      </c>
      <c r="AN11" s="83">
        <f t="shared" si="1"/>
        <v>1.8833000000000002</v>
      </c>
      <c r="AO11" s="83">
        <f t="shared" si="1"/>
        <v>2.8138000000000001</v>
      </c>
      <c r="AP11" s="83">
        <f t="shared" si="1"/>
        <v>3.9810000000000003</v>
      </c>
      <c r="AQ11" s="83">
        <f t="shared" si="1"/>
        <v>5.2267999999999999</v>
      </c>
      <c r="AR11" s="83">
        <f t="shared" si="1"/>
        <v>6.1298000000000004</v>
      </c>
      <c r="AS11" s="83">
        <f t="shared" si="1"/>
        <v>5.6805000000000003</v>
      </c>
      <c r="AT11" s="83">
        <f t="shared" si="1"/>
        <v>3.6078999999999999</v>
      </c>
      <c r="AU11" s="83">
        <f t="shared" si="1"/>
        <v>1.7340999999999998</v>
      </c>
      <c r="AV11" s="83">
        <f t="shared" si="1"/>
        <v>0.6846000000000001</v>
      </c>
      <c r="AW11" s="83">
        <f t="shared" si="1"/>
        <v>0.26169999999999999</v>
      </c>
      <c r="AX11" s="83">
        <f t="shared" si="1"/>
        <v>9.4E-2</v>
      </c>
      <c r="AY11" s="83">
        <f t="shared" si="1"/>
        <v>0</v>
      </c>
      <c r="AZ11" s="83">
        <f t="shared" si="1"/>
        <v>0</v>
      </c>
      <c r="BA11" s="83">
        <f t="shared" si="1"/>
        <v>0</v>
      </c>
      <c r="BB11" s="83">
        <f t="shared" si="1"/>
        <v>0</v>
      </c>
      <c r="BC11" s="83">
        <f t="shared" si="1"/>
        <v>0</v>
      </c>
      <c r="BD11" s="83">
        <f t="shared" si="1"/>
        <v>4.6699999999999998E-2</v>
      </c>
      <c r="BE11" s="83">
        <f t="shared" si="1"/>
        <v>0.15139999999999998</v>
      </c>
      <c r="BF11" s="83">
        <f t="shared" si="1"/>
        <v>0.2303</v>
      </c>
      <c r="BG11" s="83">
        <f t="shared" si="1"/>
        <v>0.34910000000000008</v>
      </c>
      <c r="BH11" s="83">
        <f t="shared" si="1"/>
        <v>0.51899999999999991</v>
      </c>
      <c r="BI11" s="83">
        <f t="shared" si="1"/>
        <v>0.74609999999999999</v>
      </c>
      <c r="BJ11" s="83">
        <f t="shared" si="1"/>
        <v>1.0316000000000001</v>
      </c>
      <c r="BK11" s="83">
        <f t="shared" si="1"/>
        <v>1.3759999999999999</v>
      </c>
      <c r="BL11" s="83">
        <f t="shared" si="1"/>
        <v>1.7795999999999998</v>
      </c>
      <c r="BM11" s="83">
        <f t="shared" si="1"/>
        <v>2.2417000000000002</v>
      </c>
      <c r="BN11" s="83">
        <f t="shared" si="1"/>
        <v>2.7578</v>
      </c>
      <c r="BO11" s="83">
        <f t="shared" si="1"/>
        <v>3.3114999999999997</v>
      </c>
      <c r="BP11" s="83">
        <f t="shared" si="1"/>
        <v>3.8683999999999998</v>
      </c>
      <c r="BQ11" s="83">
        <f t="shared" si="1"/>
        <v>4.3875999999999999</v>
      </c>
      <c r="BR11" s="83">
        <f t="shared" si="1"/>
        <v>4.835300000000001</v>
      </c>
      <c r="BS11" s="83">
        <f t="shared" ref="BS11:CN11" si="2">AVERAGE(BS5:BS9)</f>
        <v>5.0680999999999994</v>
      </c>
      <c r="BT11" s="83">
        <f t="shared" si="2"/>
        <v>5.0152000000000001</v>
      </c>
      <c r="BU11" s="83">
        <f t="shared" si="2"/>
        <v>4.7394000000000007</v>
      </c>
      <c r="BV11" s="83">
        <f t="shared" si="2"/>
        <v>4.3025000000000002</v>
      </c>
      <c r="BW11" s="83">
        <f t="shared" si="2"/>
        <v>3.7886000000000002</v>
      </c>
      <c r="BX11" s="83">
        <f t="shared" si="2"/>
        <v>3.2706000000000004</v>
      </c>
      <c r="BY11" s="83">
        <f t="shared" si="2"/>
        <v>2.7904</v>
      </c>
      <c r="BZ11" s="83">
        <f t="shared" si="2"/>
        <v>2.3517999999999999</v>
      </c>
      <c r="CA11" s="83">
        <f t="shared" si="2"/>
        <v>1.9331</v>
      </c>
      <c r="CB11" s="83">
        <f t="shared" si="2"/>
        <v>1.5137999999999998</v>
      </c>
      <c r="CC11" s="83">
        <f t="shared" si="2"/>
        <v>1.097</v>
      </c>
      <c r="CD11" s="83">
        <f t="shared" si="2"/>
        <v>0.73339999999999994</v>
      </c>
      <c r="CE11" s="83">
        <f t="shared" si="2"/>
        <v>0.46040000000000003</v>
      </c>
      <c r="CF11" s="83">
        <f t="shared" si="2"/>
        <v>0.27550000000000002</v>
      </c>
      <c r="CG11" s="83">
        <f t="shared" si="2"/>
        <v>0.10969999999999999</v>
      </c>
      <c r="CH11" s="83">
        <f t="shared" si="2"/>
        <v>4.87E-2</v>
      </c>
      <c r="CI11" s="83">
        <f t="shared" si="2"/>
        <v>2.8499999999999998E-2</v>
      </c>
      <c r="CJ11" s="83">
        <f t="shared" si="2"/>
        <v>0</v>
      </c>
      <c r="CK11" s="83">
        <f t="shared" si="2"/>
        <v>0</v>
      </c>
      <c r="CL11" s="83">
        <f t="shared" si="2"/>
        <v>0</v>
      </c>
      <c r="CM11" s="83">
        <f t="shared" si="2"/>
        <v>0</v>
      </c>
      <c r="CN11" s="83">
        <f t="shared" si="2"/>
        <v>0</v>
      </c>
    </row>
    <row r="12" spans="1:92">
      <c r="B12" s="47"/>
      <c r="H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row>
    <row r="13" spans="1:92">
      <c r="D13" s="273" t="s">
        <v>247</v>
      </c>
      <c r="E13" s="274"/>
      <c r="F13" s="274"/>
      <c r="G13" s="274"/>
      <c r="H13" s="274"/>
      <c r="I13" s="274"/>
      <c r="K13" s="273" t="s">
        <v>248</v>
      </c>
      <c r="L13" s="274"/>
      <c r="M13" s="274"/>
      <c r="N13" s="274"/>
      <c r="O13" s="274"/>
      <c r="P13" s="274"/>
      <c r="Q13" s="274"/>
    </row>
    <row r="14" spans="1:92">
      <c r="D14" s="235"/>
      <c r="E14" s="235"/>
      <c r="F14" s="235"/>
      <c r="G14" s="235"/>
      <c r="H14" s="236"/>
      <c r="I14" s="235"/>
      <c r="S14" s="169" t="s">
        <v>91</v>
      </c>
      <c r="T14" s="170"/>
      <c r="U14" s="170"/>
      <c r="V14" s="171"/>
      <c r="W14" s="170"/>
      <c r="X14" s="171"/>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172"/>
      <c r="BP14" s="172"/>
      <c r="BQ14" s="172"/>
      <c r="BR14" s="172"/>
      <c r="BS14" s="172"/>
      <c r="BT14" s="172"/>
      <c r="BU14" s="172"/>
      <c r="BV14" s="172"/>
      <c r="BW14" s="172"/>
      <c r="BX14" s="172"/>
      <c r="BY14" s="172"/>
      <c r="BZ14" s="172"/>
      <c r="CA14" s="172"/>
      <c r="CB14" s="172"/>
      <c r="CC14" s="172"/>
      <c r="CD14" s="172"/>
      <c r="CE14" s="172"/>
      <c r="CF14" s="172"/>
      <c r="CG14" s="172"/>
      <c r="CH14" s="172"/>
      <c r="CI14" s="172"/>
      <c r="CJ14" s="172"/>
      <c r="CK14" s="172"/>
      <c r="CL14" s="172"/>
      <c r="CM14" s="172"/>
      <c r="CN14" s="173"/>
    </row>
    <row r="15" spans="1:92">
      <c r="D15" s="235"/>
      <c r="E15" s="235"/>
      <c r="F15" s="235"/>
      <c r="G15" s="235"/>
      <c r="H15" s="236"/>
      <c r="I15" s="235"/>
      <c r="S15" s="174" t="s">
        <v>92</v>
      </c>
      <c r="CN15" s="175"/>
    </row>
    <row r="16" spans="1:92">
      <c r="D16" s="235"/>
      <c r="E16" s="235"/>
      <c r="F16" s="235"/>
      <c r="G16" s="235"/>
      <c r="H16" s="236"/>
      <c r="I16" s="235"/>
      <c r="S16" s="62"/>
      <c r="CN16" s="175"/>
    </row>
    <row r="17" spans="4:92">
      <c r="D17" s="235"/>
      <c r="E17" s="235"/>
      <c r="F17" s="235"/>
      <c r="G17" s="235"/>
      <c r="H17" s="236"/>
      <c r="I17" s="235"/>
      <c r="S17" s="62"/>
      <c r="T17" s="77" t="s">
        <v>93</v>
      </c>
      <c r="U17" s="218">
        <f t="shared" ref="U17:AZ17" si="3">AVERAGE(T4:U4)</f>
        <v>1.2E-2</v>
      </c>
      <c r="V17" s="218">
        <f t="shared" si="3"/>
        <v>1.3999999999999999E-2</v>
      </c>
      <c r="W17" s="218">
        <f t="shared" si="3"/>
        <v>1.6E-2</v>
      </c>
      <c r="X17" s="218">
        <f t="shared" si="3"/>
        <v>1.8500000000000003E-2</v>
      </c>
      <c r="Y17" s="218">
        <f t="shared" si="3"/>
        <v>2.1499999999999998E-2</v>
      </c>
      <c r="Z17" s="218">
        <f t="shared" si="3"/>
        <v>2.4500000000000001E-2</v>
      </c>
      <c r="AA17" s="218">
        <f t="shared" si="3"/>
        <v>2.7999999999999997E-2</v>
      </c>
      <c r="AB17" s="218">
        <f t="shared" si="3"/>
        <v>3.2000000000000001E-2</v>
      </c>
      <c r="AC17" s="218">
        <f t="shared" si="3"/>
        <v>3.6500000000000005E-2</v>
      </c>
      <c r="AD17" s="218">
        <f t="shared" si="3"/>
        <v>4.1499999999999995E-2</v>
      </c>
      <c r="AE17" s="218">
        <f t="shared" si="3"/>
        <v>4.7500000000000001E-2</v>
      </c>
      <c r="AF17" s="218">
        <f t="shared" si="3"/>
        <v>5.45E-2</v>
      </c>
      <c r="AG17" s="218">
        <f t="shared" si="3"/>
        <v>6.25E-2</v>
      </c>
      <c r="AH17" s="218">
        <f t="shared" si="3"/>
        <v>7.1500000000000008E-2</v>
      </c>
      <c r="AI17" s="218">
        <f t="shared" si="3"/>
        <v>8.1499999999999989E-2</v>
      </c>
      <c r="AJ17" s="218">
        <f t="shared" si="3"/>
        <v>9.35E-2</v>
      </c>
      <c r="AK17" s="218">
        <f t="shared" si="3"/>
        <v>0.10750000000000001</v>
      </c>
      <c r="AL17" s="218">
        <f t="shared" si="3"/>
        <v>0.123</v>
      </c>
      <c r="AM17" s="218">
        <f t="shared" si="3"/>
        <v>0.14050000000000001</v>
      </c>
      <c r="AN17" s="218">
        <f t="shared" si="3"/>
        <v>0.16099999999999998</v>
      </c>
      <c r="AO17" s="218">
        <f t="shared" si="3"/>
        <v>0.1845</v>
      </c>
      <c r="AP17" s="218">
        <f t="shared" si="3"/>
        <v>0.21150000000000002</v>
      </c>
      <c r="AQ17" s="218">
        <f t="shared" si="3"/>
        <v>0.24249999999999999</v>
      </c>
      <c r="AR17" s="218">
        <f t="shared" si="3"/>
        <v>0.27749999999999997</v>
      </c>
      <c r="AS17" s="218">
        <f t="shared" si="3"/>
        <v>0.3175</v>
      </c>
      <c r="AT17" s="218">
        <f t="shared" si="3"/>
        <v>0.36399999999999999</v>
      </c>
      <c r="AU17" s="218">
        <f t="shared" si="3"/>
        <v>0.41700000000000004</v>
      </c>
      <c r="AV17" s="218">
        <f t="shared" si="3"/>
        <v>0.47750000000000004</v>
      </c>
      <c r="AW17" s="218">
        <f t="shared" si="3"/>
        <v>0.54699999999999993</v>
      </c>
      <c r="AX17" s="218">
        <f t="shared" si="3"/>
        <v>0.62650000000000006</v>
      </c>
      <c r="AY17" s="218">
        <f t="shared" si="3"/>
        <v>0.71750000000000003</v>
      </c>
      <c r="AZ17" s="218">
        <f t="shared" si="3"/>
        <v>0.82150000000000001</v>
      </c>
      <c r="BA17" s="218">
        <f t="shared" ref="BA17:CF17" si="4">AVERAGE(AZ4:BA4)</f>
        <v>0.94099999999999995</v>
      </c>
      <c r="BB17" s="218">
        <f t="shared" si="4"/>
        <v>1.0779999999999998</v>
      </c>
      <c r="BC17" s="218">
        <f t="shared" si="4"/>
        <v>1.2345000000000002</v>
      </c>
      <c r="BD17" s="218">
        <f t="shared" si="4"/>
        <v>1.4140000000000001</v>
      </c>
      <c r="BE17" s="218">
        <f t="shared" si="4"/>
        <v>1.6194999999999999</v>
      </c>
      <c r="BF17" s="218">
        <f t="shared" si="4"/>
        <v>1.855</v>
      </c>
      <c r="BG17" s="218">
        <f t="shared" si="4"/>
        <v>2.125</v>
      </c>
      <c r="BH17" s="218">
        <f t="shared" si="4"/>
        <v>2.4340000000000002</v>
      </c>
      <c r="BI17" s="218">
        <f t="shared" si="4"/>
        <v>2.7875000000000001</v>
      </c>
      <c r="BJ17" s="218">
        <f t="shared" si="4"/>
        <v>3.1924999999999999</v>
      </c>
      <c r="BK17" s="218">
        <f t="shared" si="4"/>
        <v>3.657</v>
      </c>
      <c r="BL17" s="218">
        <f t="shared" si="4"/>
        <v>4.1885000000000003</v>
      </c>
      <c r="BM17" s="218">
        <f t="shared" si="4"/>
        <v>4.7970000000000006</v>
      </c>
      <c r="BN17" s="218">
        <f t="shared" si="4"/>
        <v>5.4945000000000004</v>
      </c>
      <c r="BO17" s="218">
        <f t="shared" si="4"/>
        <v>6.2934999999999999</v>
      </c>
      <c r="BP17" s="218">
        <f t="shared" si="4"/>
        <v>7.2084999999999999</v>
      </c>
      <c r="BQ17" s="218">
        <f t="shared" si="4"/>
        <v>8.2565000000000008</v>
      </c>
      <c r="BR17" s="218">
        <f t="shared" si="4"/>
        <v>9.4565000000000001</v>
      </c>
      <c r="BS17" s="218">
        <f t="shared" si="4"/>
        <v>10.831</v>
      </c>
      <c r="BT17" s="218">
        <f t="shared" si="4"/>
        <v>12.4055</v>
      </c>
      <c r="BU17" s="218">
        <f t="shared" si="4"/>
        <v>14.209</v>
      </c>
      <c r="BV17" s="218">
        <f t="shared" si="4"/>
        <v>16.2745</v>
      </c>
      <c r="BW17" s="218">
        <f t="shared" si="4"/>
        <v>18.640499999999999</v>
      </c>
      <c r="BX17" s="218">
        <f t="shared" si="4"/>
        <v>21.3505</v>
      </c>
      <c r="BY17" s="218">
        <f t="shared" si="4"/>
        <v>24.454000000000001</v>
      </c>
      <c r="BZ17" s="218">
        <f t="shared" si="4"/>
        <v>28.009</v>
      </c>
      <c r="CA17" s="218">
        <f t="shared" si="4"/>
        <v>32.081000000000003</v>
      </c>
      <c r="CB17" s="218">
        <f t="shared" si="4"/>
        <v>36.744500000000002</v>
      </c>
      <c r="CC17" s="218">
        <f t="shared" si="4"/>
        <v>42.085999999999999</v>
      </c>
      <c r="CD17" s="218">
        <f t="shared" si="4"/>
        <v>48.204499999999996</v>
      </c>
      <c r="CE17" s="218">
        <f t="shared" si="4"/>
        <v>55.212000000000003</v>
      </c>
      <c r="CF17" s="218">
        <f t="shared" si="4"/>
        <v>63.238</v>
      </c>
      <c r="CG17" s="218">
        <f t="shared" ref="CG17:CN17" si="5">AVERAGE(CF4:CG4)</f>
        <v>72.4315</v>
      </c>
      <c r="CH17" s="218">
        <f t="shared" si="5"/>
        <v>82.961500000000001</v>
      </c>
      <c r="CI17" s="218">
        <f t="shared" si="5"/>
        <v>95.021500000000003</v>
      </c>
      <c r="CJ17" s="218">
        <f t="shared" si="5"/>
        <v>108.83499999999999</v>
      </c>
      <c r="CK17" s="218">
        <f t="shared" si="5"/>
        <v>124.65649999999999</v>
      </c>
      <c r="CL17" s="218">
        <f t="shared" si="5"/>
        <v>142.77800000000002</v>
      </c>
      <c r="CM17" s="218">
        <f t="shared" si="5"/>
        <v>163.53450000000001</v>
      </c>
      <c r="CN17" s="219">
        <f t="shared" si="5"/>
        <v>187.30799999999999</v>
      </c>
    </row>
    <row r="18" spans="4:92">
      <c r="D18" s="235"/>
      <c r="E18" s="235"/>
      <c r="F18" s="235"/>
      <c r="G18" s="235"/>
      <c r="H18" s="236"/>
      <c r="I18" s="235"/>
      <c r="S18" s="62"/>
      <c r="T18" s="77" t="s">
        <v>94</v>
      </c>
      <c r="U18" s="77">
        <f t="shared" ref="U18:AZ18" si="6">U17*T5</f>
        <v>0</v>
      </c>
      <c r="V18" s="77">
        <f t="shared" si="6"/>
        <v>0</v>
      </c>
      <c r="W18" s="77">
        <f t="shared" si="6"/>
        <v>0</v>
      </c>
      <c r="X18" s="77">
        <f t="shared" si="6"/>
        <v>0</v>
      </c>
      <c r="Y18" s="77">
        <f t="shared" si="6"/>
        <v>0</v>
      </c>
      <c r="Z18" s="77">
        <f t="shared" si="6"/>
        <v>0</v>
      </c>
      <c r="AA18" s="77">
        <f t="shared" si="6"/>
        <v>0</v>
      </c>
      <c r="AB18" s="77">
        <f t="shared" si="6"/>
        <v>0</v>
      </c>
      <c r="AC18" s="77">
        <f t="shared" si="6"/>
        <v>0</v>
      </c>
      <c r="AD18" s="77">
        <f t="shared" si="6"/>
        <v>0</v>
      </c>
      <c r="AE18" s="77">
        <f t="shared" si="6"/>
        <v>0</v>
      </c>
      <c r="AF18" s="77">
        <f t="shared" si="6"/>
        <v>0</v>
      </c>
      <c r="AG18" s="77">
        <f t="shared" si="6"/>
        <v>0</v>
      </c>
      <c r="AH18" s="77">
        <f t="shared" si="6"/>
        <v>0</v>
      </c>
      <c r="AI18" s="77">
        <f t="shared" si="6"/>
        <v>0</v>
      </c>
      <c r="AJ18" s="77">
        <f t="shared" si="6"/>
        <v>1.678325E-2</v>
      </c>
      <c r="AK18" s="77">
        <f t="shared" si="6"/>
        <v>3.9775000000000005E-2</v>
      </c>
      <c r="AL18" s="77">
        <f t="shared" si="6"/>
        <v>8.2102499999999995E-2</v>
      </c>
      <c r="AM18" s="77">
        <f t="shared" si="6"/>
        <v>0.1518805</v>
      </c>
      <c r="AN18" s="77">
        <f t="shared" si="6"/>
        <v>0.2715265</v>
      </c>
      <c r="AO18" s="77">
        <f t="shared" si="6"/>
        <v>0.46383300000000005</v>
      </c>
      <c r="AP18" s="77">
        <f t="shared" si="6"/>
        <v>0.74701800000000007</v>
      </c>
      <c r="AQ18" s="77">
        <f t="shared" si="6"/>
        <v>1.1182887499999998</v>
      </c>
      <c r="AR18" s="77">
        <f t="shared" si="6"/>
        <v>1.5216712499999998</v>
      </c>
      <c r="AS18" s="77">
        <f t="shared" si="6"/>
        <v>1.8105437500000001</v>
      </c>
      <c r="AT18" s="77">
        <f t="shared" si="6"/>
        <v>1.6492840000000002</v>
      </c>
      <c r="AU18" s="77">
        <f t="shared" si="6"/>
        <v>1.0493805</v>
      </c>
      <c r="AV18" s="77">
        <f t="shared" si="6"/>
        <v>0.52548875000000006</v>
      </c>
      <c r="AW18" s="77">
        <f t="shared" si="6"/>
        <v>0.23028699999999996</v>
      </c>
      <c r="AX18" s="77">
        <f t="shared" si="6"/>
        <v>0.10337250000000002</v>
      </c>
      <c r="AY18" s="77">
        <f t="shared" si="6"/>
        <v>0</v>
      </c>
      <c r="AZ18" s="77">
        <f t="shared" si="6"/>
        <v>0</v>
      </c>
      <c r="BA18" s="77">
        <f t="shared" ref="BA18:CF18" si="7">BA17*AZ5</f>
        <v>0</v>
      </c>
      <c r="BB18" s="77">
        <f t="shared" si="7"/>
        <v>0</v>
      </c>
      <c r="BC18" s="77">
        <f t="shared" si="7"/>
        <v>0</v>
      </c>
      <c r="BD18" s="77">
        <f t="shared" si="7"/>
        <v>0</v>
      </c>
      <c r="BE18" s="77">
        <f t="shared" si="7"/>
        <v>0</v>
      </c>
      <c r="BF18" s="77">
        <f t="shared" si="7"/>
        <v>0.26804749999999999</v>
      </c>
      <c r="BG18" s="77">
        <f t="shared" si="7"/>
        <v>0.47812500000000002</v>
      </c>
      <c r="BH18" s="77">
        <f t="shared" si="7"/>
        <v>0.84703200000000001</v>
      </c>
      <c r="BI18" s="77">
        <f t="shared" si="7"/>
        <v>1.4662250000000001</v>
      </c>
      <c r="BJ18" s="77">
        <f t="shared" si="7"/>
        <v>2.44385875</v>
      </c>
      <c r="BK18" s="77">
        <f t="shared" si="7"/>
        <v>3.9038474999999995</v>
      </c>
      <c r="BL18" s="77">
        <f t="shared" si="7"/>
        <v>5.9937435000000008</v>
      </c>
      <c r="BM18" s="77">
        <f t="shared" si="7"/>
        <v>8.8816455000000012</v>
      </c>
      <c r="BN18" s="77">
        <f t="shared" si="7"/>
        <v>12.771965250000001</v>
      </c>
      <c r="BO18" s="77">
        <f t="shared" si="7"/>
        <v>17.860952999999999</v>
      </c>
      <c r="BP18" s="77">
        <f t="shared" si="7"/>
        <v>24.299853500000001</v>
      </c>
      <c r="BQ18" s="77">
        <f t="shared" si="7"/>
        <v>32.088887249999999</v>
      </c>
      <c r="BR18" s="77">
        <f t="shared" si="7"/>
        <v>41.121590249999997</v>
      </c>
      <c r="BS18" s="77">
        <f t="shared" si="7"/>
        <v>51.057334000000004</v>
      </c>
      <c r="BT18" s="77">
        <f t="shared" si="7"/>
        <v>59.645643999999997</v>
      </c>
      <c r="BU18" s="77">
        <f t="shared" si="7"/>
        <v>66.036327499999999</v>
      </c>
      <c r="BV18" s="77">
        <f t="shared" si="7"/>
        <v>70.745251499999995</v>
      </c>
      <c r="BW18" s="77">
        <f t="shared" si="7"/>
        <v>74.273072249999998</v>
      </c>
      <c r="BX18" s="77">
        <f t="shared" si="7"/>
        <v>77.534340749999998</v>
      </c>
      <c r="BY18" s="77">
        <f t="shared" si="7"/>
        <v>81.346231000000003</v>
      </c>
      <c r="BZ18" s="77">
        <f t="shared" si="7"/>
        <v>85.791566999999986</v>
      </c>
      <c r="CA18" s="77">
        <f t="shared" si="7"/>
        <v>89.40974700000001</v>
      </c>
      <c r="CB18" s="77">
        <f t="shared" si="7"/>
        <v>88.848201000000017</v>
      </c>
      <c r="CC18" s="77">
        <f t="shared" si="7"/>
        <v>80.426345999999995</v>
      </c>
      <c r="CD18" s="77">
        <f t="shared" si="7"/>
        <v>63.027383749999998</v>
      </c>
      <c r="CE18" s="77">
        <f t="shared" si="7"/>
        <v>42.623664000000005</v>
      </c>
      <c r="CF18" s="77">
        <f t="shared" si="7"/>
        <v>25.548152000000002</v>
      </c>
      <c r="CG18" s="77">
        <f t="shared" ref="CG18:CN18" si="8">CG17*CF5</f>
        <v>13.906848</v>
      </c>
      <c r="CH18" s="77">
        <f t="shared" si="8"/>
        <v>0</v>
      </c>
      <c r="CI18" s="77">
        <f t="shared" si="8"/>
        <v>0</v>
      </c>
      <c r="CJ18" s="77">
        <f t="shared" si="8"/>
        <v>0</v>
      </c>
      <c r="CK18" s="77">
        <f t="shared" si="8"/>
        <v>0</v>
      </c>
      <c r="CL18" s="77">
        <f t="shared" si="8"/>
        <v>0</v>
      </c>
      <c r="CM18" s="77">
        <f t="shared" si="8"/>
        <v>0</v>
      </c>
      <c r="CN18" s="176">
        <f t="shared" si="8"/>
        <v>0</v>
      </c>
    </row>
    <row r="19" spans="4:92">
      <c r="D19" s="235"/>
      <c r="E19" s="235"/>
      <c r="F19" s="235"/>
      <c r="G19" s="235"/>
      <c r="H19" s="237"/>
      <c r="I19" s="235"/>
      <c r="S19" s="62"/>
      <c r="T19" s="77" t="s">
        <v>95</v>
      </c>
      <c r="U19" s="77">
        <f t="shared" ref="U19:AZ19" si="9">T5*((U17-$V$25)^2)/100</f>
        <v>0</v>
      </c>
      <c r="V19" s="77">
        <f t="shared" si="9"/>
        <v>0</v>
      </c>
      <c r="W19" s="77">
        <f t="shared" si="9"/>
        <v>0</v>
      </c>
      <c r="X19" s="77">
        <f t="shared" si="9"/>
        <v>0</v>
      </c>
      <c r="Y19" s="77">
        <f t="shared" si="9"/>
        <v>0</v>
      </c>
      <c r="Z19" s="77">
        <f t="shared" si="9"/>
        <v>0</v>
      </c>
      <c r="AA19" s="77">
        <f t="shared" si="9"/>
        <v>0</v>
      </c>
      <c r="AB19" s="77">
        <f t="shared" si="9"/>
        <v>0</v>
      </c>
      <c r="AC19" s="77">
        <f t="shared" si="9"/>
        <v>0</v>
      </c>
      <c r="AD19" s="77">
        <f t="shared" si="9"/>
        <v>0</v>
      </c>
      <c r="AE19" s="77">
        <f t="shared" si="9"/>
        <v>0</v>
      </c>
      <c r="AF19" s="77">
        <f t="shared" si="9"/>
        <v>0</v>
      </c>
      <c r="AG19" s="77">
        <f t="shared" si="9"/>
        <v>0</v>
      </c>
      <c r="AH19" s="77">
        <f t="shared" si="9"/>
        <v>0</v>
      </c>
      <c r="AI19" s="77">
        <f t="shared" si="9"/>
        <v>0</v>
      </c>
      <c r="AJ19" s="77">
        <f t="shared" si="9"/>
        <v>0.22640374763223051</v>
      </c>
      <c r="AK19" s="77">
        <f t="shared" si="9"/>
        <v>0.46551903693661179</v>
      </c>
      <c r="AL19" s="77">
        <f t="shared" si="9"/>
        <v>0.83750207911509278</v>
      </c>
      <c r="AM19" s="77">
        <f t="shared" si="9"/>
        <v>1.3520795381072619</v>
      </c>
      <c r="AN19" s="77">
        <f t="shared" si="9"/>
        <v>2.1016930880509279</v>
      </c>
      <c r="AO19" s="77">
        <f t="shared" si="9"/>
        <v>3.1197357844420281</v>
      </c>
      <c r="AP19" s="77">
        <f t="shared" si="9"/>
        <v>4.3617969019721041</v>
      </c>
      <c r="AQ19" s="77">
        <f t="shared" si="9"/>
        <v>5.6631826746070075</v>
      </c>
      <c r="AR19" s="77">
        <f t="shared" si="9"/>
        <v>6.6915783144672751</v>
      </c>
      <c r="AS19" s="77">
        <f t="shared" si="9"/>
        <v>6.9085224109545234</v>
      </c>
      <c r="AT19" s="77">
        <f t="shared" si="9"/>
        <v>5.4429790439385668</v>
      </c>
      <c r="AU19" s="77">
        <f t="shared" si="9"/>
        <v>2.9938439334991136</v>
      </c>
      <c r="AV19" s="77">
        <f t="shared" si="9"/>
        <v>1.294765159956595</v>
      </c>
      <c r="AW19" s="77">
        <f t="shared" si="9"/>
        <v>0.48898970781480477</v>
      </c>
      <c r="AX19" s="77">
        <f t="shared" si="9"/>
        <v>0.18882980891543011</v>
      </c>
      <c r="AY19" s="77">
        <f t="shared" si="9"/>
        <v>0</v>
      </c>
      <c r="AZ19" s="77">
        <f t="shared" si="9"/>
        <v>0</v>
      </c>
      <c r="BA19" s="77">
        <f t="shared" ref="BA19:CF19" si="10">AZ5*((BA17-$V$25)^2)/100</f>
        <v>0</v>
      </c>
      <c r="BB19" s="77">
        <f t="shared" si="10"/>
        <v>0</v>
      </c>
      <c r="BC19" s="77">
        <f t="shared" si="10"/>
        <v>0</v>
      </c>
      <c r="BD19" s="77">
        <f t="shared" si="10"/>
        <v>0</v>
      </c>
      <c r="BE19" s="77">
        <f t="shared" si="10"/>
        <v>0</v>
      </c>
      <c r="BF19" s="77">
        <f t="shared" si="10"/>
        <v>0.12956895497680898</v>
      </c>
      <c r="BG19" s="77">
        <f t="shared" si="10"/>
        <v>0.19040982846111901</v>
      </c>
      <c r="BH19" s="77">
        <f t="shared" si="10"/>
        <v>0.27504848797446912</v>
      </c>
      <c r="BI19" s="77">
        <f t="shared" si="10"/>
        <v>0.38333019196317769</v>
      </c>
      <c r="BJ19" s="77">
        <f t="shared" si="10"/>
        <v>0.50619225406526458</v>
      </c>
      <c r="BK19" s="77">
        <f t="shared" si="10"/>
        <v>0.62755173207321768</v>
      </c>
      <c r="BL19" s="77">
        <f t="shared" si="10"/>
        <v>0.72865418811204663</v>
      </c>
      <c r="BM19" s="77">
        <f t="shared" si="10"/>
        <v>0.78883655901219119</v>
      </c>
      <c r="BN19" s="77">
        <f t="shared" si="10"/>
        <v>0.79000996580964167</v>
      </c>
      <c r="BO19" s="77">
        <f t="shared" si="10"/>
        <v>0.71825973578288316</v>
      </c>
      <c r="BP19" s="77">
        <f t="shared" si="10"/>
        <v>0.57103298858511042</v>
      </c>
      <c r="BQ19" s="77">
        <f t="shared" si="10"/>
        <v>0.36576706818354998</v>
      </c>
      <c r="BR19" s="77">
        <f t="shared" si="10"/>
        <v>0.15170043245316664</v>
      </c>
      <c r="BS19" s="77">
        <f t="shared" si="10"/>
        <v>1.1469938248912508E-2</v>
      </c>
      <c r="BT19" s="77">
        <f t="shared" si="10"/>
        <v>5.6208199958718764E-2</v>
      </c>
      <c r="BU19" s="77">
        <f t="shared" si="10"/>
        <v>0.38674916277916571</v>
      </c>
      <c r="BV19" s="77">
        <f t="shared" si="10"/>
        <v>1.0652221463457592</v>
      </c>
      <c r="BW19" s="77">
        <f t="shared" si="10"/>
        <v>2.1327914433909183</v>
      </c>
      <c r="BX19" s="77">
        <f t="shared" si="10"/>
        <v>3.6505749676244643</v>
      </c>
      <c r="BY19" s="77">
        <f t="shared" si="10"/>
        <v>5.7345459859321526</v>
      </c>
      <c r="BZ19" s="77">
        <f t="shared" si="10"/>
        <v>8.5267847744391663</v>
      </c>
      <c r="CA19" s="77">
        <f t="shared" si="10"/>
        <v>12.007560712156815</v>
      </c>
      <c r="CB19" s="77">
        <f t="shared" si="10"/>
        <v>15.624826631961598</v>
      </c>
      <c r="CC19" s="77">
        <f t="shared" si="10"/>
        <v>18.083486463751495</v>
      </c>
      <c r="CD19" s="77">
        <f t="shared" si="10"/>
        <v>17.783977947794249</v>
      </c>
      <c r="CE19" s="77">
        <f t="shared" si="10"/>
        <v>14.869744753572807</v>
      </c>
      <c r="CF19" s="77">
        <f t="shared" si="10"/>
        <v>10.887942365391227</v>
      </c>
      <c r="CG19" s="77">
        <f t="shared" ref="CG19:CN19" si="11">CF5*((CG17-$V$25)^2)/100</f>
        <v>7.1694593526483734</v>
      </c>
      <c r="CH19" s="77">
        <f t="shared" si="11"/>
        <v>0</v>
      </c>
      <c r="CI19" s="77">
        <f t="shared" si="11"/>
        <v>0</v>
      </c>
      <c r="CJ19" s="77">
        <f t="shared" si="11"/>
        <v>0</v>
      </c>
      <c r="CK19" s="77">
        <f t="shared" si="11"/>
        <v>0</v>
      </c>
      <c r="CL19" s="77">
        <f t="shared" si="11"/>
        <v>0</v>
      </c>
      <c r="CM19" s="77">
        <f t="shared" si="11"/>
        <v>0</v>
      </c>
      <c r="CN19" s="176">
        <f t="shared" si="11"/>
        <v>0</v>
      </c>
    </row>
    <row r="20" spans="4:92">
      <c r="D20" s="235"/>
      <c r="E20" s="235"/>
      <c r="F20" s="235"/>
      <c r="G20" s="235"/>
      <c r="H20" s="237"/>
      <c r="I20" s="235"/>
      <c r="S20" s="62"/>
      <c r="T20" s="77" t="s">
        <v>96</v>
      </c>
      <c r="U20" s="77">
        <f t="shared" ref="U20:AZ20" si="12">T5*((U17-$V$25)^3)</f>
        <v>0</v>
      </c>
      <c r="V20" s="77">
        <f t="shared" si="12"/>
        <v>0</v>
      </c>
      <c r="W20" s="77">
        <f t="shared" si="12"/>
        <v>0</v>
      </c>
      <c r="X20" s="77">
        <f t="shared" si="12"/>
        <v>0</v>
      </c>
      <c r="Y20" s="77">
        <f t="shared" si="12"/>
        <v>0</v>
      </c>
      <c r="Z20" s="77">
        <f t="shared" si="12"/>
        <v>0</v>
      </c>
      <c r="AA20" s="77">
        <f t="shared" si="12"/>
        <v>0</v>
      </c>
      <c r="AB20" s="77">
        <f t="shared" si="12"/>
        <v>0</v>
      </c>
      <c r="AC20" s="77">
        <f t="shared" si="12"/>
        <v>0</v>
      </c>
      <c r="AD20" s="77">
        <f t="shared" si="12"/>
        <v>0</v>
      </c>
      <c r="AE20" s="77">
        <f t="shared" si="12"/>
        <v>0</v>
      </c>
      <c r="AF20" s="77">
        <f t="shared" si="12"/>
        <v>0</v>
      </c>
      <c r="AG20" s="77">
        <f t="shared" si="12"/>
        <v>0</v>
      </c>
      <c r="AH20" s="77">
        <f t="shared" si="12"/>
        <v>0</v>
      </c>
      <c r="AI20" s="77">
        <f t="shared" si="12"/>
        <v>0</v>
      </c>
      <c r="AJ20" s="77">
        <f t="shared" si="12"/>
        <v>-254.26886862160848</v>
      </c>
      <c r="AK20" s="77">
        <f t="shared" si="12"/>
        <v>-522.16205219071333</v>
      </c>
      <c r="AL20" s="77">
        <f t="shared" si="12"/>
        <v>-938.10879103569891</v>
      </c>
      <c r="AM20" s="77">
        <f t="shared" si="12"/>
        <v>-1512.1348184872504</v>
      </c>
      <c r="AN20" s="77">
        <f t="shared" si="12"/>
        <v>-2346.1769900061058</v>
      </c>
      <c r="AO20" s="77">
        <f t="shared" si="12"/>
        <v>-3475.3142811939351</v>
      </c>
      <c r="AP20" s="77">
        <f t="shared" si="12"/>
        <v>-4847.1650948866863</v>
      </c>
      <c r="AQ20" s="77">
        <f t="shared" si="12"/>
        <v>-6275.8094607167077</v>
      </c>
      <c r="AR20" s="77">
        <f t="shared" si="12"/>
        <v>-7392.0334539885853</v>
      </c>
      <c r="AS20" s="77">
        <f t="shared" si="12"/>
        <v>-7604.0525438363584</v>
      </c>
      <c r="AT20" s="77">
        <f t="shared" si="12"/>
        <v>-5965.6526403053613</v>
      </c>
      <c r="AU20" s="77">
        <f t="shared" si="12"/>
        <v>-3265.4667683211155</v>
      </c>
      <c r="AV20" s="77">
        <f t="shared" si="12"/>
        <v>-1404.4021434832932</v>
      </c>
      <c r="AW20" s="77">
        <f t="shared" si="12"/>
        <v>-526.99746902390132</v>
      </c>
      <c r="AX20" s="77">
        <f t="shared" si="12"/>
        <v>-202.00580896286931</v>
      </c>
      <c r="AY20" s="77">
        <f t="shared" si="12"/>
        <v>0</v>
      </c>
      <c r="AZ20" s="77">
        <f t="shared" si="12"/>
        <v>0</v>
      </c>
      <c r="BA20" s="77">
        <f t="shared" ref="BA20:CF20" si="13">AZ5*((BA17-$V$25)^3)</f>
        <v>0</v>
      </c>
      <c r="BB20" s="77">
        <f t="shared" si="13"/>
        <v>0</v>
      </c>
      <c r="BC20" s="77">
        <f t="shared" si="13"/>
        <v>0</v>
      </c>
      <c r="BD20" s="77">
        <f t="shared" si="13"/>
        <v>0</v>
      </c>
      <c r="BE20" s="77">
        <f t="shared" si="13"/>
        <v>0</v>
      </c>
      <c r="BF20" s="77">
        <f t="shared" si="13"/>
        <v>-122.6923572480304</v>
      </c>
      <c r="BG20" s="77">
        <f t="shared" si="13"/>
        <v>-175.16316492552139</v>
      </c>
      <c r="BH20" s="77">
        <f t="shared" si="13"/>
        <v>-244.52556484924844</v>
      </c>
      <c r="BI20" s="77">
        <f t="shared" si="13"/>
        <v>-327.24021390084255</v>
      </c>
      <c r="BJ20" s="77">
        <f t="shared" si="13"/>
        <v>-411.62395882090789</v>
      </c>
      <c r="BK20" s="77">
        <f t="shared" si="13"/>
        <v>-481.16093155595803</v>
      </c>
      <c r="BL20" s="77">
        <f t="shared" si="13"/>
        <v>-519.95095630027822</v>
      </c>
      <c r="BM20" s="77">
        <f t="shared" si="13"/>
        <v>-514.89501452590082</v>
      </c>
      <c r="BN20" s="77">
        <f t="shared" si="13"/>
        <v>-460.55773384899339</v>
      </c>
      <c r="BO20" s="77">
        <f t="shared" si="13"/>
        <v>-361.34003857135406</v>
      </c>
      <c r="BP20" s="77">
        <f t="shared" si="13"/>
        <v>-235.02411229581963</v>
      </c>
      <c r="BQ20" s="77">
        <f t="shared" si="13"/>
        <v>-112.20896740242598</v>
      </c>
      <c r="BR20" s="77">
        <f t="shared" si="13"/>
        <v>-28.334169724656551</v>
      </c>
      <c r="BS20" s="77">
        <f t="shared" si="13"/>
        <v>-0.56577900892675859</v>
      </c>
      <c r="BT20" s="77">
        <f t="shared" si="13"/>
        <v>6.0773925153607573</v>
      </c>
      <c r="BU20" s="77">
        <f t="shared" si="13"/>
        <v>111.56664521124392</v>
      </c>
      <c r="BV20" s="77">
        <f t="shared" si="13"/>
        <v>527.30933578908139</v>
      </c>
      <c r="BW20" s="77">
        <f t="shared" si="13"/>
        <v>1560.3990203858123</v>
      </c>
      <c r="BX20" s="77">
        <f t="shared" si="13"/>
        <v>3660.1499913461225</v>
      </c>
      <c r="BY20" s="77">
        <f t="shared" si="13"/>
        <v>7529.3033643763238</v>
      </c>
      <c r="BZ20" s="77">
        <f t="shared" si="13"/>
        <v>14226.709158275453</v>
      </c>
      <c r="CA20" s="77">
        <f t="shared" si="13"/>
        <v>24923.768137184954</v>
      </c>
      <c r="CB20" s="77">
        <f t="shared" si="13"/>
        <v>39718.666810104551</v>
      </c>
      <c r="CC20" s="77">
        <f t="shared" si="13"/>
        <v>55627.930653722942</v>
      </c>
      <c r="CD20" s="77">
        <f t="shared" si="13"/>
        <v>65587.717586664614</v>
      </c>
      <c r="CE20" s="77">
        <f t="shared" si="13"/>
        <v>65259.932521872375</v>
      </c>
      <c r="CF20" s="77">
        <f t="shared" si="13"/>
        <v>56523.368725583015</v>
      </c>
      <c r="CG20" s="77">
        <f t="shared" ref="CG20:CN20" si="14">CF5*((CG17-$V$25)^3)</f>
        <v>43810.579310627865</v>
      </c>
      <c r="CH20" s="77">
        <f t="shared" si="14"/>
        <v>0</v>
      </c>
      <c r="CI20" s="77">
        <f t="shared" si="14"/>
        <v>0</v>
      </c>
      <c r="CJ20" s="77">
        <f t="shared" si="14"/>
        <v>0</v>
      </c>
      <c r="CK20" s="77">
        <f t="shared" si="14"/>
        <v>0</v>
      </c>
      <c r="CL20" s="77">
        <f t="shared" si="14"/>
        <v>0</v>
      </c>
      <c r="CM20" s="77">
        <f t="shared" si="14"/>
        <v>0</v>
      </c>
      <c r="CN20" s="176">
        <f t="shared" si="14"/>
        <v>0</v>
      </c>
    </row>
    <row r="21" spans="4:92">
      <c r="D21" s="235"/>
      <c r="E21" s="235"/>
      <c r="F21" s="235"/>
      <c r="G21" s="235"/>
      <c r="H21" s="237"/>
      <c r="I21" s="235"/>
      <c r="S21" s="62"/>
      <c r="T21" s="77" t="s">
        <v>97</v>
      </c>
      <c r="U21" s="77">
        <f t="shared" ref="U21:AZ21" si="15">T5*((U17-$V$25)^4)</f>
        <v>0</v>
      </c>
      <c r="V21" s="77">
        <f t="shared" si="15"/>
        <v>0</v>
      </c>
      <c r="W21" s="77">
        <f t="shared" si="15"/>
        <v>0</v>
      </c>
      <c r="X21" s="77">
        <f t="shared" si="15"/>
        <v>0</v>
      </c>
      <c r="Y21" s="77">
        <f t="shared" si="15"/>
        <v>0</v>
      </c>
      <c r="Z21" s="77">
        <f t="shared" si="15"/>
        <v>0</v>
      </c>
      <c r="AA21" s="77">
        <f t="shared" si="15"/>
        <v>0</v>
      </c>
      <c r="AB21" s="77">
        <f t="shared" si="15"/>
        <v>0</v>
      </c>
      <c r="AC21" s="77">
        <f t="shared" si="15"/>
        <v>0</v>
      </c>
      <c r="AD21" s="77">
        <f t="shared" si="15"/>
        <v>0</v>
      </c>
      <c r="AE21" s="77">
        <f t="shared" si="15"/>
        <v>0</v>
      </c>
      <c r="AF21" s="77">
        <f t="shared" si="15"/>
        <v>0</v>
      </c>
      <c r="AG21" s="77">
        <f t="shared" si="15"/>
        <v>0</v>
      </c>
      <c r="AH21" s="77">
        <f t="shared" si="15"/>
        <v>0</v>
      </c>
      <c r="AI21" s="77">
        <f t="shared" si="15"/>
        <v>0</v>
      </c>
      <c r="AJ21" s="77">
        <f t="shared" si="15"/>
        <v>2855.6354842294554</v>
      </c>
      <c r="AK21" s="77">
        <f t="shared" si="15"/>
        <v>5856.9722635240696</v>
      </c>
      <c r="AL21" s="77">
        <f t="shared" si="15"/>
        <v>10508.010974113906</v>
      </c>
      <c r="AM21" s="77">
        <f t="shared" si="15"/>
        <v>16911.369818393592</v>
      </c>
      <c r="AN21" s="77">
        <f t="shared" si="15"/>
        <v>26191.009999176076</v>
      </c>
      <c r="AO21" s="77">
        <f t="shared" si="15"/>
        <v>38714.205905839757</v>
      </c>
      <c r="AP21" s="77">
        <f t="shared" si="15"/>
        <v>53865.436619630374</v>
      </c>
      <c r="AQ21" s="77">
        <f t="shared" si="15"/>
        <v>69547.084475699841</v>
      </c>
      <c r="AR21" s="77">
        <f t="shared" si="15"/>
        <v>81658.102195037296</v>
      </c>
      <c r="AS21" s="77">
        <f t="shared" si="15"/>
        <v>83696.066466744232</v>
      </c>
      <c r="AT21" s="77">
        <f t="shared" si="15"/>
        <v>65385.170763086273</v>
      </c>
      <c r="AU21" s="77">
        <f t="shared" si="15"/>
        <v>35617.331604011306</v>
      </c>
      <c r="AV21" s="77">
        <f t="shared" si="15"/>
        <v>15233.228709108829</v>
      </c>
      <c r="AW21" s="77">
        <f t="shared" si="15"/>
        <v>5679.5946401142073</v>
      </c>
      <c r="AX21" s="77">
        <f t="shared" si="15"/>
        <v>2161.0119233356268</v>
      </c>
      <c r="AY21" s="77">
        <f t="shared" si="15"/>
        <v>0</v>
      </c>
      <c r="AZ21" s="77">
        <f t="shared" si="15"/>
        <v>0</v>
      </c>
      <c r="BA21" s="77">
        <f t="shared" ref="BA21:CF21" si="16">AZ5*((BA17-$V$25)^4)</f>
        <v>0</v>
      </c>
      <c r="BB21" s="77">
        <f t="shared" si="16"/>
        <v>0</v>
      </c>
      <c r="BC21" s="77">
        <f t="shared" si="16"/>
        <v>0</v>
      </c>
      <c r="BD21" s="77">
        <f t="shared" si="16"/>
        <v>0</v>
      </c>
      <c r="BE21" s="77">
        <f t="shared" si="16"/>
        <v>0</v>
      </c>
      <c r="BF21" s="77">
        <f t="shared" si="16"/>
        <v>1161.807203721962</v>
      </c>
      <c r="BG21" s="77">
        <f t="shared" si="16"/>
        <v>1611.3734566485673</v>
      </c>
      <c r="BH21" s="77">
        <f t="shared" si="16"/>
        <v>2173.8985843977503</v>
      </c>
      <c r="BI21" s="77">
        <f t="shared" si="16"/>
        <v>2793.5748302381498</v>
      </c>
      <c r="BJ21" s="77">
        <f t="shared" si="16"/>
        <v>3347.2318494536039</v>
      </c>
      <c r="BK21" s="77">
        <f t="shared" si="16"/>
        <v>3689.1913482725586</v>
      </c>
      <c r="BL21" s="77">
        <f t="shared" si="16"/>
        <v>3710.2510541804736</v>
      </c>
      <c r="BM21" s="77">
        <f t="shared" si="16"/>
        <v>3360.8593941895433</v>
      </c>
      <c r="BN21" s="77">
        <f t="shared" si="16"/>
        <v>2684.9462081245488</v>
      </c>
      <c r="BO21" s="77">
        <f t="shared" si="16"/>
        <v>1817.8190558382562</v>
      </c>
      <c r="BP21" s="77">
        <f t="shared" si="16"/>
        <v>967.30547034245888</v>
      </c>
      <c r="BQ21" s="77">
        <f t="shared" si="16"/>
        <v>344.23143745681136</v>
      </c>
      <c r="BR21" s="77">
        <f t="shared" si="16"/>
        <v>52.921745904283711</v>
      </c>
      <c r="BS21" s="77">
        <f t="shared" si="16"/>
        <v>0.27908248501032268</v>
      </c>
      <c r="BT21" s="77">
        <f t="shared" si="16"/>
        <v>6.5710518772864228</v>
      </c>
      <c r="BU21" s="77">
        <f t="shared" si="16"/>
        <v>321.83951567592391</v>
      </c>
      <c r="BV21" s="77">
        <f t="shared" si="16"/>
        <v>2610.3018658050751</v>
      </c>
      <c r="BW21" s="77">
        <f t="shared" si="16"/>
        <v>11416.236268042456</v>
      </c>
      <c r="BX21" s="77">
        <f t="shared" si="16"/>
        <v>36697.501292155743</v>
      </c>
      <c r="BY21" s="77">
        <f t="shared" si="16"/>
        <v>98857.711302481752</v>
      </c>
      <c r="BZ21" s="77">
        <f t="shared" si="16"/>
        <v>237368.78416456934</v>
      </c>
      <c r="CA21" s="77">
        <f t="shared" si="16"/>
        <v>517335.89614686713</v>
      </c>
      <c r="CB21" s="77">
        <f t="shared" si="16"/>
        <v>1009657.5983410107</v>
      </c>
      <c r="CC21" s="77">
        <f t="shared" si="16"/>
        <v>1711211.3170313111</v>
      </c>
      <c r="CD21" s="77">
        <f t="shared" si="16"/>
        <v>2418890.0317218513</v>
      </c>
      <c r="CE21" s="77">
        <f t="shared" si="16"/>
        <v>2864110.2206788342</v>
      </c>
      <c r="CF21" s="77">
        <f t="shared" si="16"/>
        <v>2934338.8354475521</v>
      </c>
      <c r="CG21" s="77">
        <f t="shared" ref="CG21:CN21" si="17">CF5*((CG17-$V$25)^4)</f>
        <v>2677143.0942331892</v>
      </c>
      <c r="CH21" s="77">
        <f t="shared" si="17"/>
        <v>0</v>
      </c>
      <c r="CI21" s="77">
        <f t="shared" si="17"/>
        <v>0</v>
      </c>
      <c r="CJ21" s="77">
        <f t="shared" si="17"/>
        <v>0</v>
      </c>
      <c r="CK21" s="77">
        <f t="shared" si="17"/>
        <v>0</v>
      </c>
      <c r="CL21" s="77">
        <f t="shared" si="17"/>
        <v>0</v>
      </c>
      <c r="CM21" s="77">
        <f t="shared" si="17"/>
        <v>0</v>
      </c>
      <c r="CN21" s="176">
        <f t="shared" si="17"/>
        <v>0</v>
      </c>
    </row>
    <row r="22" spans="4:92">
      <c r="D22" s="235"/>
      <c r="E22" s="235"/>
      <c r="F22" s="235"/>
      <c r="G22" s="235"/>
      <c r="H22" s="237"/>
      <c r="I22" s="235"/>
      <c r="S22" s="62"/>
      <c r="CN22" s="175"/>
    </row>
    <row r="23" spans="4:92">
      <c r="D23" s="235"/>
      <c r="E23" s="235"/>
      <c r="F23" s="235"/>
      <c r="G23" s="235"/>
      <c r="H23" s="237"/>
      <c r="I23" s="235"/>
      <c r="S23" s="174" t="s">
        <v>98</v>
      </c>
      <c r="CN23" s="175"/>
    </row>
    <row r="24" spans="4:92">
      <c r="D24" s="235"/>
      <c r="E24" s="235"/>
      <c r="F24" s="235"/>
      <c r="G24" s="235"/>
      <c r="H24" s="237"/>
      <c r="I24" s="235"/>
      <c r="S24" s="62"/>
      <c r="CN24" s="175"/>
    </row>
    <row r="25" spans="4:92">
      <c r="D25" s="235"/>
      <c r="E25" s="235"/>
      <c r="F25" s="235"/>
      <c r="G25" s="235"/>
      <c r="H25" s="237"/>
      <c r="I25" s="235"/>
      <c r="S25" s="62"/>
      <c r="T25" s="77" t="s">
        <v>99</v>
      </c>
      <c r="U25" s="44"/>
      <c r="V25" s="184">
        <f>(1/100)*SUM(U18:CN18)</f>
        <v>11.324271189999999</v>
      </c>
      <c r="W25" s="77" t="s">
        <v>100</v>
      </c>
      <c r="X25" s="57" t="s">
        <v>101</v>
      </c>
      <c r="CN25" s="175"/>
    </row>
    <row r="26" spans="4:92">
      <c r="D26" s="235"/>
      <c r="E26" s="235"/>
      <c r="F26" s="235"/>
      <c r="G26" s="235"/>
      <c r="H26" s="237"/>
      <c r="I26" s="235"/>
      <c r="S26" s="62"/>
      <c r="T26" s="77" t="s">
        <v>102</v>
      </c>
      <c r="U26" s="44"/>
      <c r="V26" s="77">
        <f>SQRT(SUM(U19:CN19))</f>
        <v>12.89787302092318</v>
      </c>
      <c r="W26" s="77" t="s">
        <v>100</v>
      </c>
      <c r="X26" s="57" t="s">
        <v>103</v>
      </c>
      <c r="CN26" s="175"/>
    </row>
    <row r="27" spans="4:92">
      <c r="D27" s="235"/>
      <c r="E27" s="235"/>
      <c r="F27" s="235"/>
      <c r="G27" s="235"/>
      <c r="H27" s="237"/>
      <c r="I27" s="235"/>
      <c r="S27" s="62"/>
      <c r="T27" s="77" t="s">
        <v>104</v>
      </c>
      <c r="U27" s="44"/>
      <c r="V27" s="77">
        <f>(1/100)*(1/V26^3)*(SUM(U20:CN20))</f>
        <v>1.5312372327518755</v>
      </c>
      <c r="W27" s="44"/>
      <c r="X27" s="57" t="s">
        <v>105</v>
      </c>
      <c r="CN27" s="175"/>
    </row>
    <row r="28" spans="4:92">
      <c r="D28" s="235"/>
      <c r="E28" s="235"/>
      <c r="F28" s="235"/>
      <c r="G28" s="235"/>
      <c r="H28" s="237"/>
      <c r="I28" s="235"/>
      <c r="S28" s="62"/>
      <c r="T28" s="77" t="s">
        <v>106</v>
      </c>
      <c r="U28" s="44"/>
      <c r="V28" s="77">
        <f>(1/100)*(1/V26^4)*(SUM(U21:CN21))</f>
        <v>5.4424897758311204</v>
      </c>
      <c r="W28" s="44"/>
      <c r="X28" s="57" t="s">
        <v>107</v>
      </c>
      <c r="CN28" s="175"/>
    </row>
    <row r="29" spans="4:92">
      <c r="D29" s="235"/>
      <c r="E29" s="235"/>
      <c r="F29" s="235"/>
      <c r="G29" s="235"/>
      <c r="H29" s="237"/>
      <c r="I29" s="235"/>
      <c r="S29" s="62"/>
      <c r="CN29" s="175"/>
    </row>
    <row r="30" spans="4:92">
      <c r="D30" s="235"/>
      <c r="E30" s="235"/>
      <c r="F30" s="235"/>
      <c r="G30" s="235"/>
      <c r="H30" s="237"/>
      <c r="I30" s="235"/>
      <c r="S30" s="174" t="s">
        <v>108</v>
      </c>
      <c r="CN30" s="175"/>
    </row>
    <row r="31" spans="4:92">
      <c r="D31" s="235"/>
      <c r="E31" s="235"/>
      <c r="F31" s="235"/>
      <c r="G31" s="235"/>
      <c r="H31" s="237"/>
      <c r="I31" s="235"/>
      <c r="S31" s="62"/>
      <c r="CN31" s="175"/>
    </row>
    <row r="32" spans="4:92">
      <c r="D32" s="235"/>
      <c r="E32" s="235"/>
      <c r="F32" s="235"/>
      <c r="G32" s="235"/>
      <c r="H32" s="237"/>
      <c r="I32" s="235"/>
      <c r="S32" s="62"/>
      <c r="T32" s="77" t="s">
        <v>109</v>
      </c>
      <c r="U32" s="77">
        <f>T5</f>
        <v>0</v>
      </c>
      <c r="V32" s="177">
        <f t="shared" ref="V32:BA32" si="18">U32+U5</f>
        <v>0</v>
      </c>
      <c r="W32" s="177">
        <f t="shared" si="18"/>
        <v>0</v>
      </c>
      <c r="X32" s="177">
        <f t="shared" si="18"/>
        <v>0</v>
      </c>
      <c r="Y32" s="177">
        <f t="shared" si="18"/>
        <v>0</v>
      </c>
      <c r="Z32" s="177">
        <f t="shared" si="18"/>
        <v>0</v>
      </c>
      <c r="AA32" s="177">
        <f t="shared" si="18"/>
        <v>0</v>
      </c>
      <c r="AB32" s="177">
        <f t="shared" si="18"/>
        <v>0</v>
      </c>
      <c r="AC32" s="177">
        <f t="shared" si="18"/>
        <v>0</v>
      </c>
      <c r="AD32" s="177">
        <f t="shared" si="18"/>
        <v>0</v>
      </c>
      <c r="AE32" s="177">
        <f t="shared" si="18"/>
        <v>0</v>
      </c>
      <c r="AF32" s="177">
        <f t="shared" si="18"/>
        <v>0</v>
      </c>
      <c r="AG32" s="177">
        <f t="shared" si="18"/>
        <v>0</v>
      </c>
      <c r="AH32" s="177">
        <f t="shared" si="18"/>
        <v>0</v>
      </c>
      <c r="AI32" s="177">
        <f t="shared" si="18"/>
        <v>0</v>
      </c>
      <c r="AJ32" s="177">
        <f t="shared" si="18"/>
        <v>0.17949999999999999</v>
      </c>
      <c r="AK32" s="177">
        <f t="shared" si="18"/>
        <v>0.54949999999999999</v>
      </c>
      <c r="AL32" s="177">
        <f t="shared" si="18"/>
        <v>1.2170000000000001</v>
      </c>
      <c r="AM32" s="177">
        <f t="shared" si="18"/>
        <v>2.298</v>
      </c>
      <c r="AN32" s="177">
        <f t="shared" si="18"/>
        <v>3.9845000000000002</v>
      </c>
      <c r="AO32" s="177">
        <f t="shared" si="18"/>
        <v>6.4984999999999999</v>
      </c>
      <c r="AP32" s="177">
        <f t="shared" si="18"/>
        <v>10.0305</v>
      </c>
      <c r="AQ32" s="177">
        <f t="shared" si="18"/>
        <v>14.641999999999999</v>
      </c>
      <c r="AR32" s="177">
        <f t="shared" si="18"/>
        <v>20.125499999999999</v>
      </c>
      <c r="AS32" s="177">
        <f t="shared" si="18"/>
        <v>25.827999999999999</v>
      </c>
      <c r="AT32" s="177">
        <f t="shared" si="18"/>
        <v>30.359000000000002</v>
      </c>
      <c r="AU32" s="177">
        <f t="shared" si="18"/>
        <v>32.875500000000002</v>
      </c>
      <c r="AV32" s="177">
        <f t="shared" si="18"/>
        <v>33.975999999999999</v>
      </c>
      <c r="AW32" s="177">
        <f t="shared" si="18"/>
        <v>34.396999999999998</v>
      </c>
      <c r="AX32" s="177">
        <f t="shared" si="18"/>
        <v>34.561999999999998</v>
      </c>
      <c r="AY32" s="177">
        <f t="shared" si="18"/>
        <v>34.561999999999998</v>
      </c>
      <c r="AZ32" s="177">
        <f t="shared" si="18"/>
        <v>34.561999999999998</v>
      </c>
      <c r="BA32" s="177">
        <f t="shared" si="18"/>
        <v>34.561999999999998</v>
      </c>
      <c r="BB32" s="177">
        <f t="shared" ref="BB32:CG32" si="19">BA32+BA5</f>
        <v>34.561999999999998</v>
      </c>
      <c r="BC32" s="177">
        <f t="shared" si="19"/>
        <v>34.561999999999998</v>
      </c>
      <c r="BD32" s="177">
        <f t="shared" si="19"/>
        <v>34.561999999999998</v>
      </c>
      <c r="BE32" s="177">
        <f t="shared" si="19"/>
        <v>34.561999999999998</v>
      </c>
      <c r="BF32" s="177">
        <f t="shared" si="19"/>
        <v>34.706499999999998</v>
      </c>
      <c r="BG32" s="177">
        <f t="shared" si="19"/>
        <v>34.9315</v>
      </c>
      <c r="BH32" s="177">
        <f t="shared" si="19"/>
        <v>35.279499999999999</v>
      </c>
      <c r="BI32" s="177">
        <f t="shared" si="19"/>
        <v>35.805500000000002</v>
      </c>
      <c r="BJ32" s="177">
        <f t="shared" si="19"/>
        <v>36.571000000000005</v>
      </c>
      <c r="BK32" s="177">
        <f t="shared" si="19"/>
        <v>37.638500000000008</v>
      </c>
      <c r="BL32" s="177">
        <f t="shared" si="19"/>
        <v>39.069500000000005</v>
      </c>
      <c r="BM32" s="177">
        <f t="shared" si="19"/>
        <v>40.921000000000006</v>
      </c>
      <c r="BN32" s="177">
        <f t="shared" si="19"/>
        <v>43.245500000000007</v>
      </c>
      <c r="BO32" s="177">
        <f t="shared" si="19"/>
        <v>46.083500000000008</v>
      </c>
      <c r="BP32" s="177">
        <f t="shared" si="19"/>
        <v>49.45450000000001</v>
      </c>
      <c r="BQ32" s="177">
        <f t="shared" si="19"/>
        <v>53.341000000000008</v>
      </c>
      <c r="BR32" s="177">
        <f t="shared" si="19"/>
        <v>57.68950000000001</v>
      </c>
      <c r="BS32" s="177">
        <f t="shared" si="19"/>
        <v>62.403500000000008</v>
      </c>
      <c r="BT32" s="177">
        <f t="shared" si="19"/>
        <v>67.211500000000001</v>
      </c>
      <c r="BU32" s="177">
        <f t="shared" si="19"/>
        <v>71.858999999999995</v>
      </c>
      <c r="BV32" s="177">
        <f t="shared" si="19"/>
        <v>76.205999999999989</v>
      </c>
      <c r="BW32" s="177">
        <f t="shared" si="19"/>
        <v>80.190499999999986</v>
      </c>
      <c r="BX32" s="177">
        <f t="shared" si="19"/>
        <v>83.821999999999989</v>
      </c>
      <c r="BY32" s="177">
        <f t="shared" si="19"/>
        <v>87.148499999999984</v>
      </c>
      <c r="BZ32" s="177">
        <f t="shared" si="19"/>
        <v>90.211499999999987</v>
      </c>
      <c r="CA32" s="177">
        <f t="shared" si="19"/>
        <v>92.998499999999993</v>
      </c>
      <c r="CB32" s="177">
        <f t="shared" si="19"/>
        <v>95.416499999999999</v>
      </c>
      <c r="CC32" s="177">
        <f t="shared" si="19"/>
        <v>97.327500000000001</v>
      </c>
      <c r="CD32" s="177">
        <f t="shared" si="19"/>
        <v>98.635000000000005</v>
      </c>
      <c r="CE32" s="177">
        <f t="shared" si="19"/>
        <v>99.407000000000011</v>
      </c>
      <c r="CF32" s="177">
        <f t="shared" si="19"/>
        <v>99.811000000000007</v>
      </c>
      <c r="CG32" s="177">
        <f t="shared" si="19"/>
        <v>100.003</v>
      </c>
      <c r="CH32" s="177">
        <f t="shared" ref="CH32:CN32" si="20">CG32+CG5</f>
        <v>100.003</v>
      </c>
      <c r="CI32" s="177">
        <f t="shared" si="20"/>
        <v>100.003</v>
      </c>
      <c r="CJ32" s="177">
        <f t="shared" si="20"/>
        <v>100.003</v>
      </c>
      <c r="CK32" s="177">
        <f t="shared" si="20"/>
        <v>100.003</v>
      </c>
      <c r="CL32" s="177">
        <f t="shared" si="20"/>
        <v>100.003</v>
      </c>
      <c r="CM32" s="177">
        <f t="shared" si="20"/>
        <v>100.003</v>
      </c>
      <c r="CN32" s="178">
        <f t="shared" si="20"/>
        <v>100.003</v>
      </c>
    </row>
    <row r="33" spans="1:92">
      <c r="D33" s="235"/>
      <c r="E33" s="235"/>
      <c r="F33" s="235"/>
      <c r="G33" s="235"/>
      <c r="H33" s="237"/>
      <c r="I33" s="235"/>
      <c r="S33" s="62"/>
      <c r="W33" s="296" t="s">
        <v>249</v>
      </c>
      <c r="X33" s="297"/>
      <c r="Y33" s="297"/>
      <c r="Z33" s="297"/>
      <c r="AA33" s="297"/>
      <c r="AB33" s="297"/>
      <c r="AC33" s="297"/>
      <c r="AD33" s="297"/>
      <c r="AE33" s="297"/>
      <c r="CN33" s="175"/>
    </row>
    <row r="34" spans="1:92">
      <c r="D34" s="235"/>
      <c r="E34" s="235"/>
      <c r="F34" s="235"/>
      <c r="G34" s="235"/>
      <c r="H34" s="237"/>
      <c r="I34" s="235"/>
      <c r="S34" s="62"/>
      <c r="T34" s="77" t="s">
        <v>110</v>
      </c>
      <c r="U34" s="77">
        <f>M5</f>
        <v>0.22577420724801811</v>
      </c>
      <c r="V34" s="179" t="s">
        <v>100</v>
      </c>
      <c r="W34" s="77">
        <f>X34</f>
        <v>10</v>
      </c>
      <c r="X34" s="44">
        <v>10</v>
      </c>
      <c r="Y34" s="57">
        <v>0.01</v>
      </c>
      <c r="Z34" s="77">
        <f>U34</f>
        <v>0.22577420724801811</v>
      </c>
      <c r="CN34" s="175"/>
    </row>
    <row r="35" spans="1:92">
      <c r="D35" s="235"/>
      <c r="E35" s="235"/>
      <c r="F35" s="235"/>
      <c r="G35" s="235"/>
      <c r="H35" s="237"/>
      <c r="I35" s="235"/>
      <c r="S35" s="62"/>
      <c r="T35" s="77" t="s">
        <v>111</v>
      </c>
      <c r="U35" s="77">
        <f>N5</f>
        <v>0.3327790442788251</v>
      </c>
      <c r="V35" s="179" t="s">
        <v>100</v>
      </c>
      <c r="W35" s="77">
        <f t="shared" ref="W35:W38" si="21">X35</f>
        <v>25</v>
      </c>
      <c r="X35" s="44">
        <v>25</v>
      </c>
      <c r="Y35" s="57">
        <v>0.01</v>
      </c>
      <c r="Z35" s="77">
        <f t="shared" ref="Z35:Z38" si="22">U35</f>
        <v>0.3327790442788251</v>
      </c>
      <c r="CN35" s="175"/>
    </row>
    <row r="36" spans="1:92">
      <c r="D36" s="235"/>
      <c r="E36" s="235"/>
      <c r="F36" s="235"/>
      <c r="G36" s="235"/>
      <c r="H36" s="237"/>
      <c r="I36" s="235"/>
      <c r="S36" s="62"/>
      <c r="T36" s="77" t="s">
        <v>112</v>
      </c>
      <c r="U36" s="77">
        <f>O5</f>
        <v>7.8549239675800848</v>
      </c>
      <c r="V36" s="179" t="s">
        <v>100</v>
      </c>
      <c r="W36" s="77">
        <f t="shared" si="21"/>
        <v>50</v>
      </c>
      <c r="X36" s="44">
        <v>50</v>
      </c>
      <c r="Y36" s="57">
        <v>0.01</v>
      </c>
      <c r="Z36" s="77">
        <f t="shared" si="22"/>
        <v>7.8549239675800848</v>
      </c>
      <c r="CN36" s="175"/>
    </row>
    <row r="37" spans="1:92">
      <c r="D37" s="235"/>
      <c r="E37" s="235"/>
      <c r="F37" s="235"/>
      <c r="G37" s="235"/>
      <c r="H37" s="237"/>
      <c r="I37" s="235"/>
      <c r="S37" s="62"/>
      <c r="T37" s="77" t="s">
        <v>113</v>
      </c>
      <c r="U37" s="77">
        <f>P5</f>
        <v>16.766782608695653</v>
      </c>
      <c r="V37" s="179" t="s">
        <v>100</v>
      </c>
      <c r="W37" s="77">
        <f t="shared" si="21"/>
        <v>75</v>
      </c>
      <c r="X37" s="44">
        <v>75</v>
      </c>
      <c r="Y37" s="57">
        <v>0.01</v>
      </c>
      <c r="Z37" s="77">
        <f t="shared" si="22"/>
        <v>16.766782608695653</v>
      </c>
      <c r="CN37" s="175"/>
    </row>
    <row r="38" spans="1:92">
      <c r="D38" s="235"/>
      <c r="E38" s="235"/>
      <c r="F38" s="235"/>
      <c r="G38" s="235"/>
      <c r="H38" s="237"/>
      <c r="I38" s="235"/>
      <c r="S38" s="62"/>
      <c r="T38" s="77" t="s">
        <v>114</v>
      </c>
      <c r="U38" s="77">
        <f>Q5</f>
        <v>29.648604309500492</v>
      </c>
      <c r="V38" s="179" t="s">
        <v>100</v>
      </c>
      <c r="W38" s="77">
        <f t="shared" si="21"/>
        <v>90</v>
      </c>
      <c r="X38" s="44">
        <v>90</v>
      </c>
      <c r="Y38" s="57">
        <v>0.01</v>
      </c>
      <c r="Z38" s="77">
        <f t="shared" si="22"/>
        <v>29.648604309500492</v>
      </c>
      <c r="CN38" s="175"/>
    </row>
    <row r="39" spans="1:92">
      <c r="D39" s="235"/>
      <c r="E39" s="235"/>
      <c r="F39" s="235"/>
      <c r="G39" s="235"/>
      <c r="H39" s="237"/>
      <c r="I39" s="235"/>
      <c r="S39" s="62"/>
      <c r="CN39" s="175"/>
    </row>
    <row r="40" spans="1:92">
      <c r="D40" s="235"/>
      <c r="E40" s="235"/>
      <c r="F40" s="235"/>
      <c r="G40" s="235"/>
      <c r="H40" s="237"/>
      <c r="I40" s="235"/>
      <c r="S40" s="62"/>
      <c r="CN40" s="175"/>
    </row>
    <row r="41" spans="1:92">
      <c r="D41" s="235"/>
      <c r="E41" s="235"/>
      <c r="F41" s="235"/>
      <c r="G41" s="235"/>
      <c r="H41" s="237"/>
      <c r="I41" s="235"/>
      <c r="S41" s="62"/>
      <c r="CN41" s="175"/>
    </row>
    <row r="42" spans="1:92">
      <c r="D42" s="235"/>
      <c r="E42" s="235"/>
      <c r="F42" s="235"/>
      <c r="G42" s="235"/>
      <c r="H42" s="237"/>
      <c r="I42" s="235"/>
      <c r="S42" s="62"/>
      <c r="CN42" s="175"/>
    </row>
    <row r="43" spans="1:92">
      <c r="S43" s="62"/>
      <c r="CN43" s="175"/>
    </row>
    <row r="44" spans="1:92">
      <c r="D44" s="274" t="s">
        <v>283</v>
      </c>
      <c r="E44" s="274"/>
      <c r="F44" s="274"/>
      <c r="G44" s="274"/>
      <c r="H44" s="274"/>
      <c r="I44" s="274"/>
      <c r="S44" s="62"/>
      <c r="CN44" s="175"/>
    </row>
    <row r="45" spans="1:92">
      <c r="S45" s="62"/>
      <c r="CN45" s="175"/>
    </row>
    <row r="46" spans="1:92">
      <c r="S46" s="62"/>
      <c r="CN46" s="175"/>
    </row>
    <row r="47" spans="1:92" s="58" customFormat="1" ht="16">
      <c r="A47" s="57"/>
      <c r="B47" s="57"/>
      <c r="C47" s="45"/>
      <c r="D47" s="287" t="s">
        <v>115</v>
      </c>
      <c r="E47" s="288"/>
      <c r="F47" s="288"/>
      <c r="G47" s="288"/>
      <c r="H47" s="288"/>
      <c r="I47" s="288"/>
      <c r="J47" s="288"/>
      <c r="K47" s="288"/>
      <c r="L47" s="289"/>
      <c r="S47" s="62"/>
      <c r="T47" s="77"/>
      <c r="U47" s="77"/>
      <c r="V47" s="44"/>
      <c r="W47" s="77"/>
      <c r="X47" s="44"/>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175"/>
    </row>
    <row r="48" spans="1:92" s="58" customFormat="1">
      <c r="A48" s="57"/>
      <c r="B48" s="57"/>
      <c r="C48" s="45"/>
      <c r="D48" s="78"/>
      <c r="H48" s="79"/>
      <c r="L48" s="61"/>
      <c r="S48" s="62"/>
      <c r="T48" s="77"/>
      <c r="U48" s="77"/>
      <c r="V48" s="44"/>
      <c r="W48" s="77"/>
      <c r="X48" s="44"/>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175"/>
    </row>
    <row r="49" spans="1:92" s="58" customFormat="1" ht="44" customHeight="1">
      <c r="A49" s="57"/>
      <c r="B49" s="57"/>
      <c r="C49" s="45"/>
      <c r="D49" s="290" t="s">
        <v>116</v>
      </c>
      <c r="E49" s="291"/>
      <c r="F49" s="291"/>
      <c r="G49" s="291"/>
      <c r="H49" s="291"/>
      <c r="I49" s="291"/>
      <c r="J49" s="291"/>
      <c r="K49" s="291"/>
      <c r="L49" s="292"/>
      <c r="S49" s="62"/>
      <c r="T49" s="77"/>
      <c r="U49" s="77"/>
      <c r="V49" s="44"/>
      <c r="W49" s="77"/>
      <c r="X49" s="44"/>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175"/>
    </row>
    <row r="50" spans="1:92" s="58" customFormat="1">
      <c r="A50" s="57"/>
      <c r="B50" s="57"/>
      <c r="C50" s="45"/>
      <c r="D50" s="78"/>
      <c r="H50" s="79"/>
      <c r="L50" s="61"/>
      <c r="S50" s="72"/>
      <c r="T50" s="180"/>
      <c r="U50" s="180"/>
      <c r="V50" s="181"/>
      <c r="W50" s="180"/>
      <c r="X50" s="181"/>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182"/>
    </row>
    <row r="51" spans="1:92" s="58" customFormat="1" ht="147" customHeight="1">
      <c r="A51" s="57"/>
      <c r="B51" s="57"/>
      <c r="C51" s="45"/>
      <c r="D51" s="293" t="s">
        <v>117</v>
      </c>
      <c r="E51" s="294"/>
      <c r="F51" s="294"/>
      <c r="G51" s="294"/>
      <c r="H51" s="294"/>
      <c r="I51" s="294"/>
      <c r="J51" s="294"/>
      <c r="K51" s="294"/>
      <c r="L51" s="295"/>
      <c r="T51" s="77"/>
      <c r="U51" s="77"/>
      <c r="V51" s="44"/>
      <c r="W51" s="77"/>
      <c r="X51" s="44"/>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row>
    <row r="52" spans="1:92" s="58" customFormat="1">
      <c r="A52" s="57"/>
      <c r="B52" s="57"/>
      <c r="C52" s="45"/>
      <c r="D52" s="78"/>
      <c r="H52" s="79"/>
      <c r="L52" s="61"/>
      <c r="T52" s="77"/>
      <c r="U52" s="77"/>
      <c r="V52" s="44"/>
      <c r="W52" s="77"/>
      <c r="X52" s="44"/>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row>
    <row r="53" spans="1:92" s="58" customFormat="1" ht="52" customHeight="1">
      <c r="A53" s="57"/>
      <c r="B53" s="57"/>
      <c r="C53" s="45"/>
      <c r="D53" s="275" t="s">
        <v>118</v>
      </c>
      <c r="E53" s="276"/>
      <c r="F53" s="276"/>
      <c r="G53" s="276"/>
      <c r="H53" s="276"/>
      <c r="I53" s="276"/>
      <c r="J53" s="276"/>
      <c r="K53" s="276"/>
      <c r="L53" s="277"/>
      <c r="T53" s="77"/>
      <c r="U53" s="77"/>
      <c r="V53" s="44"/>
      <c r="W53" s="77"/>
      <c r="X53" s="44"/>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row>
  </sheetData>
  <mergeCells count="14">
    <mergeCell ref="T3:CN3"/>
    <mergeCell ref="D47:L47"/>
    <mergeCell ref="D49:L49"/>
    <mergeCell ref="D51:L51"/>
    <mergeCell ref="W33:AE33"/>
    <mergeCell ref="D44:I44"/>
    <mergeCell ref="A1:B1"/>
    <mergeCell ref="A2:B2"/>
    <mergeCell ref="D13:I13"/>
    <mergeCell ref="K13:Q13"/>
    <mergeCell ref="D53:L53"/>
    <mergeCell ref="E3:H3"/>
    <mergeCell ref="I3:Q3"/>
    <mergeCell ref="A3:B3"/>
  </mergeCells>
  <phoneticPr fontId="39" type="noConversion"/>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D6F4D-F9C3-6244-849A-D1DFCF70BE30}">
  <dimension ref="A1:Z164"/>
  <sheetViews>
    <sheetView zoomScale="109" zoomScaleNormal="92" workbookViewId="0">
      <selection sqref="A1:G1"/>
    </sheetView>
  </sheetViews>
  <sheetFormatPr baseColWidth="10" defaultColWidth="11" defaultRowHeight="16"/>
  <cols>
    <col min="2" max="2" width="18.5" bestFit="1" customWidth="1"/>
    <col min="4" max="4" width="15.6640625" bestFit="1" customWidth="1"/>
    <col min="5" max="5" width="11.83203125" customWidth="1"/>
    <col min="6" max="6" width="18.5" bestFit="1" customWidth="1"/>
    <col min="7" max="7" width="9.5" bestFit="1" customWidth="1"/>
    <col min="8" max="8" width="15.6640625" bestFit="1" customWidth="1"/>
    <col min="9" max="9" width="18" customWidth="1"/>
    <col min="25" max="26" width="21.6640625" customWidth="1"/>
  </cols>
  <sheetData>
    <row r="1" spans="1:26" ht="27">
      <c r="A1" s="254" t="s">
        <v>119</v>
      </c>
      <c r="B1" s="254"/>
      <c r="C1" s="254"/>
      <c r="D1" s="254"/>
      <c r="E1" s="254"/>
      <c r="F1" s="254"/>
      <c r="G1" s="254"/>
      <c r="Y1" s="255" t="s">
        <v>120</v>
      </c>
      <c r="Z1" s="257"/>
    </row>
    <row r="2" spans="1:26" s="109" customFormat="1">
      <c r="A2" s="165" t="s">
        <v>121</v>
      </c>
      <c r="B2" s="166"/>
      <c r="C2" s="166"/>
      <c r="D2" s="166"/>
      <c r="E2" s="166"/>
      <c r="F2" s="166"/>
      <c r="G2" s="166"/>
      <c r="Y2" s="93"/>
      <c r="Z2" s="94"/>
    </row>
    <row r="3" spans="1:26" s="109" customFormat="1">
      <c r="A3" s="165" t="s">
        <v>122</v>
      </c>
      <c r="B3" s="166"/>
      <c r="C3" s="166"/>
      <c r="D3" s="166"/>
      <c r="E3" s="166"/>
      <c r="F3" s="166"/>
      <c r="G3" s="166"/>
      <c r="Y3" s="93"/>
      <c r="Z3" s="94"/>
    </row>
    <row r="4" spans="1:26" ht="17" thickBot="1">
      <c r="Y4" s="2" t="s">
        <v>123</v>
      </c>
      <c r="Z4" s="3" t="s">
        <v>124</v>
      </c>
    </row>
    <row r="5" spans="1:26">
      <c r="B5" s="255" t="s">
        <v>270</v>
      </c>
      <c r="C5" s="256"/>
      <c r="D5" s="257"/>
      <c r="E5" s="223"/>
      <c r="F5" s="255" t="s">
        <v>125</v>
      </c>
      <c r="G5" s="256"/>
      <c r="H5" s="256"/>
      <c r="I5" s="257"/>
      <c r="K5" s="267" t="s">
        <v>251</v>
      </c>
      <c r="L5" s="258"/>
      <c r="M5" s="258"/>
      <c r="N5" s="258"/>
      <c r="O5" s="258"/>
      <c r="P5" s="258"/>
      <c r="Q5" s="258"/>
      <c r="Y5" s="220">
        <v>0.1</v>
      </c>
      <c r="Z5" s="85">
        <f>-0.1203*(Y5^0.4028)</f>
        <v>-4.7584512827184136E-2</v>
      </c>
    </row>
    <row r="6" spans="1:26" ht="35" thickBot="1">
      <c r="B6" s="17" t="s">
        <v>123</v>
      </c>
      <c r="C6" s="15" t="s">
        <v>126</v>
      </c>
      <c r="D6" s="35" t="s">
        <v>127</v>
      </c>
      <c r="F6" s="17" t="s">
        <v>123</v>
      </c>
      <c r="G6" s="15" t="s">
        <v>126</v>
      </c>
      <c r="H6" s="34" t="s">
        <v>127</v>
      </c>
      <c r="I6" s="35" t="s">
        <v>128</v>
      </c>
      <c r="Y6" s="220">
        <f>Y5+0.1</f>
        <v>0.2</v>
      </c>
      <c r="Z6" s="85">
        <f t="shared" ref="Z6:Z17" si="0">-0.1203*(Y6^0.4028)</f>
        <v>-6.2910119420294106E-2</v>
      </c>
    </row>
    <row r="7" spans="1:26" ht="17" thickTop="1">
      <c r="B7" s="4">
        <v>9.9999999999999985E-3</v>
      </c>
      <c r="C7" s="191">
        <v>6.1909999999999998</v>
      </c>
      <c r="D7" s="192">
        <f>C7-$C$7</f>
        <v>0</v>
      </c>
      <c r="F7" s="4">
        <v>16.036980931936885</v>
      </c>
      <c r="G7" s="191">
        <v>5.7519999999999998</v>
      </c>
      <c r="H7" s="191">
        <f t="shared" ref="H7:H16" si="1">G7-$C$7</f>
        <v>-0.43900000000000006</v>
      </c>
      <c r="I7" s="192">
        <f>H7-$E$33</f>
        <v>-0.36470000000000002</v>
      </c>
      <c r="Y7" s="220">
        <f t="shared" ref="Y7:Y17" si="2">Y6+0.1</f>
        <v>0.30000000000000004</v>
      </c>
      <c r="Z7" s="85">
        <f t="shared" si="0"/>
        <v>-7.407131737428925E-2</v>
      </c>
    </row>
    <row r="8" spans="1:26">
      <c r="B8" s="84">
        <v>1.4580931936886149E-2</v>
      </c>
      <c r="C8" s="191">
        <v>6.1661000000000001</v>
      </c>
      <c r="D8" s="192">
        <f t="shared" ref="D8:D14" si="3">C8-$C$7</f>
        <v>-2.48999999999997E-2</v>
      </c>
      <c r="F8" s="4">
        <v>15.085419068063116</v>
      </c>
      <c r="G8" s="191">
        <v>5.7619999999999996</v>
      </c>
      <c r="H8" s="191">
        <f t="shared" si="1"/>
        <v>-0.42900000000000027</v>
      </c>
      <c r="I8" s="192">
        <f t="shared" ref="I8:I16" si="4">H8-$E$33</f>
        <v>-0.35470000000000024</v>
      </c>
      <c r="Y8" s="220">
        <f t="shared" si="2"/>
        <v>0.4</v>
      </c>
      <c r="Z8" s="85">
        <f t="shared" si="0"/>
        <v>-8.3171664273396034E-2</v>
      </c>
    </row>
    <row r="9" spans="1:26">
      <c r="B9" s="4">
        <v>0.21458093193688613</v>
      </c>
      <c r="C9" s="191">
        <v>6.1173000000000002</v>
      </c>
      <c r="D9" s="192">
        <f t="shared" si="3"/>
        <v>-7.3699999999999655E-2</v>
      </c>
      <c r="F9" s="4">
        <v>10.085419068063114</v>
      </c>
      <c r="G9" s="191">
        <v>5.8207000000000004</v>
      </c>
      <c r="H9" s="191">
        <f t="shared" si="1"/>
        <v>-0.37029999999999941</v>
      </c>
      <c r="I9" s="192">
        <f t="shared" si="4"/>
        <v>-0.29599999999999937</v>
      </c>
      <c r="Y9" s="220">
        <f t="shared" si="2"/>
        <v>0.5</v>
      </c>
      <c r="Z9" s="85">
        <f t="shared" si="0"/>
        <v>-9.0993578550792237E-2</v>
      </c>
    </row>
    <row r="10" spans="1:26">
      <c r="B10" s="4">
        <v>0.91458093193688605</v>
      </c>
      <c r="C10" s="191">
        <v>6.0490000000000004</v>
      </c>
      <c r="D10" s="192">
        <f t="shared" si="3"/>
        <v>-0.14199999999999946</v>
      </c>
      <c r="F10" s="4">
        <v>5.0854190680631133</v>
      </c>
      <c r="G10" s="191">
        <v>5.8920000000000003</v>
      </c>
      <c r="H10" s="191">
        <f t="shared" si="1"/>
        <v>-0.29899999999999949</v>
      </c>
      <c r="I10" s="192">
        <f t="shared" si="4"/>
        <v>-0.22469999999999946</v>
      </c>
      <c r="Y10" s="220">
        <f t="shared" si="2"/>
        <v>0.6</v>
      </c>
      <c r="Z10" s="85">
        <f t="shared" si="0"/>
        <v>-9.7927563923129332E-2</v>
      </c>
    </row>
    <row r="11" spans="1:26">
      <c r="B11" s="4">
        <v>2.9145809319368863</v>
      </c>
      <c r="C11" s="191">
        <v>5.9630000000000001</v>
      </c>
      <c r="D11" s="192">
        <f t="shared" si="3"/>
        <v>-0.22799999999999976</v>
      </c>
      <c r="F11" s="4">
        <v>4.9145809319368858</v>
      </c>
      <c r="G11" s="191">
        <v>5.8940000000000001</v>
      </c>
      <c r="H11" s="191">
        <f t="shared" si="1"/>
        <v>-0.29699999999999971</v>
      </c>
      <c r="I11" s="192">
        <f t="shared" si="4"/>
        <v>-0.22269999999999968</v>
      </c>
      <c r="Y11" s="220">
        <f t="shared" si="2"/>
        <v>0.7</v>
      </c>
      <c r="Z11" s="85">
        <f t="shared" si="0"/>
        <v>-0.10420081549769561</v>
      </c>
    </row>
    <row r="12" spans="1:26">
      <c r="B12" s="4">
        <v>9.9145809319368858</v>
      </c>
      <c r="C12" s="191">
        <v>5.8324999999999996</v>
      </c>
      <c r="D12" s="192">
        <f t="shared" si="3"/>
        <v>-0.35850000000000026</v>
      </c>
      <c r="F12" s="4">
        <v>1.0854190680631139</v>
      </c>
      <c r="G12" s="191">
        <v>5.9969999999999999</v>
      </c>
      <c r="H12" s="191">
        <f t="shared" si="1"/>
        <v>-0.19399999999999995</v>
      </c>
      <c r="I12" s="192">
        <f t="shared" si="4"/>
        <v>-0.11969999999999992</v>
      </c>
      <c r="Y12" s="220">
        <f t="shared" si="2"/>
        <v>0.79999999999999993</v>
      </c>
      <c r="Z12" s="85">
        <f t="shared" si="0"/>
        <v>-0.10995887150986687</v>
      </c>
    </row>
    <row r="13" spans="1:26">
      <c r="B13" s="4">
        <v>14.914580931936884</v>
      </c>
      <c r="C13" s="191">
        <v>5.7705000000000002</v>
      </c>
      <c r="D13" s="192">
        <f t="shared" si="3"/>
        <v>-0.42049999999999965</v>
      </c>
      <c r="F13" s="4">
        <v>1.0854190680631139</v>
      </c>
      <c r="G13" s="191">
        <v>5.9989999999999997</v>
      </c>
      <c r="H13" s="191">
        <f t="shared" si="1"/>
        <v>-0.19200000000000017</v>
      </c>
      <c r="I13" s="192">
        <f t="shared" si="4"/>
        <v>-0.11770000000000014</v>
      </c>
      <c r="Y13" s="220">
        <f t="shared" si="2"/>
        <v>0.89999999999999991</v>
      </c>
      <c r="Z13" s="85">
        <f t="shared" si="0"/>
        <v>-0.11530138130211803</v>
      </c>
    </row>
    <row r="14" spans="1:26" ht="17" thickBot="1">
      <c r="B14" s="5">
        <v>16.036980931936885</v>
      </c>
      <c r="C14" s="6">
        <v>5.7519999999999998</v>
      </c>
      <c r="D14" s="23">
        <f t="shared" si="3"/>
        <v>-0.43900000000000006</v>
      </c>
      <c r="F14" s="4">
        <v>0.58541906806311383</v>
      </c>
      <c r="G14" s="191">
        <v>6.0209999999999999</v>
      </c>
      <c r="H14" s="191">
        <f t="shared" si="1"/>
        <v>-0.16999999999999993</v>
      </c>
      <c r="I14" s="192">
        <f t="shared" si="4"/>
        <v>-9.5699999999999896E-2</v>
      </c>
      <c r="Y14" s="220">
        <f t="shared" si="2"/>
        <v>0.99999999999999989</v>
      </c>
      <c r="Z14" s="85">
        <f t="shared" si="0"/>
        <v>-0.1203</v>
      </c>
    </row>
    <row r="15" spans="1:26">
      <c r="B15" s="222" t="s">
        <v>267</v>
      </c>
      <c r="F15" s="4">
        <v>0.58541906806311383</v>
      </c>
      <c r="G15" s="191">
        <v>6.0209999999999999</v>
      </c>
      <c r="H15" s="191">
        <f t="shared" si="1"/>
        <v>-0.16999999999999993</v>
      </c>
      <c r="I15" s="192">
        <f t="shared" si="4"/>
        <v>-9.5699999999999896E-2</v>
      </c>
      <c r="Y15" s="220">
        <f t="shared" si="2"/>
        <v>1.0999999999999999</v>
      </c>
      <c r="Z15" s="85">
        <f t="shared" si="0"/>
        <v>-0.12500822853376245</v>
      </c>
    </row>
    <row r="16" spans="1:26" ht="17" thickBot="1">
      <c r="B16" s="222" t="s">
        <v>268</v>
      </c>
      <c r="F16" s="5">
        <v>0.1854190680631139</v>
      </c>
      <c r="G16" s="6">
        <v>6.056</v>
      </c>
      <c r="H16" s="6">
        <f t="shared" si="1"/>
        <v>-0.13499999999999979</v>
      </c>
      <c r="I16" s="23">
        <f t="shared" si="4"/>
        <v>-6.0699999999999754E-2</v>
      </c>
      <c r="Y16" s="220">
        <f t="shared" si="2"/>
        <v>1.2</v>
      </c>
      <c r="Z16" s="85">
        <f t="shared" si="0"/>
        <v>-0.12946722315549475</v>
      </c>
    </row>
    <row r="17" spans="2:26">
      <c r="B17" s="222" t="s">
        <v>269</v>
      </c>
      <c r="G17" s="191"/>
      <c r="H17" s="36"/>
      <c r="I17" s="36"/>
      <c r="Y17" s="220">
        <f t="shared" si="2"/>
        <v>1.3</v>
      </c>
      <c r="Z17" s="85">
        <f t="shared" si="0"/>
        <v>-0.13370942144898768</v>
      </c>
    </row>
    <row r="18" spans="2:26" ht="17" thickBot="1">
      <c r="Y18" s="220">
        <f t="shared" ref="Y18:Y49" si="5">Y17+0.1</f>
        <v>1.4000000000000001</v>
      </c>
      <c r="Z18" s="85">
        <f t="shared" ref="Z18:Z49" si="6">-0.1203*(Y18^0.4028)</f>
        <v>-0.1377609091104775</v>
      </c>
    </row>
    <row r="19" spans="2:26">
      <c r="B19" s="255" t="s">
        <v>129</v>
      </c>
      <c r="C19" s="256"/>
      <c r="D19" s="257"/>
      <c r="F19" s="255" t="s">
        <v>130</v>
      </c>
      <c r="G19" s="256"/>
      <c r="H19" s="256"/>
      <c r="I19" s="257"/>
      <c r="Y19" s="220">
        <f t="shared" si="5"/>
        <v>1.5000000000000002</v>
      </c>
      <c r="Z19" s="85">
        <f t="shared" si="6"/>
        <v>-0.14164302281156502</v>
      </c>
    </row>
    <row r="20" spans="2:26" ht="35" thickBot="1">
      <c r="B20" s="17" t="s">
        <v>123</v>
      </c>
      <c r="C20" s="15" t="s">
        <v>126</v>
      </c>
      <c r="D20" s="35" t="s">
        <v>127</v>
      </c>
      <c r="F20" s="17" t="s">
        <v>123</v>
      </c>
      <c r="G20" s="15" t="s">
        <v>126</v>
      </c>
      <c r="H20" s="34" t="s">
        <v>127</v>
      </c>
      <c r="I20" s="35" t="s">
        <v>128</v>
      </c>
      <c r="Y20" s="220">
        <f t="shared" si="5"/>
        <v>1.6000000000000003</v>
      </c>
      <c r="Z20" s="85">
        <f t="shared" si="6"/>
        <v>-0.14537346979109239</v>
      </c>
    </row>
    <row r="21" spans="2:26" ht="17" thickTop="1">
      <c r="B21" s="4">
        <v>0.21458093193688613</v>
      </c>
      <c r="C21" s="191">
        <v>5.9859999999999998</v>
      </c>
      <c r="D21" s="192">
        <f>C21-$C$7</f>
        <v>-0.20500000000000007</v>
      </c>
      <c r="F21" s="4">
        <v>13.714580931936888</v>
      </c>
      <c r="G21" s="191">
        <v>5.6797000000000004</v>
      </c>
      <c r="H21" s="191">
        <f>G21-$C$7</f>
        <v>-0.51129999999999942</v>
      </c>
      <c r="I21" s="192">
        <f>H21-$E$33-$E$35</f>
        <v>-0.3539999999999992</v>
      </c>
      <c r="Y21" s="220">
        <f t="shared" si="5"/>
        <v>1.7000000000000004</v>
      </c>
      <c r="Z21" s="85">
        <f t="shared" si="6"/>
        <v>-0.14896713073388798</v>
      </c>
    </row>
    <row r="22" spans="2:26">
      <c r="B22" s="4">
        <v>0.91458093193688605</v>
      </c>
      <c r="C22" s="191">
        <v>5.9320000000000004</v>
      </c>
      <c r="D22" s="192">
        <f t="shared" ref="D22:D25" si="7">C22-$C$7</f>
        <v>-0.25899999999999945</v>
      </c>
      <c r="F22" s="4">
        <v>10.085419068063114</v>
      </c>
      <c r="G22" s="191">
        <v>5.7186000000000003</v>
      </c>
      <c r="H22" s="191">
        <f t="shared" ref="H22:H26" si="8">G22-$C$7</f>
        <v>-0.47239999999999949</v>
      </c>
      <c r="I22" s="192">
        <f t="shared" ref="I22:I26" si="9">H22-$E$33-$E$35</f>
        <v>-0.31509999999999927</v>
      </c>
      <c r="Y22" s="220">
        <f t="shared" si="5"/>
        <v>1.8000000000000005</v>
      </c>
      <c r="Z22" s="85">
        <f t="shared" si="6"/>
        <v>-0.15243664873452803</v>
      </c>
    </row>
    <row r="23" spans="2:26">
      <c r="B23" s="4">
        <v>2.9145809319368863</v>
      </c>
      <c r="C23" s="191">
        <v>5.851</v>
      </c>
      <c r="D23" s="192">
        <f t="shared" si="7"/>
        <v>-0.33999999999999986</v>
      </c>
      <c r="F23" s="4">
        <v>5.0854190680631133</v>
      </c>
      <c r="G23" s="191">
        <v>5.7889999999999997</v>
      </c>
      <c r="H23" s="191">
        <f t="shared" si="8"/>
        <v>-0.40200000000000014</v>
      </c>
      <c r="I23" s="192">
        <f t="shared" si="9"/>
        <v>-0.24469999999999992</v>
      </c>
      <c r="Y23" s="220">
        <f t="shared" si="5"/>
        <v>1.9000000000000006</v>
      </c>
      <c r="Z23" s="85">
        <f t="shared" si="6"/>
        <v>-0.1557928699596752</v>
      </c>
    </row>
    <row r="24" spans="2:26">
      <c r="B24" s="4">
        <v>9.9145809319368858</v>
      </c>
      <c r="C24" s="191">
        <v>5.7247000000000003</v>
      </c>
      <c r="D24" s="192">
        <f t="shared" si="7"/>
        <v>-0.46629999999999949</v>
      </c>
      <c r="F24" s="4">
        <v>1.0854190680631139</v>
      </c>
      <c r="G24" s="191">
        <v>5.9020000000000001</v>
      </c>
      <c r="H24" s="191">
        <f t="shared" si="8"/>
        <v>-0.2889999999999997</v>
      </c>
      <c r="I24" s="192">
        <f t="shared" si="9"/>
        <v>-0.13169999999999948</v>
      </c>
      <c r="Y24" s="220">
        <f t="shared" si="5"/>
        <v>2.0000000000000004</v>
      </c>
      <c r="Z24" s="85">
        <f t="shared" si="6"/>
        <v>-0.15904517912680774</v>
      </c>
    </row>
    <row r="25" spans="2:26" ht="17" thickBot="1">
      <c r="B25" s="5">
        <v>13.714580931936888</v>
      </c>
      <c r="C25" s="6">
        <v>5.6797000000000004</v>
      </c>
      <c r="D25" s="23">
        <f t="shared" si="7"/>
        <v>-0.51129999999999942</v>
      </c>
      <c r="F25" s="4">
        <v>0.38541906806311382</v>
      </c>
      <c r="G25" s="191">
        <v>5.9470000000000001</v>
      </c>
      <c r="H25" s="191">
        <f t="shared" si="8"/>
        <v>-0.24399999999999977</v>
      </c>
      <c r="I25" s="192">
        <f t="shared" si="9"/>
        <v>-8.6699999999999555E-2</v>
      </c>
      <c r="K25" s="267" t="s">
        <v>252</v>
      </c>
      <c r="L25" s="258"/>
      <c r="M25" s="258"/>
      <c r="N25" s="258"/>
      <c r="O25" s="258"/>
      <c r="P25" s="258"/>
      <c r="Q25" s="258"/>
      <c r="Y25" s="220">
        <f t="shared" si="5"/>
        <v>2.1000000000000005</v>
      </c>
      <c r="Z25" s="85">
        <f t="shared" si="6"/>
        <v>-0.16220175886681046</v>
      </c>
    </row>
    <row r="26" spans="2:26" ht="17" thickBot="1">
      <c r="F26" s="5">
        <v>0.1854190680631139</v>
      </c>
      <c r="G26" s="6">
        <v>5.9729999999999999</v>
      </c>
      <c r="H26" s="6">
        <f t="shared" si="8"/>
        <v>-0.21799999999999997</v>
      </c>
      <c r="I26" s="23">
        <f t="shared" si="9"/>
        <v>-6.0699999999999754E-2</v>
      </c>
      <c r="Y26" s="220">
        <f t="shared" si="5"/>
        <v>2.2000000000000006</v>
      </c>
      <c r="Z26" s="85">
        <f t="shared" si="6"/>
        <v>-0.16526979301311032</v>
      </c>
    </row>
    <row r="27" spans="2:26" ht="17" thickBot="1">
      <c r="Y27" s="220">
        <f t="shared" si="5"/>
        <v>2.3000000000000007</v>
      </c>
      <c r="Z27" s="85">
        <f t="shared" si="6"/>
        <v>-0.168255627917659</v>
      </c>
    </row>
    <row r="28" spans="2:26" ht="17" thickBot="1">
      <c r="B28" s="298" t="s">
        <v>131</v>
      </c>
      <c r="C28" s="299"/>
      <c r="D28" s="299"/>
      <c r="E28" s="299"/>
      <c r="F28" s="300"/>
      <c r="H28" s="267" t="s">
        <v>250</v>
      </c>
      <c r="I28" s="258"/>
      <c r="Y28" s="220">
        <f t="shared" si="5"/>
        <v>2.4000000000000008</v>
      </c>
      <c r="Z28" s="85">
        <f t="shared" si="6"/>
        <v>-0.17116490189373279</v>
      </c>
    </row>
    <row r="29" spans="2:26" ht="17" thickTop="1">
      <c r="B29" s="97" t="s">
        <v>132</v>
      </c>
      <c r="C29" s="194"/>
      <c r="D29" s="194"/>
      <c r="E29" s="96">
        <v>77.5</v>
      </c>
      <c r="F29" s="95" t="s">
        <v>133</v>
      </c>
      <c r="Y29" s="220">
        <f t="shared" si="5"/>
        <v>2.5000000000000009</v>
      </c>
      <c r="Z29" s="85">
        <f t="shared" si="6"/>
        <v>-0.17400265013849395</v>
      </c>
    </row>
    <row r="30" spans="2:26">
      <c r="B30" s="93"/>
      <c r="C30" s="194"/>
      <c r="D30" s="194"/>
      <c r="E30" s="194"/>
      <c r="F30" s="94"/>
      <c r="Y30" s="220">
        <f t="shared" si="5"/>
        <v>2.600000000000001</v>
      </c>
      <c r="Z30" s="85">
        <f t="shared" si="6"/>
        <v>-0.17677339056771466</v>
      </c>
    </row>
    <row r="31" spans="2:26">
      <c r="B31" s="2" t="s">
        <v>134</v>
      </c>
      <c r="E31" s="1">
        <f>G16-C9</f>
        <v>-6.1300000000000132E-2</v>
      </c>
      <c r="F31" s="3" t="s">
        <v>133</v>
      </c>
      <c r="Y31" s="220">
        <f t="shared" si="5"/>
        <v>2.7000000000000011</v>
      </c>
      <c r="Z31" s="85">
        <f t="shared" si="6"/>
        <v>-0.17948119463028495</v>
      </c>
    </row>
    <row r="32" spans="2:26">
      <c r="B32" s="2" t="s">
        <v>135</v>
      </c>
      <c r="E32" s="1">
        <f>G26-C21</f>
        <v>-1.2999999999999901E-2</v>
      </c>
      <c r="F32" s="3" t="s">
        <v>133</v>
      </c>
      <c r="Y32" s="220">
        <f t="shared" si="5"/>
        <v>2.8000000000000012</v>
      </c>
      <c r="Z32" s="85">
        <f t="shared" si="6"/>
        <v>-0.18212974618576702</v>
      </c>
    </row>
    <row r="33" spans="2:26">
      <c r="B33" s="89" t="s">
        <v>136</v>
      </c>
      <c r="E33" s="92">
        <f>SUM(E31:E32)</f>
        <v>-7.4300000000000033E-2</v>
      </c>
      <c r="F33" s="91" t="s">
        <v>133</v>
      </c>
      <c r="Y33" s="220">
        <f t="shared" si="5"/>
        <v>2.9000000000000012</v>
      </c>
      <c r="Z33" s="85">
        <f t="shared" si="6"/>
        <v>-0.18472239080855379</v>
      </c>
    </row>
    <row r="34" spans="2:26">
      <c r="B34" s="2"/>
      <c r="E34" s="88"/>
      <c r="F34" s="91"/>
      <c r="Y34" s="220">
        <f t="shared" si="5"/>
        <v>3.0000000000000013</v>
      </c>
      <c r="Z34" s="85">
        <f t="shared" si="6"/>
        <v>-0.1872621773493589</v>
      </c>
    </row>
    <row r="35" spans="2:26">
      <c r="B35" s="89" t="s">
        <v>137</v>
      </c>
      <c r="E35" s="92">
        <f>G26-G16</f>
        <v>-8.3000000000000185E-2</v>
      </c>
      <c r="F35" s="91" t="s">
        <v>133</v>
      </c>
      <c r="Y35" s="220">
        <f t="shared" si="5"/>
        <v>3.1000000000000014</v>
      </c>
      <c r="Z35" s="85">
        <f t="shared" si="6"/>
        <v>-0.18975189318570776</v>
      </c>
    </row>
    <row r="36" spans="2:26">
      <c r="B36" s="2"/>
      <c r="F36" s="3"/>
      <c r="Y36" s="220">
        <f t="shared" si="5"/>
        <v>3.2000000000000015</v>
      </c>
      <c r="Z36" s="85">
        <f t="shared" si="6"/>
        <v>-0.1921940942910213</v>
      </c>
    </row>
    <row r="37" spans="2:26" ht="17" thickBot="1">
      <c r="B37" s="90" t="s">
        <v>138</v>
      </c>
      <c r="C37" s="28"/>
      <c r="D37" s="28"/>
      <c r="E37" s="28"/>
      <c r="F37" s="29"/>
      <c r="Y37" s="220">
        <f t="shared" si="5"/>
        <v>3.3000000000000016</v>
      </c>
      <c r="Z37" s="85">
        <f t="shared" si="6"/>
        <v>-0.19459113102093611</v>
      </c>
    </row>
    <row r="38" spans="2:26" ht="17" thickBot="1">
      <c r="Y38" s="220">
        <f t="shared" si="5"/>
        <v>3.4000000000000017</v>
      </c>
      <c r="Z38" s="85">
        <f t="shared" si="6"/>
        <v>-0.19694517033730508</v>
      </c>
    </row>
    <row r="39" spans="2:26">
      <c r="B39" s="255" t="s">
        <v>139</v>
      </c>
      <c r="C39" s="256"/>
      <c r="D39" s="256"/>
      <c r="E39" s="257"/>
      <c r="Y39" s="220">
        <f t="shared" si="5"/>
        <v>3.5000000000000018</v>
      </c>
      <c r="Z39" s="85">
        <f t="shared" si="6"/>
        <v>-0.19925821505163155</v>
      </c>
    </row>
    <row r="40" spans="2:26" ht="56" customHeight="1" thickBot="1">
      <c r="B40" s="129" t="s">
        <v>140</v>
      </c>
      <c r="C40" s="34" t="s">
        <v>141</v>
      </c>
      <c r="D40" s="34" t="s">
        <v>123</v>
      </c>
      <c r="E40" s="130" t="s">
        <v>142</v>
      </c>
      <c r="Y40" s="220">
        <f t="shared" si="5"/>
        <v>3.6000000000000019</v>
      </c>
      <c r="Z40" s="85">
        <f t="shared" si="6"/>
        <v>-0.20153212056087519</v>
      </c>
    </row>
    <row r="41" spans="2:26" ht="18" thickTop="1" thickBot="1">
      <c r="B41" s="98">
        <v>118.52</v>
      </c>
      <c r="C41" s="99">
        <v>10</v>
      </c>
      <c r="D41" s="99">
        <v>2.0299999999999998</v>
      </c>
      <c r="E41" s="128">
        <f>B41-(E29+E33) + 0.12*(D41^0.4) + E35*(10-C41)/(10-3)</f>
        <v>41.253586753654602</v>
      </c>
      <c r="Y41" s="220">
        <f t="shared" si="5"/>
        <v>3.700000000000002</v>
      </c>
      <c r="Z41" s="85">
        <f t="shared" si="6"/>
        <v>-0.20376860946254988</v>
      </c>
    </row>
    <row r="42" spans="2:26">
      <c r="Y42" s="220">
        <f t="shared" si="5"/>
        <v>3.800000000000002</v>
      </c>
      <c r="Z42" s="85">
        <f t="shared" si="6"/>
        <v>-0.20596928436754786</v>
      </c>
    </row>
    <row r="43" spans="2:26">
      <c r="B43" s="110"/>
      <c r="Y43" s="220">
        <f t="shared" si="5"/>
        <v>3.9000000000000021</v>
      </c>
      <c r="Z43" s="85">
        <f t="shared" si="6"/>
        <v>-0.20813563917423525</v>
      </c>
    </row>
    <row r="44" spans="2:26">
      <c r="Y44" s="220">
        <f t="shared" si="5"/>
        <v>4.0000000000000018</v>
      </c>
      <c r="Z44" s="85">
        <f t="shared" si="6"/>
        <v>-0.21026906902309528</v>
      </c>
    </row>
    <row r="45" spans="2:26">
      <c r="Y45" s="220">
        <f t="shared" si="5"/>
        <v>4.1000000000000014</v>
      </c>
      <c r="Z45" s="85">
        <f t="shared" si="6"/>
        <v>-0.21237087911527514</v>
      </c>
    </row>
    <row r="46" spans="2:26">
      <c r="Y46" s="220">
        <f t="shared" si="5"/>
        <v>4.2000000000000011</v>
      </c>
      <c r="Z46" s="85">
        <f t="shared" si="6"/>
        <v>-0.21444229254908684</v>
      </c>
    </row>
    <row r="47" spans="2:26">
      <c r="Y47" s="220">
        <f t="shared" si="5"/>
        <v>4.3000000000000007</v>
      </c>
      <c r="Z47" s="85">
        <f t="shared" si="6"/>
        <v>-0.21648445730447233</v>
      </c>
    </row>
    <row r="48" spans="2:26">
      <c r="J48" s="38"/>
      <c r="Y48" s="220">
        <f t="shared" si="5"/>
        <v>4.4000000000000004</v>
      </c>
      <c r="Z48" s="85">
        <f t="shared" si="6"/>
        <v>-0.21849845248562394</v>
      </c>
    </row>
    <row r="49" spans="25:26">
      <c r="Y49" s="220">
        <f t="shared" si="5"/>
        <v>4.5</v>
      </c>
      <c r="Z49" s="85">
        <f t="shared" si="6"/>
        <v>-0.22048529391553259</v>
      </c>
    </row>
    <row r="50" spans="25:26">
      <c r="Y50" s="220">
        <f t="shared" ref="Y50:Y70" si="10">Y49+0.1</f>
        <v>4.5999999999999996</v>
      </c>
      <c r="Z50" s="85">
        <f t="shared" ref="Z50:Z69" si="11">-0.1203*(Y50^0.4028)</f>
        <v>-0.22244593916257341</v>
      </c>
    </row>
    <row r="51" spans="25:26">
      <c r="Y51" s="220">
        <f t="shared" si="10"/>
        <v>4.6999999999999993</v>
      </c>
      <c r="Z51" s="85">
        <f t="shared" si="11"/>
        <v>-0.22438129206781834</v>
      </c>
    </row>
    <row r="52" spans="25:26">
      <c r="Y52" s="220">
        <f t="shared" si="10"/>
        <v>4.7999999999999989</v>
      </c>
      <c r="Z52" s="85">
        <f t="shared" si="11"/>
        <v>-0.22629220683217952</v>
      </c>
    </row>
    <row r="53" spans="25:26">
      <c r="Y53" s="220">
        <f t="shared" si="10"/>
        <v>4.8999999999999986</v>
      </c>
      <c r="Z53" s="85">
        <f t="shared" si="11"/>
        <v>-0.22817949171441215</v>
      </c>
    </row>
    <row r="54" spans="25:26">
      <c r="Y54" s="220">
        <f t="shared" si="10"/>
        <v>4.9999999999999982</v>
      </c>
      <c r="Z54" s="85">
        <f t="shared" si="11"/>
        <v>-0.23004391238417304</v>
      </c>
    </row>
    <row r="55" spans="25:26">
      <c r="Y55" s="220">
        <f t="shared" si="10"/>
        <v>5.0999999999999979</v>
      </c>
      <c r="Z55" s="85">
        <f t="shared" si="11"/>
        <v>-0.23188619496853247</v>
      </c>
    </row>
    <row r="56" spans="25:26">
      <c r="Y56" s="220">
        <f t="shared" si="10"/>
        <v>5.1999999999999975</v>
      </c>
      <c r="Z56" s="85">
        <f t="shared" si="11"/>
        <v>-0.23370702882539743</v>
      </c>
    </row>
    <row r="57" spans="25:26">
      <c r="Y57" s="220">
        <f t="shared" si="10"/>
        <v>5.2999999999999972</v>
      </c>
      <c r="Z57" s="85">
        <f t="shared" si="11"/>
        <v>-0.23550706907308169</v>
      </c>
    </row>
    <row r="58" spans="25:26">
      <c r="Y58" s="220">
        <f t="shared" si="10"/>
        <v>5.3999999999999968</v>
      </c>
      <c r="Z58" s="85">
        <f t="shared" si="11"/>
        <v>-0.23728693890163841</v>
      </c>
    </row>
    <row r="59" spans="25:26">
      <c r="Y59" s="220">
        <f t="shared" si="10"/>
        <v>5.4999999999999964</v>
      </c>
      <c r="Z59" s="85">
        <f t="shared" si="11"/>
        <v>-0.23904723168845823</v>
      </c>
    </row>
    <row r="60" spans="25:26">
      <c r="Y60" s="220">
        <f t="shared" si="10"/>
        <v>5.5999999999999961</v>
      </c>
      <c r="Z60" s="85">
        <f t="shared" si="11"/>
        <v>-0.24078851293794953</v>
      </c>
    </row>
    <row r="61" spans="25:26">
      <c r="Y61" s="220">
        <f t="shared" si="10"/>
        <v>5.6999999999999957</v>
      </c>
      <c r="Z61" s="85">
        <f t="shared" si="11"/>
        <v>-0.24251132206279538</v>
      </c>
    </row>
    <row r="62" spans="25:26">
      <c r="Y62" s="220">
        <f t="shared" si="10"/>
        <v>5.7999999999999954</v>
      </c>
      <c r="Z62" s="85">
        <f t="shared" si="11"/>
        <v>-0.24421617402226609</v>
      </c>
    </row>
    <row r="63" spans="25:26">
      <c r="Y63" s="220">
        <f t="shared" si="10"/>
        <v>5.899999999999995</v>
      </c>
      <c r="Z63" s="85">
        <f t="shared" si="11"/>
        <v>-0.24590356083131526</v>
      </c>
    </row>
    <row r="64" spans="25:26">
      <c r="Y64" s="220">
        <f t="shared" si="10"/>
        <v>5.9999999999999947</v>
      </c>
      <c r="Z64" s="85">
        <f t="shared" si="11"/>
        <v>-0.24757395295265838</v>
      </c>
    </row>
    <row r="65" spans="25:26">
      <c r="Y65" s="220">
        <f t="shared" si="10"/>
        <v>6.0999999999999943</v>
      </c>
      <c r="Z65" s="85">
        <f t="shared" si="11"/>
        <v>-0.24922780058269878</v>
      </c>
    </row>
    <row r="66" spans="25:26">
      <c r="Y66" s="220">
        <f t="shared" si="10"/>
        <v>6.199999999999994</v>
      </c>
      <c r="Z66" s="85">
        <f t="shared" si="11"/>
        <v>-0.2508655348409955</v>
      </c>
    </row>
    <row r="67" spans="25:26">
      <c r="Y67" s="220">
        <f t="shared" si="10"/>
        <v>6.2999999999999936</v>
      </c>
      <c r="Z67" s="85">
        <f t="shared" si="11"/>
        <v>-0.25248756887194168</v>
      </c>
    </row>
    <row r="68" spans="25:26">
      <c r="Y68" s="220">
        <f t="shared" si="10"/>
        <v>6.3999999999999932</v>
      </c>
      <c r="Z68" s="85">
        <f t="shared" si="11"/>
        <v>-0.2540942988664176</v>
      </c>
    </row>
    <row r="69" spans="25:26">
      <c r="Y69" s="220">
        <f t="shared" si="10"/>
        <v>6.4999999999999929</v>
      </c>
      <c r="Z69" s="85">
        <f t="shared" si="11"/>
        <v>-0.25568610501038547</v>
      </c>
    </row>
    <row r="70" spans="25:26">
      <c r="Y70" s="220">
        <f t="shared" si="10"/>
        <v>6.5999999999999925</v>
      </c>
      <c r="Z70" s="85">
        <f t="shared" ref="Z70:Z133" si="12">-0.1203*(Y70^0.4028)</f>
        <v>-0.25726335236669057</v>
      </c>
    </row>
    <row r="71" spans="25:26">
      <c r="Y71" s="220">
        <f t="shared" ref="Y71:Y130" si="13">Y70+0.1</f>
        <v>6.6999999999999922</v>
      </c>
      <c r="Z71" s="85">
        <f t="shared" si="12"/>
        <v>-0.25882639169570743</v>
      </c>
    </row>
    <row r="72" spans="25:26">
      <c r="Y72" s="220">
        <f t="shared" si="13"/>
        <v>6.7999999999999918</v>
      </c>
      <c r="Z72" s="85">
        <f t="shared" si="12"/>
        <v>-0.26037556021991959</v>
      </c>
    </row>
    <row r="73" spans="25:26">
      <c r="Y73" s="220">
        <f t="shared" si="13"/>
        <v>6.8999999999999915</v>
      </c>
      <c r="Z73" s="85">
        <f t="shared" si="12"/>
        <v>-0.2619111823370272</v>
      </c>
    </row>
    <row r="74" spans="25:26">
      <c r="Y74" s="220">
        <f t="shared" si="13"/>
        <v>6.9999999999999911</v>
      </c>
      <c r="Z74" s="85">
        <f t="shared" si="12"/>
        <v>-0.26343357028574149</v>
      </c>
    </row>
    <row r="75" spans="25:26">
      <c r="Y75" s="220">
        <f t="shared" si="13"/>
        <v>7.0999999999999908</v>
      </c>
      <c r="Z75" s="85">
        <f t="shared" si="12"/>
        <v>-0.26494302476803289</v>
      </c>
    </row>
    <row r="76" spans="25:26">
      <c r="Y76" s="220">
        <f t="shared" si="13"/>
        <v>7.1999999999999904</v>
      </c>
      <c r="Z76" s="85">
        <f t="shared" si="12"/>
        <v>-0.26643983553125339</v>
      </c>
    </row>
    <row r="77" spans="25:26">
      <c r="Y77" s="220">
        <f t="shared" si="13"/>
        <v>7.2999999999999901</v>
      </c>
      <c r="Z77" s="85">
        <f t="shared" si="12"/>
        <v>-0.26792428191323808</v>
      </c>
    </row>
    <row r="78" spans="25:26">
      <c r="Y78" s="220">
        <f t="shared" si="13"/>
        <v>7.3999999999999897</v>
      </c>
      <c r="Z78" s="85">
        <f t="shared" si="12"/>
        <v>-0.2693966333532149</v>
      </c>
    </row>
    <row r="79" spans="25:26">
      <c r="Y79" s="220">
        <f t="shared" si="13"/>
        <v>7.4999999999999893</v>
      </c>
      <c r="Z79" s="85">
        <f t="shared" si="12"/>
        <v>-0.27085714987109782</v>
      </c>
    </row>
    <row r="80" spans="25:26">
      <c r="Y80" s="220">
        <f t="shared" si="13"/>
        <v>7.599999999999989</v>
      </c>
      <c r="Z80" s="85">
        <f t="shared" si="12"/>
        <v>-0.2723060825175147</v>
      </c>
    </row>
    <row r="81" spans="25:26">
      <c r="Y81" s="220">
        <f t="shared" si="13"/>
        <v>7.6999999999999886</v>
      </c>
      <c r="Z81" s="85">
        <f t="shared" si="12"/>
        <v>-0.27374367379671605</v>
      </c>
    </row>
    <row r="82" spans="25:26">
      <c r="Y82" s="220">
        <f t="shared" si="13"/>
        <v>7.7999999999999883</v>
      </c>
      <c r="Z82" s="85">
        <f t="shared" si="12"/>
        <v>-0.27517015806432948</v>
      </c>
    </row>
    <row r="83" spans="25:26">
      <c r="Y83" s="220">
        <f t="shared" si="13"/>
        <v>7.8999999999999879</v>
      </c>
      <c r="Z83" s="85">
        <f t="shared" si="12"/>
        <v>-0.27658576190175826</v>
      </c>
    </row>
    <row r="84" spans="25:26">
      <c r="Y84" s="220">
        <f t="shared" si="13"/>
        <v>7.9999999999999876</v>
      </c>
      <c r="Z84" s="85">
        <f t="shared" si="12"/>
        <v>-0.27799070446887164</v>
      </c>
    </row>
    <row r="85" spans="25:26">
      <c r="Y85" s="220">
        <f t="shared" si="13"/>
        <v>8.0999999999999872</v>
      </c>
      <c r="Z85" s="85">
        <f t="shared" si="12"/>
        <v>-0.27938519783650201</v>
      </c>
    </row>
    <row r="86" spans="25:26">
      <c r="Y86" s="220">
        <f t="shared" si="13"/>
        <v>8.1999999999999869</v>
      </c>
      <c r="Z86" s="85">
        <f t="shared" si="12"/>
        <v>-0.28076944730013742</v>
      </c>
    </row>
    <row r="87" spans="25:26">
      <c r="Y87" s="220">
        <f t="shared" si="13"/>
        <v>8.2999999999999865</v>
      </c>
      <c r="Z87" s="85">
        <f t="shared" si="12"/>
        <v>-0.28214365167609068</v>
      </c>
    </row>
    <row r="88" spans="25:26">
      <c r="Y88" s="220">
        <f t="shared" si="13"/>
        <v>8.3999999999999861</v>
      </c>
      <c r="Z88" s="85">
        <f t="shared" si="12"/>
        <v>-0.28350800358131995</v>
      </c>
    </row>
    <row r="89" spans="25:26">
      <c r="Y89" s="220">
        <f t="shared" si="13"/>
        <v>8.4999999999999858</v>
      </c>
      <c r="Z89" s="85">
        <f t="shared" si="12"/>
        <v>-0.28486268969798967</v>
      </c>
    </row>
    <row r="90" spans="25:26">
      <c r="Y90" s="220">
        <f t="shared" si="13"/>
        <v>8.5999999999999854</v>
      </c>
      <c r="Z90" s="85">
        <f t="shared" si="12"/>
        <v>-0.28620789102377009</v>
      </c>
    </row>
    <row r="91" spans="25:26">
      <c r="Y91" s="220">
        <f t="shared" si="13"/>
        <v>8.6999999999999851</v>
      </c>
      <c r="Z91" s="85">
        <f t="shared" si="12"/>
        <v>-0.28754378310880263</v>
      </c>
    </row>
    <row r="92" spans="25:26">
      <c r="Y92" s="220">
        <f t="shared" si="13"/>
        <v>8.7999999999999847</v>
      </c>
      <c r="Z92" s="85">
        <f t="shared" si="12"/>
        <v>-0.28887053628018561</v>
      </c>
    </row>
    <row r="93" spans="25:26">
      <c r="Y93" s="220">
        <f t="shared" si="13"/>
        <v>8.8999999999999844</v>
      </c>
      <c r="Z93" s="85">
        <f t="shared" si="12"/>
        <v>-0.29018831585477051</v>
      </c>
    </row>
    <row r="94" spans="25:26">
      <c r="Y94" s="220">
        <f t="shared" si="13"/>
        <v>8.999999999999984</v>
      </c>
      <c r="Z94" s="85">
        <f t="shared" si="12"/>
        <v>-0.29149728234100336</v>
      </c>
    </row>
    <row r="95" spans="25:26">
      <c r="Y95" s="220">
        <f t="shared" si="13"/>
        <v>9.0999999999999837</v>
      </c>
      <c r="Z95" s="85">
        <f t="shared" si="12"/>
        <v>-0.29279759163048802</v>
      </c>
    </row>
    <row r="96" spans="25:26">
      <c r="Y96" s="220">
        <f t="shared" si="13"/>
        <v>9.1999999999999833</v>
      </c>
      <c r="Z96" s="85">
        <f t="shared" si="12"/>
        <v>-0.2940893951799039</v>
      </c>
    </row>
    <row r="97" spans="25:26">
      <c r="Y97" s="220">
        <f t="shared" si="13"/>
        <v>9.2999999999999829</v>
      </c>
      <c r="Z97" s="85">
        <f t="shared" si="12"/>
        <v>-0.29537284018386178</v>
      </c>
    </row>
    <row r="98" spans="25:26">
      <c r="Y98" s="220">
        <f t="shared" si="13"/>
        <v>9.3999999999999826</v>
      </c>
      <c r="Z98" s="85">
        <f t="shared" si="12"/>
        <v>-0.29664806973924113</v>
      </c>
    </row>
    <row r="99" spans="25:26">
      <c r="Y99" s="220">
        <f t="shared" si="13"/>
        <v>9.4999999999999822</v>
      </c>
      <c r="Z99" s="85">
        <f t="shared" si="12"/>
        <v>-0.29791522300151579</v>
      </c>
    </row>
    <row r="100" spans="25:26">
      <c r="Y100" s="220">
        <f t="shared" si="13"/>
        <v>9.5999999999999819</v>
      </c>
      <c r="Z100" s="85">
        <f t="shared" si="12"/>
        <v>-0.29917443533353777</v>
      </c>
    </row>
    <row r="101" spans="25:26">
      <c r="Y101" s="220">
        <f t="shared" si="13"/>
        <v>9.6999999999999815</v>
      </c>
      <c r="Z101" s="85">
        <f t="shared" si="12"/>
        <v>-0.30042583844721726</v>
      </c>
    </row>
    <row r="102" spans="25:26">
      <c r="Y102" s="220">
        <f t="shared" si="13"/>
        <v>9.7999999999999812</v>
      </c>
      <c r="Z102" s="85">
        <f t="shared" si="12"/>
        <v>-0.30166956053850869</v>
      </c>
    </row>
    <row r="103" spans="25:26">
      <c r="Y103" s="220">
        <f t="shared" si="13"/>
        <v>9.8999999999999808</v>
      </c>
      <c r="Z103" s="85">
        <f t="shared" si="12"/>
        <v>-0.30290572641608332</v>
      </c>
    </row>
    <row r="104" spans="25:26">
      <c r="Y104" s="220">
        <f t="shared" si="13"/>
        <v>9.9999999999999805</v>
      </c>
      <c r="Z104" s="85">
        <f t="shared" si="12"/>
        <v>-0.30413445762404351</v>
      </c>
    </row>
    <row r="105" spans="25:26">
      <c r="Y105" s="220">
        <f t="shared" si="13"/>
        <v>10.09999999999998</v>
      </c>
      <c r="Z105" s="85">
        <f t="shared" si="12"/>
        <v>-0.30535587255901314</v>
      </c>
    </row>
    <row r="106" spans="25:26">
      <c r="Y106" s="220">
        <f t="shared" si="13"/>
        <v>10.19999999999998</v>
      </c>
      <c r="Z106" s="85">
        <f t="shared" si="12"/>
        <v>-0.30657008658191254</v>
      </c>
    </row>
    <row r="107" spans="25:26">
      <c r="Y107" s="220">
        <f t="shared" si="13"/>
        <v>10.299999999999979</v>
      </c>
      <c r="Z107" s="85">
        <f t="shared" si="12"/>
        <v>-0.3077772121247116</v>
      </c>
    </row>
    <row r="108" spans="25:26">
      <c r="Y108" s="220">
        <f t="shared" si="13"/>
        <v>10.399999999999979</v>
      </c>
      <c r="Z108" s="85">
        <f t="shared" si="12"/>
        <v>-0.30897735879242999</v>
      </c>
    </row>
    <row r="109" spans="25:26">
      <c r="Y109" s="220">
        <f t="shared" si="13"/>
        <v>10.499999999999979</v>
      </c>
      <c r="Z109" s="85">
        <f t="shared" si="12"/>
        <v>-0.31017063346064239</v>
      </c>
    </row>
    <row r="110" spans="25:26">
      <c r="Y110" s="220">
        <f t="shared" si="13"/>
        <v>10.599999999999978</v>
      </c>
      <c r="Z110" s="85">
        <f t="shared" si="12"/>
        <v>-0.31135714036872597</v>
      </c>
    </row>
    <row r="111" spans="25:26">
      <c r="Y111" s="220">
        <f t="shared" si="13"/>
        <v>10.699999999999978</v>
      </c>
      <c r="Z111" s="85">
        <f t="shared" si="12"/>
        <v>-0.31253698120907514</v>
      </c>
    </row>
    <row r="112" spans="25:26">
      <c r="Y112" s="220">
        <f t="shared" si="13"/>
        <v>10.799999999999978</v>
      </c>
      <c r="Z112" s="85">
        <f t="shared" si="12"/>
        <v>-0.31371025521249324</v>
      </c>
    </row>
    <row r="113" spans="25:26">
      <c r="Y113" s="220">
        <f t="shared" si="13"/>
        <v>10.899999999999977</v>
      </c>
      <c r="Z113" s="85">
        <f t="shared" si="12"/>
        <v>-0.31487705922996001</v>
      </c>
    </row>
    <row r="114" spans="25:26">
      <c r="Y114" s="220">
        <f t="shared" si="13"/>
        <v>10.999999999999977</v>
      </c>
      <c r="Z114" s="85">
        <f t="shared" si="12"/>
        <v>-0.31603748781095864</v>
      </c>
    </row>
    <row r="115" spans="25:26">
      <c r="Y115" s="220">
        <f t="shared" si="13"/>
        <v>11.099999999999977</v>
      </c>
      <c r="Z115" s="85">
        <f t="shared" si="12"/>
        <v>-0.31719163327853883</v>
      </c>
    </row>
    <row r="116" spans="25:26">
      <c r="Y116" s="220">
        <f t="shared" si="13"/>
        <v>11.199999999999976</v>
      </c>
      <c r="Z116" s="85">
        <f t="shared" si="12"/>
        <v>-0.31833958580127869</v>
      </c>
    </row>
    <row r="117" spans="25:26">
      <c r="Y117" s="220">
        <f t="shared" si="13"/>
        <v>11.299999999999976</v>
      </c>
      <c r="Z117" s="85">
        <f t="shared" si="12"/>
        <v>-0.3194814334623009</v>
      </c>
    </row>
    <row r="118" spans="25:26">
      <c r="Y118" s="220">
        <f t="shared" si="13"/>
        <v>11.399999999999975</v>
      </c>
      <c r="Z118" s="85">
        <f t="shared" si="12"/>
        <v>-0.32061726232548815</v>
      </c>
    </row>
    <row r="119" spans="25:26">
      <c r="Y119" s="220">
        <f t="shared" si="13"/>
        <v>11.499999999999975</v>
      </c>
      <c r="Z119" s="85">
        <f t="shared" si="12"/>
        <v>-0.32174715649903518</v>
      </c>
    </row>
    <row r="120" spans="25:26">
      <c r="Y120" s="220">
        <f t="shared" si="13"/>
        <v>11.599999999999975</v>
      </c>
      <c r="Z120" s="85">
        <f t="shared" si="12"/>
        <v>-0.32287119819646665</v>
      </c>
    </row>
    <row r="121" spans="25:26">
      <c r="Y121" s="220">
        <f t="shared" si="13"/>
        <v>11.699999999999974</v>
      </c>
      <c r="Z121" s="85">
        <f t="shared" si="12"/>
        <v>-0.32398946779524324</v>
      </c>
    </row>
    <row r="122" spans="25:26">
      <c r="Y122" s="220">
        <f t="shared" si="13"/>
        <v>11.799999999999974</v>
      </c>
      <c r="Z122" s="85">
        <f t="shared" si="12"/>
        <v>-0.3251020438930704</v>
      </c>
    </row>
    <row r="123" spans="25:26">
      <c r="Y123" s="220">
        <f t="shared" si="13"/>
        <v>11.899999999999974</v>
      </c>
      <c r="Z123" s="85">
        <f t="shared" si="12"/>
        <v>-0.32620900336201908</v>
      </c>
    </row>
    <row r="124" spans="25:26">
      <c r="Y124" s="220">
        <f t="shared" si="13"/>
        <v>11.999999999999973</v>
      </c>
      <c r="Z124" s="85">
        <f t="shared" si="12"/>
        <v>-0.32731042140056027</v>
      </c>
    </row>
    <row r="125" spans="25:26">
      <c r="Y125" s="220">
        <f t="shared" si="13"/>
        <v>12.099999999999973</v>
      </c>
      <c r="Z125" s="85">
        <f t="shared" si="12"/>
        <v>-0.32840637158361169</v>
      </c>
    </row>
    <row r="126" spans="25:26">
      <c r="Y126" s="220">
        <f t="shared" si="13"/>
        <v>12.199999999999973</v>
      </c>
      <c r="Z126" s="85">
        <f t="shared" si="12"/>
        <v>-0.32949692591068686</v>
      </c>
    </row>
    <row r="127" spans="25:26">
      <c r="Y127" s="220">
        <f t="shared" si="13"/>
        <v>12.299999999999972</v>
      </c>
      <c r="Z127" s="85">
        <f t="shared" si="12"/>
        <v>-0.33058215485223486</v>
      </c>
    </row>
    <row r="128" spans="25:26">
      <c r="Y128" s="220">
        <f t="shared" si="13"/>
        <v>12.399999999999972</v>
      </c>
      <c r="Z128" s="85">
        <f t="shared" si="12"/>
        <v>-0.33166212739425216</v>
      </c>
    </row>
    <row r="129" spans="25:26">
      <c r="Y129" s="220">
        <f t="shared" si="13"/>
        <v>12.499999999999972</v>
      </c>
      <c r="Z129" s="85">
        <f t="shared" si="12"/>
        <v>-0.33273691108124331</v>
      </c>
    </row>
    <row r="130" spans="25:26">
      <c r="Y130" s="220">
        <f t="shared" si="13"/>
        <v>12.599999999999971</v>
      </c>
      <c r="Z130" s="85">
        <f t="shared" si="12"/>
        <v>-0.33380657205760716</v>
      </c>
    </row>
    <row r="131" spans="25:26">
      <c r="Y131" s="220">
        <f>Y130+0.1</f>
        <v>12.699999999999971</v>
      </c>
      <c r="Z131" s="85">
        <f t="shared" si="12"/>
        <v>-0.33487117510751513</v>
      </c>
    </row>
    <row r="132" spans="25:26">
      <c r="Y132" s="220">
        <f t="shared" ref="Y132:Y164" si="14">Y131+0.1</f>
        <v>12.799999999999971</v>
      </c>
      <c r="Z132" s="85">
        <f t="shared" si="12"/>
        <v>-0.33593078369334983</v>
      </c>
    </row>
    <row r="133" spans="25:26">
      <c r="Y133" s="220">
        <f t="shared" si="14"/>
        <v>12.89999999999997</v>
      </c>
      <c r="Z133" s="85">
        <f t="shared" si="12"/>
        <v>-0.33698545999276608</v>
      </c>
    </row>
    <row r="134" spans="25:26">
      <c r="Y134" s="220">
        <f t="shared" si="14"/>
        <v>12.99999999999997</v>
      </c>
      <c r="Z134" s="85">
        <f t="shared" ref="Z134:Z164" si="15">-0.1203*(Y134^0.4028)</f>
        <v>-0.33803526493443481</v>
      </c>
    </row>
    <row r="135" spans="25:26">
      <c r="Y135" s="220">
        <f t="shared" si="14"/>
        <v>13.099999999999969</v>
      </c>
      <c r="Z135" s="85">
        <f t="shared" si="15"/>
        <v>-0.33908025823252474</v>
      </c>
    </row>
    <row r="136" spans="25:26">
      <c r="Y136" s="220">
        <f t="shared" si="14"/>
        <v>13.199999999999969</v>
      </c>
      <c r="Z136" s="85">
        <f t="shared" si="15"/>
        <v>-0.34012049841997782</v>
      </c>
    </row>
    <row r="137" spans="25:26">
      <c r="Y137" s="220">
        <f t="shared" si="14"/>
        <v>13.299999999999969</v>
      </c>
      <c r="Z137" s="85">
        <f t="shared" si="15"/>
        <v>-0.34115604288062712</v>
      </c>
    </row>
    <row r="138" spans="25:26">
      <c r="Y138" s="220">
        <f t="shared" si="14"/>
        <v>13.399999999999968</v>
      </c>
      <c r="Z138" s="85">
        <f t="shared" si="15"/>
        <v>-0.34218694788020837</v>
      </c>
    </row>
    <row r="139" spans="25:26">
      <c r="Y139" s="220">
        <f t="shared" si="14"/>
        <v>13.499999999999968</v>
      </c>
      <c r="Z139" s="85">
        <f t="shared" si="15"/>
        <v>-0.34321326859630868</v>
      </c>
    </row>
    <row r="140" spans="25:26">
      <c r="Y140" s="220">
        <f t="shared" si="14"/>
        <v>13.599999999999968</v>
      </c>
      <c r="Z140" s="85">
        <f t="shared" si="15"/>
        <v>-0.34423505914729846</v>
      </c>
    </row>
    <row r="141" spans="25:26">
      <c r="Y141" s="220">
        <f t="shared" si="14"/>
        <v>13.699999999999967</v>
      </c>
      <c r="Z141" s="85">
        <f t="shared" si="15"/>
        <v>-0.34525237262028696</v>
      </c>
    </row>
    <row r="142" spans="25:26">
      <c r="Y142" s="220">
        <f t="shared" si="14"/>
        <v>13.799999999999967</v>
      </c>
      <c r="Z142" s="85">
        <f t="shared" si="15"/>
        <v>-0.34626526109814193</v>
      </c>
    </row>
    <row r="143" spans="25:26">
      <c r="Y143" s="220">
        <f t="shared" si="14"/>
        <v>13.899999999999967</v>
      </c>
      <c r="Z143" s="85">
        <f t="shared" si="15"/>
        <v>-0.34727377568561124</v>
      </c>
    </row>
    <row r="144" spans="25:26">
      <c r="Y144" s="220">
        <f t="shared" si="14"/>
        <v>13.999999999999966</v>
      </c>
      <c r="Z144" s="85">
        <f t="shared" si="15"/>
        <v>-0.3482779665345821</v>
      </c>
    </row>
    <row r="145" spans="25:26">
      <c r="Y145" s="220">
        <f t="shared" si="14"/>
        <v>14.099999999999966</v>
      </c>
      <c r="Z145" s="85">
        <f t="shared" si="15"/>
        <v>-0.34927788286851241</v>
      </c>
    </row>
    <row r="146" spans="25:26">
      <c r="Y146" s="220">
        <f t="shared" si="14"/>
        <v>14.199999999999966</v>
      </c>
      <c r="Z146" s="85">
        <f t="shared" si="15"/>
        <v>-0.35027357300606837</v>
      </c>
    </row>
    <row r="147" spans="25:26">
      <c r="Y147" s="220">
        <f t="shared" si="14"/>
        <v>14.299999999999965</v>
      </c>
      <c r="Z147" s="85">
        <f t="shared" si="15"/>
        <v>-0.3512650843839964</v>
      </c>
    </row>
    <row r="148" spans="25:26">
      <c r="Y148" s="220">
        <f t="shared" si="14"/>
        <v>14.399999999999965</v>
      </c>
      <c r="Z148" s="85">
        <f t="shared" si="15"/>
        <v>-0.35225246357926321</v>
      </c>
    </row>
    <row r="149" spans="25:26">
      <c r="Y149" s="220">
        <f t="shared" si="14"/>
        <v>14.499999999999964</v>
      </c>
      <c r="Z149" s="85">
        <f t="shared" si="15"/>
        <v>-0.35323575633048943</v>
      </c>
    </row>
    <row r="150" spans="25:26">
      <c r="Y150" s="220">
        <f t="shared" si="14"/>
        <v>14.599999999999964</v>
      </c>
      <c r="Z150" s="85">
        <f t="shared" si="15"/>
        <v>-0.35421500755870539</v>
      </c>
    </row>
    <row r="151" spans="25:26">
      <c r="Y151" s="220">
        <f t="shared" si="14"/>
        <v>14.699999999999964</v>
      </c>
      <c r="Z151" s="85">
        <f t="shared" si="15"/>
        <v>-0.35519026138745452</v>
      </c>
    </row>
    <row r="152" spans="25:26">
      <c r="Y152" s="220">
        <f t="shared" si="14"/>
        <v>14.799999999999963</v>
      </c>
      <c r="Z152" s="85">
        <f t="shared" si="15"/>
        <v>-0.35616156116226921</v>
      </c>
    </row>
    <row r="153" spans="25:26">
      <c r="Y153" s="220">
        <f t="shared" si="14"/>
        <v>14.899999999999963</v>
      </c>
      <c r="Z153" s="85">
        <f t="shared" si="15"/>
        <v>-0.3571289494695436</v>
      </c>
    </row>
    <row r="154" spans="25:26">
      <c r="Y154" s="220">
        <f t="shared" si="14"/>
        <v>14.999999999999963</v>
      </c>
      <c r="Z154" s="85">
        <f t="shared" si="15"/>
        <v>-0.3580924681548241</v>
      </c>
    </row>
    <row r="155" spans="25:26">
      <c r="Y155" s="220">
        <f t="shared" si="14"/>
        <v>15.099999999999962</v>
      </c>
      <c r="Z155" s="85">
        <f t="shared" si="15"/>
        <v>-0.35905215834054155</v>
      </c>
    </row>
    <row r="156" spans="25:26">
      <c r="Y156" s="220">
        <f t="shared" si="14"/>
        <v>15.199999999999962</v>
      </c>
      <c r="Z156" s="85">
        <f t="shared" si="15"/>
        <v>-0.36000806044320366</v>
      </c>
    </row>
    <row r="157" spans="25:26">
      <c r="Y157" s="220">
        <f t="shared" si="14"/>
        <v>15.299999999999962</v>
      </c>
      <c r="Z157" s="85">
        <f t="shared" si="15"/>
        <v>-0.36096021419006891</v>
      </c>
    </row>
    <row r="158" spans="25:26">
      <c r="Y158" s="220">
        <f t="shared" si="14"/>
        <v>15.399999999999961</v>
      </c>
      <c r="Z158" s="85">
        <f t="shared" si="15"/>
        <v>-0.3619086586353209</v>
      </c>
    </row>
    <row r="159" spans="25:26">
      <c r="Y159" s="220">
        <f t="shared" si="14"/>
        <v>15.499999999999961</v>
      </c>
      <c r="Z159" s="85">
        <f t="shared" si="15"/>
        <v>-0.36285343217575949</v>
      </c>
    </row>
    <row r="160" spans="25:26">
      <c r="Y160" s="220">
        <f t="shared" si="14"/>
        <v>15.599999999999961</v>
      </c>
      <c r="Z160" s="85">
        <f t="shared" si="15"/>
        <v>-0.36379457256602876</v>
      </c>
    </row>
    <row r="161" spans="25:26">
      <c r="Y161" s="220">
        <f t="shared" si="14"/>
        <v>15.69999999999996</v>
      </c>
      <c r="Z161" s="85">
        <f t="shared" si="15"/>
        <v>-0.36473211693339624</v>
      </c>
    </row>
    <row r="162" spans="25:26">
      <c r="Y162" s="220">
        <f t="shared" si="14"/>
        <v>15.79999999999996</v>
      </c>
      <c r="Z162" s="85">
        <f t="shared" si="15"/>
        <v>-0.36566610179210068</v>
      </c>
    </row>
    <row r="163" spans="25:26">
      <c r="Y163" s="220">
        <f t="shared" si="14"/>
        <v>15.899999999999959</v>
      </c>
      <c r="Z163" s="85">
        <f t="shared" si="15"/>
        <v>-0.36659656305728261</v>
      </c>
    </row>
    <row r="164" spans="25:26" ht="17" thickBot="1">
      <c r="Y164" s="221">
        <f t="shared" si="14"/>
        <v>15.999999999999959</v>
      </c>
      <c r="Z164" s="87">
        <f t="shared" si="15"/>
        <v>-0.36752353605851318</v>
      </c>
    </row>
  </sheetData>
  <sortState xmlns:xlrd2="http://schemas.microsoft.com/office/spreadsheetml/2017/richdata2" ref="F7:H16">
    <sortCondition ref="H7:H16"/>
  </sortState>
  <mergeCells count="11">
    <mergeCell ref="B28:F28"/>
    <mergeCell ref="B39:E39"/>
    <mergeCell ref="Y1:Z1"/>
    <mergeCell ref="B5:D5"/>
    <mergeCell ref="B19:D19"/>
    <mergeCell ref="F5:I5"/>
    <mergeCell ref="F19:I19"/>
    <mergeCell ref="A1:G1"/>
    <mergeCell ref="H28:I28"/>
    <mergeCell ref="K5:Q5"/>
    <mergeCell ref="K25:Q25"/>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BF987-9629-9A44-9E10-E3D815F4E36C}">
  <dimension ref="A1:V50"/>
  <sheetViews>
    <sheetView zoomScale="90" zoomScaleNormal="90" workbookViewId="0">
      <selection sqref="A1:H1"/>
    </sheetView>
  </sheetViews>
  <sheetFormatPr baseColWidth="10" defaultColWidth="11" defaultRowHeight="16"/>
  <cols>
    <col min="1" max="1" width="10.83203125" customWidth="1"/>
    <col min="2" max="2" width="18.5" bestFit="1" customWidth="1"/>
    <col min="3" max="3" width="15.5" bestFit="1" customWidth="1"/>
    <col min="5" max="5" width="18.5" bestFit="1" customWidth="1"/>
    <col min="6" max="6" width="15.5" bestFit="1" customWidth="1"/>
    <col min="8" max="8" width="19" customWidth="1"/>
    <col min="10" max="10" width="12.6640625" bestFit="1" customWidth="1"/>
    <col min="11" max="11" width="11" customWidth="1"/>
    <col min="12" max="12" width="13.33203125" customWidth="1"/>
    <col min="13" max="13" width="12.6640625" bestFit="1" customWidth="1"/>
    <col min="16" max="16" width="12.6640625" bestFit="1" customWidth="1"/>
    <col min="18" max="18" width="12.6640625" bestFit="1" customWidth="1"/>
  </cols>
  <sheetData>
    <row r="1" spans="1:22" ht="27">
      <c r="A1" s="254" t="s">
        <v>143</v>
      </c>
      <c r="B1" s="254"/>
      <c r="C1" s="254"/>
      <c r="D1" s="254"/>
      <c r="E1" s="254"/>
      <c r="F1" s="254"/>
      <c r="G1" s="254"/>
      <c r="H1" s="254"/>
    </row>
    <row r="2" spans="1:22" ht="16" customHeight="1">
      <c r="A2" s="167" t="s">
        <v>144</v>
      </c>
      <c r="B2" s="195"/>
      <c r="C2" s="195"/>
      <c r="D2" s="195"/>
      <c r="E2" s="195"/>
    </row>
    <row r="3" spans="1:22" ht="27">
      <c r="A3" s="195"/>
      <c r="B3" s="301" t="s">
        <v>145</v>
      </c>
      <c r="C3" s="301"/>
      <c r="D3" s="301"/>
      <c r="E3" s="301"/>
      <c r="F3" s="301"/>
      <c r="G3" s="301"/>
      <c r="H3" s="10"/>
      <c r="K3" s="301" t="s">
        <v>146</v>
      </c>
      <c r="L3" s="301"/>
      <c r="M3" s="301"/>
      <c r="N3" s="301"/>
      <c r="O3" s="301"/>
      <c r="P3" s="301"/>
      <c r="Q3" s="301"/>
      <c r="R3" s="301"/>
      <c r="S3" s="301"/>
      <c r="T3" s="301"/>
    </row>
    <row r="4" spans="1:22">
      <c r="H4" s="10"/>
    </row>
    <row r="5" spans="1:22">
      <c r="A5" s="267" t="s">
        <v>147</v>
      </c>
      <c r="B5" s="267"/>
      <c r="C5" s="267"/>
      <c r="D5" s="267"/>
      <c r="E5" s="267"/>
      <c r="F5" s="267"/>
      <c r="G5" s="267"/>
      <c r="H5" s="302"/>
      <c r="I5" s="303" t="s">
        <v>148</v>
      </c>
      <c r="J5" s="267"/>
      <c r="K5" s="267"/>
      <c r="L5" s="267"/>
      <c r="M5" s="267"/>
      <c r="N5" s="267"/>
      <c r="O5" s="267"/>
      <c r="P5" s="267"/>
      <c r="Q5" s="267"/>
      <c r="R5" s="267"/>
      <c r="S5" s="267"/>
      <c r="T5" s="267"/>
    </row>
    <row r="6" spans="1:22">
      <c r="A6" s="194"/>
      <c r="B6" s="304" t="s">
        <v>271</v>
      </c>
      <c r="C6" s="304"/>
      <c r="D6" s="304"/>
      <c r="E6" s="304"/>
      <c r="F6" s="304"/>
      <c r="G6" s="304"/>
      <c r="H6" s="197"/>
      <c r="I6" s="194"/>
      <c r="J6" s="194"/>
      <c r="K6" s="194"/>
      <c r="L6" s="194"/>
      <c r="M6" s="194"/>
      <c r="N6" s="194"/>
      <c r="O6" s="194"/>
      <c r="P6" s="194"/>
      <c r="Q6" s="194"/>
      <c r="R6" s="194"/>
      <c r="S6" s="194"/>
      <c r="T6" s="194"/>
    </row>
    <row r="7" spans="1:22" ht="17" thickBot="1">
      <c r="H7" s="10"/>
      <c r="J7" t="s">
        <v>149</v>
      </c>
    </row>
    <row r="8" spans="1:22">
      <c r="B8" s="255" t="s">
        <v>276</v>
      </c>
      <c r="C8" s="257"/>
      <c r="E8" s="255" t="s">
        <v>275</v>
      </c>
      <c r="F8" s="257"/>
      <c r="H8" s="10"/>
      <c r="J8" s="108" t="s">
        <v>150</v>
      </c>
    </row>
    <row r="9" spans="1:22" ht="17" thickBot="1">
      <c r="B9" s="17" t="s">
        <v>123</v>
      </c>
      <c r="C9" s="18" t="s">
        <v>52</v>
      </c>
      <c r="E9" s="17" t="s">
        <v>123</v>
      </c>
      <c r="F9" s="18" t="s">
        <v>52</v>
      </c>
      <c r="H9" s="10"/>
      <c r="J9" s="109" t="s">
        <v>151</v>
      </c>
      <c r="N9" s="37">
        <v>2.3410000000000002E-3</v>
      </c>
      <c r="O9" t="s">
        <v>152</v>
      </c>
    </row>
    <row r="10" spans="1:22" ht="17" thickTop="1">
      <c r="B10" s="84">
        <v>9.9999999999999985E-3</v>
      </c>
      <c r="C10" s="104">
        <v>1677.6493743074079</v>
      </c>
      <c r="E10" s="100">
        <v>16.036980931936885</v>
      </c>
      <c r="F10" s="101">
        <v>1439.0767681328082</v>
      </c>
      <c r="H10" s="10"/>
      <c r="J10" t="s">
        <v>153</v>
      </c>
      <c r="N10" s="32">
        <v>41.25</v>
      </c>
      <c r="O10" t="s">
        <v>133</v>
      </c>
      <c r="P10" t="s">
        <v>154</v>
      </c>
      <c r="V10" s="114"/>
    </row>
    <row r="11" spans="1:22">
      <c r="B11" s="84">
        <v>1.4580931936886149E-2</v>
      </c>
      <c r="C11" s="104">
        <v>1662.1011193507861</v>
      </c>
      <c r="E11" s="100">
        <v>15.085419068063116</v>
      </c>
      <c r="F11" s="101">
        <v>1439.2250136515102</v>
      </c>
      <c r="H11" s="10"/>
      <c r="J11" s="109" t="s">
        <v>155</v>
      </c>
      <c r="N11">
        <v>1.5299999999999999E-3</v>
      </c>
      <c r="O11" t="s">
        <v>156</v>
      </c>
      <c r="P11" t="s">
        <v>157</v>
      </c>
      <c r="U11" s="111" t="s">
        <v>158</v>
      </c>
    </row>
    <row r="12" spans="1:22">
      <c r="B12" s="84">
        <v>0.91458093193688605</v>
      </c>
      <c r="C12" s="104">
        <v>1531.9534384103463</v>
      </c>
      <c r="E12" s="100">
        <v>5.0854190680631133</v>
      </c>
      <c r="F12" s="101">
        <v>1442.3256012575864</v>
      </c>
      <c r="H12" s="10"/>
    </row>
    <row r="13" spans="1:22" ht="17" thickBot="1">
      <c r="B13" s="84">
        <v>9.9145809319368858</v>
      </c>
      <c r="C13" s="104">
        <v>1455.7544493788312</v>
      </c>
      <c r="E13" s="102">
        <v>0.58541906806311383</v>
      </c>
      <c r="F13" s="103">
        <v>1452.3733418782379</v>
      </c>
      <c r="H13" s="10"/>
    </row>
    <row r="14" spans="1:22" ht="17" thickBot="1">
      <c r="B14" s="86">
        <v>16.036980931936885</v>
      </c>
      <c r="C14" s="105">
        <v>1439.0767681328082</v>
      </c>
      <c r="H14" s="10"/>
    </row>
    <row r="15" spans="1:22">
      <c r="H15" s="10"/>
      <c r="J15" s="255" t="s">
        <v>159</v>
      </c>
      <c r="K15" s="257"/>
      <c r="N15" s="267" t="s">
        <v>253</v>
      </c>
      <c r="O15" s="258"/>
      <c r="P15" s="258"/>
      <c r="Q15" s="258"/>
      <c r="R15" s="258"/>
      <c r="S15" s="258"/>
      <c r="T15" s="258"/>
      <c r="U15" s="258"/>
    </row>
    <row r="16" spans="1:22" ht="64" customHeight="1" thickBot="1">
      <c r="B16" s="252" t="s">
        <v>277</v>
      </c>
      <c r="C16" s="252"/>
      <c r="E16" s="305" t="s">
        <v>278</v>
      </c>
      <c r="F16" s="305"/>
      <c r="H16" s="10"/>
      <c r="J16" s="129" t="s">
        <v>160</v>
      </c>
      <c r="K16" s="35" t="s">
        <v>161</v>
      </c>
    </row>
    <row r="17" spans="2:12" ht="17" thickTop="1">
      <c r="H17" s="10"/>
      <c r="J17" s="106">
        <v>11.438104602020047</v>
      </c>
      <c r="K17" s="192">
        <v>2.0594099619703812</v>
      </c>
    </row>
    <row r="18" spans="2:12">
      <c r="B18" s="267" t="s">
        <v>254</v>
      </c>
      <c r="C18" s="258"/>
      <c r="D18" s="258"/>
      <c r="E18" s="258"/>
      <c r="F18" s="258"/>
      <c r="G18" s="258"/>
      <c r="H18" s="10"/>
      <c r="J18" s="106">
        <v>21.668292313167296</v>
      </c>
      <c r="K18" s="192">
        <v>3.092197268990609</v>
      </c>
    </row>
    <row r="19" spans="2:12">
      <c r="H19" s="10"/>
      <c r="J19" s="106">
        <v>31.959048054425818</v>
      </c>
      <c r="K19" s="192">
        <v>3.7284109369853349</v>
      </c>
    </row>
    <row r="20" spans="2:12">
      <c r="H20" s="10"/>
      <c r="J20" s="106">
        <v>43.917163405155797</v>
      </c>
      <c r="K20" s="192">
        <v>4.9551792485246544</v>
      </c>
    </row>
    <row r="21" spans="2:12">
      <c r="H21" s="10"/>
      <c r="J21" s="106">
        <v>64.017217647776263</v>
      </c>
      <c r="K21" s="192">
        <v>6.5067270123579002</v>
      </c>
    </row>
    <row r="22" spans="2:12">
      <c r="H22" s="10"/>
      <c r="J22" s="106">
        <v>106.13096371361539</v>
      </c>
      <c r="K22" s="192">
        <v>10.036109535918236</v>
      </c>
    </row>
    <row r="23" spans="2:12">
      <c r="H23" s="10"/>
      <c r="J23" s="106">
        <v>159.84098200623663</v>
      </c>
      <c r="K23" s="192">
        <v>14.352504980730767</v>
      </c>
    </row>
    <row r="24" spans="2:12">
      <c r="H24" s="10"/>
      <c r="J24" s="106">
        <v>213.66208334439582</v>
      </c>
      <c r="K24" s="192">
        <v>18.854426224871254</v>
      </c>
    </row>
    <row r="25" spans="2:12" ht="17" thickBot="1">
      <c r="H25" s="10"/>
      <c r="J25" s="107">
        <v>266.77411194683054</v>
      </c>
      <c r="K25" s="23">
        <v>23.431587707966269</v>
      </c>
    </row>
    <row r="26" spans="2:12">
      <c r="H26" s="10"/>
    </row>
    <row r="27" spans="2:12" ht="17" thickBot="1">
      <c r="H27" s="10"/>
    </row>
    <row r="28" spans="2:12">
      <c r="H28" s="10"/>
      <c r="J28" s="255" t="s">
        <v>162</v>
      </c>
      <c r="K28" s="256"/>
      <c r="L28" s="257"/>
    </row>
    <row r="29" spans="2:12">
      <c r="H29" s="10"/>
      <c r="J29" s="124" t="s">
        <v>163</v>
      </c>
      <c r="K29" s="37">
        <f>SLOPE(K17:K25,J17:J25)</f>
        <v>8.3037620007133148E-2</v>
      </c>
      <c r="L29" s="3" t="s">
        <v>164</v>
      </c>
    </row>
    <row r="30" spans="2:12">
      <c r="H30" s="10"/>
      <c r="J30" s="124"/>
      <c r="K30" s="37">
        <f>K29*(1/1000000000)*(1/60)*(1/1000)</f>
        <v>1.3839603334522193E-15</v>
      </c>
      <c r="L30" s="3" t="s">
        <v>165</v>
      </c>
    </row>
    <row r="31" spans="2:12">
      <c r="H31" s="10"/>
      <c r="J31" s="124" t="s">
        <v>166</v>
      </c>
      <c r="K31" s="37">
        <f>K30*(N10/1000)*N11/N9</f>
        <v>3.7311062172150014E-17</v>
      </c>
      <c r="L31" s="3" t="s">
        <v>152</v>
      </c>
    </row>
    <row r="32" spans="2:12" ht="17" thickBot="1">
      <c r="H32" s="10"/>
      <c r="J32" s="27"/>
      <c r="K32" s="113">
        <f>(K31/(0.0000000000009869))*1000</f>
        <v>3.7806325030043587E-2</v>
      </c>
      <c r="L32" s="29" t="s">
        <v>167</v>
      </c>
    </row>
    <row r="33" spans="2:21">
      <c r="H33" s="10"/>
    </row>
    <row r="34" spans="2:21">
      <c r="H34" s="10"/>
      <c r="K34" s="239"/>
    </row>
    <row r="35" spans="2:21">
      <c r="H35" s="10"/>
    </row>
    <row r="36" spans="2:21" ht="27">
      <c r="H36" s="10"/>
      <c r="K36" s="301" t="s">
        <v>169</v>
      </c>
      <c r="L36" s="301"/>
      <c r="M36" s="301"/>
      <c r="N36" s="301"/>
      <c r="O36" s="301"/>
      <c r="P36" s="301"/>
      <c r="Q36" s="301"/>
      <c r="R36" s="301"/>
      <c r="S36" s="301"/>
      <c r="T36" s="301"/>
    </row>
    <row r="37" spans="2:21" ht="17" thickBot="1"/>
    <row r="38" spans="2:21">
      <c r="B38" s="88" t="s">
        <v>168</v>
      </c>
      <c r="J38" s="255" t="s">
        <v>170</v>
      </c>
      <c r="K38" s="256"/>
      <c r="L38" s="256"/>
      <c r="M38" s="256"/>
      <c r="N38" s="256"/>
      <c r="O38" s="256"/>
      <c r="P38" s="256"/>
      <c r="Q38" s="256"/>
      <c r="R38" s="256"/>
      <c r="S38" s="256"/>
      <c r="T38" s="256"/>
      <c r="U38" s="257"/>
    </row>
    <row r="39" spans="2:21">
      <c r="J39" s="2"/>
      <c r="U39" s="3"/>
    </row>
    <row r="40" spans="2:21">
      <c r="J40" s="2"/>
      <c r="P40" s="185" t="s">
        <v>171</v>
      </c>
      <c r="Q40">
        <f>N10</f>
        <v>41.25</v>
      </c>
      <c r="R40" t="s">
        <v>133</v>
      </c>
      <c r="U40" s="3"/>
    </row>
    <row r="41" spans="2:21">
      <c r="J41" s="2"/>
      <c r="P41" s="185" t="s">
        <v>172</v>
      </c>
      <c r="Q41">
        <f>10.13*2</f>
        <v>20.260000000000002</v>
      </c>
      <c r="R41" t="s">
        <v>133</v>
      </c>
      <c r="U41" s="3"/>
    </row>
    <row r="42" spans="2:21">
      <c r="J42" s="2"/>
      <c r="P42" s="185" t="s">
        <v>173</v>
      </c>
      <c r="Q42">
        <v>2.0299999999999998</v>
      </c>
      <c r="R42" t="s">
        <v>174</v>
      </c>
      <c r="U42" s="3"/>
    </row>
    <row r="43" spans="2:21">
      <c r="J43" s="2"/>
      <c r="P43" s="185" t="s">
        <v>175</v>
      </c>
      <c r="Q43">
        <f>1449.9*(Q42^-0.003)</f>
        <v>1446.823525249026</v>
      </c>
      <c r="R43" t="s">
        <v>176</v>
      </c>
      <c r="U43" s="3"/>
    </row>
    <row r="44" spans="2:21">
      <c r="J44" s="2"/>
      <c r="O44" s="112"/>
      <c r="P44" s="186" t="s">
        <v>177</v>
      </c>
      <c r="Q44" s="187">
        <f>K32</f>
        <v>3.7806325030043587E-2</v>
      </c>
      <c r="R44" s="112" t="s">
        <v>176</v>
      </c>
      <c r="U44" s="3"/>
    </row>
    <row r="45" spans="2:21">
      <c r="J45" s="2"/>
      <c r="U45" s="3"/>
    </row>
    <row r="46" spans="2:21" ht="17" thickBot="1">
      <c r="J46" s="27"/>
      <c r="K46" s="28"/>
      <c r="L46" s="28"/>
      <c r="M46" s="28"/>
      <c r="N46" s="28"/>
      <c r="O46" s="125"/>
      <c r="P46" s="126" t="s">
        <v>178</v>
      </c>
      <c r="Q46" s="127">
        <f>(Q40)/(((Q40+Q41)/Q44) - (Q41/Q43))</f>
        <v>2.5353996586429298E-2</v>
      </c>
      <c r="R46" s="125" t="s">
        <v>176</v>
      </c>
      <c r="S46" s="28"/>
      <c r="T46" s="28"/>
      <c r="U46" s="29"/>
    </row>
    <row r="50" spans="11:11">
      <c r="K50" s="112"/>
    </row>
  </sheetData>
  <mergeCells count="16">
    <mergeCell ref="K36:T36"/>
    <mergeCell ref="J15:K15"/>
    <mergeCell ref="J38:U38"/>
    <mergeCell ref="B16:C16"/>
    <mergeCell ref="E16:F16"/>
    <mergeCell ref="B3:G3"/>
    <mergeCell ref="K3:T3"/>
    <mergeCell ref="J28:L28"/>
    <mergeCell ref="A1:H1"/>
    <mergeCell ref="A5:H5"/>
    <mergeCell ref="I5:T5"/>
    <mergeCell ref="B8:C8"/>
    <mergeCell ref="E8:F8"/>
    <mergeCell ref="N15:U15"/>
    <mergeCell ref="B18:G18"/>
    <mergeCell ref="B6:G6"/>
  </mergeCells>
  <hyperlinks>
    <hyperlink ref="U11" xr:uid="{DB31E85D-2C7B-E149-9372-1CFDA0C96EA7}"/>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A6A92-75EB-964B-9BE3-B42D95BCCA70}">
  <dimension ref="A1:W86407"/>
  <sheetViews>
    <sheetView zoomScale="125" zoomScaleNormal="125" workbookViewId="0">
      <selection sqref="A1:H1"/>
    </sheetView>
  </sheetViews>
  <sheetFormatPr baseColWidth="10" defaultColWidth="8.83203125" defaultRowHeight="15"/>
  <cols>
    <col min="1" max="1" width="9" style="118" bestFit="1" customWidth="1"/>
    <col min="2" max="2" width="12.83203125" style="118" bestFit="1" customWidth="1"/>
    <col min="3" max="3" width="15.83203125" style="118" bestFit="1" customWidth="1"/>
    <col min="4" max="4" width="10.5" style="118" customWidth="1"/>
    <col min="5" max="6" width="8.83203125" style="118"/>
    <col min="7" max="7" width="14.5" style="118" customWidth="1"/>
    <col min="8" max="8" width="12.1640625" style="118" bestFit="1" customWidth="1"/>
    <col min="9" max="9" width="13.83203125" style="118" bestFit="1" customWidth="1"/>
    <col min="10" max="10" width="10.6640625" style="118" bestFit="1" customWidth="1"/>
    <col min="11" max="11" width="16.5" style="118" customWidth="1"/>
    <col min="12" max="12" width="15" style="118" customWidth="1"/>
    <col min="13" max="13" width="10.83203125" style="118" customWidth="1"/>
    <col min="14" max="15" width="12" style="118" customWidth="1"/>
    <col min="16" max="16" width="12.1640625" style="118" bestFit="1" customWidth="1"/>
    <col min="17" max="17" width="13.6640625" style="118" bestFit="1" customWidth="1"/>
    <col min="18" max="18" width="8.83203125" style="118"/>
    <col min="19" max="19" width="12.6640625" style="118" bestFit="1" customWidth="1"/>
    <col min="20" max="20" width="12" style="118" bestFit="1" customWidth="1"/>
    <col min="21" max="21" width="13.6640625" style="118" bestFit="1" customWidth="1"/>
    <col min="22" max="22" width="13.6640625" style="118" customWidth="1"/>
    <col min="23" max="23" width="12.6640625" style="118" bestFit="1" customWidth="1"/>
    <col min="24" max="24" width="12" style="118" bestFit="1" customWidth="1"/>
    <col min="25" max="25" width="13.6640625" style="118" bestFit="1" customWidth="1"/>
    <col min="26" max="26" width="8.83203125" style="118"/>
    <col min="27" max="27" width="12.6640625" style="118" bestFit="1" customWidth="1"/>
    <col min="28" max="28" width="12" style="118" bestFit="1" customWidth="1"/>
    <col min="29" max="29" width="13.6640625" style="118" bestFit="1" customWidth="1"/>
    <col min="30" max="32" width="8.83203125" style="118"/>
    <col min="33" max="33" width="13.6640625" style="118" bestFit="1" customWidth="1"/>
    <col min="34" max="34" width="10.5" style="118" bestFit="1" customWidth="1"/>
    <col min="35" max="35" width="10.33203125" style="118" bestFit="1" customWidth="1"/>
    <col min="36" max="16384" width="8.83203125" style="118"/>
  </cols>
  <sheetData>
    <row r="1" spans="1:23" ht="27">
      <c r="A1" s="306" t="s">
        <v>179</v>
      </c>
      <c r="B1" s="306"/>
      <c r="C1" s="306"/>
      <c r="D1" s="306"/>
      <c r="E1" s="306"/>
      <c r="F1" s="306"/>
      <c r="G1" s="306"/>
      <c r="H1" s="306"/>
    </row>
    <row r="2" spans="1:23">
      <c r="A2" s="118" t="s">
        <v>180</v>
      </c>
    </row>
    <row r="3" spans="1:23">
      <c r="A3" s="118" t="s">
        <v>272</v>
      </c>
    </row>
    <row r="4" spans="1:23">
      <c r="A4" s="117" t="s">
        <v>181</v>
      </c>
      <c r="B4" s="117" t="s">
        <v>182</v>
      </c>
      <c r="C4" s="117" t="s">
        <v>183</v>
      </c>
      <c r="D4" s="117" t="s">
        <v>184</v>
      </c>
      <c r="G4" s="118" t="s">
        <v>185</v>
      </c>
    </row>
    <row r="5" spans="1:23">
      <c r="A5" s="117" t="s">
        <v>186</v>
      </c>
      <c r="B5" s="117" t="s">
        <v>289</v>
      </c>
      <c r="C5" s="117" t="s">
        <v>187</v>
      </c>
      <c r="D5" s="117" t="s">
        <v>186</v>
      </c>
      <c r="G5" s="119">
        <f>C6</f>
        <v>24.7121408109419</v>
      </c>
      <c r="H5" s="118" t="s">
        <v>187</v>
      </c>
      <c r="J5" s="132" t="s">
        <v>188</v>
      </c>
      <c r="K5" s="133" t="s">
        <v>189</v>
      </c>
      <c r="L5" s="140" t="s">
        <v>190</v>
      </c>
      <c r="M5" s="141" t="s">
        <v>191</v>
      </c>
      <c r="N5" s="142"/>
      <c r="O5" s="142"/>
      <c r="P5" s="142"/>
      <c r="Q5" s="142"/>
      <c r="R5" s="142"/>
      <c r="S5" s="142"/>
      <c r="T5" s="142"/>
      <c r="U5" s="142"/>
      <c r="V5" s="142"/>
      <c r="W5" s="143"/>
    </row>
    <row r="6" spans="1:23">
      <c r="A6" s="118">
        <v>0</v>
      </c>
      <c r="B6" s="224">
        <v>27.818999999999999</v>
      </c>
      <c r="C6" s="224">
        <v>24.7121408109419</v>
      </c>
      <c r="D6" s="233" cm="1">
        <f t="array" aca="1" ref="D6" ca="1">A6-INDIRECT(ADDRESS($G$8,1))</f>
        <v>0</v>
      </c>
      <c r="J6" s="228">
        <f ca="1">J8+L6</f>
        <v>24.660309068903452</v>
      </c>
      <c r="K6" s="229" cm="1">
        <f t="array" aca="1" ref="K6" ca="1">INDIRECT(ADDRESS(I8,3))</f>
        <v>23.721947351504092</v>
      </c>
      <c r="L6" s="229">
        <f ca="1">J8-K8</f>
        <v>0.17860178862320453</v>
      </c>
      <c r="N6" s="118" t="s">
        <v>273</v>
      </c>
      <c r="W6" s="144"/>
    </row>
    <row r="7" spans="1:23">
      <c r="A7" s="118">
        <f>A6+10</f>
        <v>10</v>
      </c>
      <c r="B7" s="224">
        <v>29.577308965602203</v>
      </c>
      <c r="C7" s="224">
        <v>24.711034645715319</v>
      </c>
      <c r="D7" s="233" cm="1">
        <f t="array" aca="1" ref="D7" ca="1">A7-INDIRECT(ADDRESS($G$8,1))</f>
        <v>10</v>
      </c>
      <c r="G7" s="118" t="s">
        <v>192</v>
      </c>
      <c r="H7" s="118" t="s">
        <v>193</v>
      </c>
      <c r="I7" s="118" t="s">
        <v>194</v>
      </c>
      <c r="J7" s="134" t="s">
        <v>195</v>
      </c>
      <c r="K7" s="135" t="s">
        <v>196</v>
      </c>
      <c r="L7" s="135" t="s">
        <v>197</v>
      </c>
      <c r="N7" s="118" t="s">
        <v>274</v>
      </c>
      <c r="W7" s="144"/>
    </row>
    <row r="8" spans="1:23">
      <c r="A8" s="118">
        <f t="shared" ref="A8:A71" si="0">A7+10</f>
        <v>20</v>
      </c>
      <c r="B8" s="224">
        <v>47.5432128688388</v>
      </c>
      <c r="C8" s="224">
        <v>24.561860363750998</v>
      </c>
      <c r="D8" s="233" cm="1">
        <f t="array" aca="1" ref="D8" ca="1">A8-INDIRECT(ADDRESS($G$8,1))</f>
        <v>20</v>
      </c>
      <c r="G8" s="123">
        <v>6</v>
      </c>
      <c r="H8" s="123">
        <v>10</v>
      </c>
      <c r="I8" s="123">
        <v>1887</v>
      </c>
      <c r="J8" s="228" cm="1">
        <f t="array" aca="1" ref="J8" ca="1">INDIRECT(ADDRESS(H8,3))</f>
        <v>24.481707280280247</v>
      </c>
      <c r="K8" s="229">
        <f ca="1">_xlfn.XLOOKUP(K10,D7:D81806,C7:C81806,,-1,1)</f>
        <v>24.303105491657043</v>
      </c>
      <c r="L8" s="229">
        <f ca="1">(J6+K6)/2</f>
        <v>24.191128210203772</v>
      </c>
      <c r="N8" s="118" t="s">
        <v>198</v>
      </c>
      <c r="W8" s="144"/>
    </row>
    <row r="9" spans="1:23">
      <c r="A9" s="118">
        <f t="shared" si="0"/>
        <v>30</v>
      </c>
      <c r="B9" s="224">
        <v>45.440369442615513</v>
      </c>
      <c r="C9" s="224">
        <v>24.514383049905348</v>
      </c>
      <c r="D9" s="233" cm="1">
        <f t="array" aca="1" ref="D9" ca="1">A9-INDIRECT(ADDRESS($G$8,1))</f>
        <v>30</v>
      </c>
      <c r="G9" s="118" t="s">
        <v>199</v>
      </c>
      <c r="J9" s="134" t="s">
        <v>200</v>
      </c>
      <c r="K9" s="135" t="s">
        <v>201</v>
      </c>
      <c r="L9" s="135" t="s">
        <v>202</v>
      </c>
      <c r="N9" s="118" t="s">
        <v>203</v>
      </c>
      <c r="W9" s="144"/>
    </row>
    <row r="10" spans="1:23">
      <c r="A10" s="118">
        <f t="shared" si="0"/>
        <v>40</v>
      </c>
      <c r="B10" s="224">
        <v>47.336221569613222</v>
      </c>
      <c r="C10" s="224">
        <v>24.481707280280247</v>
      </c>
      <c r="D10" s="233" cm="1">
        <f t="array" aca="1" ref="D10" ca="1">A10-INDIRECT(ADDRESS($G$8,1))</f>
        <v>40</v>
      </c>
      <c r="G10" s="121">
        <v>9.544E-4</v>
      </c>
      <c r="H10" s="118" t="s">
        <v>204</v>
      </c>
      <c r="J10" s="226" cm="1">
        <f t="array" aca="1" ref="J10" ca="1">INDIRECT(ADDRESS(H8,4))</f>
        <v>40</v>
      </c>
      <c r="K10" s="227">
        <f ca="1">4*J10</f>
        <v>160</v>
      </c>
      <c r="L10" s="227">
        <f ca="1">_xlfn.XLOOKUP(L8,C6:C99979,D6:D99979,,-1,1)</f>
        <v>300</v>
      </c>
      <c r="M10" s="145"/>
      <c r="N10" s="145" t="s">
        <v>205</v>
      </c>
      <c r="O10" s="145"/>
      <c r="P10" s="145"/>
      <c r="Q10" s="145"/>
      <c r="R10" s="145"/>
      <c r="S10" s="145"/>
      <c r="T10" s="145"/>
      <c r="U10" s="145"/>
      <c r="V10" s="145"/>
      <c r="W10" s="146"/>
    </row>
    <row r="11" spans="1:23">
      <c r="A11" s="118">
        <f t="shared" si="0"/>
        <v>50</v>
      </c>
      <c r="B11" s="224">
        <v>47.355038960451914</v>
      </c>
      <c r="C11" s="224">
        <v>24.459303044900409</v>
      </c>
      <c r="D11" s="233" cm="1">
        <f t="array" aca="1" ref="D11" ca="1">A11-INDIRECT(ADDRESS($G$8,1))</f>
        <v>50</v>
      </c>
      <c r="G11" s="138" t="s">
        <v>206</v>
      </c>
    </row>
    <row r="12" spans="1:23">
      <c r="A12" s="118">
        <f t="shared" si="0"/>
        <v>60</v>
      </c>
      <c r="B12" s="224">
        <v>47.416195480677636</v>
      </c>
      <c r="C12" s="224">
        <v>24.436793460451394</v>
      </c>
      <c r="D12" s="233" cm="1">
        <f t="array" aca="1" ref="D12" ca="1">A12-INDIRECT(ADDRESS($G$8,1))</f>
        <v>60</v>
      </c>
      <c r="G12" s="120">
        <v>9.81</v>
      </c>
      <c r="H12" s="118" t="s">
        <v>207</v>
      </c>
      <c r="J12" s="147" t="s">
        <v>208</v>
      </c>
      <c r="K12" s="148" t="s">
        <v>209</v>
      </c>
      <c r="L12" s="149" t="s">
        <v>210</v>
      </c>
      <c r="M12" s="141" t="s">
        <v>211</v>
      </c>
      <c r="N12" s="142"/>
      <c r="O12" s="142"/>
      <c r="P12" s="142"/>
      <c r="Q12" s="142"/>
      <c r="R12" s="142"/>
      <c r="S12" s="142"/>
      <c r="T12" s="142"/>
      <c r="U12" s="142"/>
      <c r="V12" s="142"/>
      <c r="W12" s="143"/>
    </row>
    <row r="13" spans="1:23">
      <c r="A13" s="118">
        <f t="shared" si="0"/>
        <v>70</v>
      </c>
      <c r="B13" s="224">
        <v>47.783134602032057</v>
      </c>
      <c r="C13" s="224">
        <v>24.418497838769841</v>
      </c>
      <c r="D13" s="233" cm="1">
        <f t="array" aca="1" ref="D13" ca="1">A13-INDIRECT(ADDRESS($G$8,1))</f>
        <v>70</v>
      </c>
      <c r="G13" s="118" t="s">
        <v>212</v>
      </c>
      <c r="J13" s="228">
        <f>B6</f>
        <v>27.818999999999999</v>
      </c>
      <c r="K13" s="229">
        <f ca="1">AVERAGE(INDIRECT(ADDRESS(I8-1000,2)):INDIRECT(ADDRESS(I8,2)))</f>
        <v>48.069319670743781</v>
      </c>
      <c r="L13" s="229">
        <f ca="1">K13-J13</f>
        <v>20.250319670743782</v>
      </c>
      <c r="N13" s="118" t="s">
        <v>213</v>
      </c>
      <c r="W13" s="144"/>
    </row>
    <row r="14" spans="1:23">
      <c r="A14" s="118">
        <f t="shared" si="0"/>
        <v>80</v>
      </c>
      <c r="B14" s="224">
        <v>47.976012858128598</v>
      </c>
      <c r="C14" s="224">
        <v>24.402572571144955</v>
      </c>
      <c r="D14" s="233" cm="1">
        <f t="array" aca="1" ref="D14" ca="1">A14-INDIRECT(ADDRESS($G$8,1))</f>
        <v>80</v>
      </c>
      <c r="G14" s="121">
        <v>6.4</v>
      </c>
      <c r="H14" s="118" t="s">
        <v>187</v>
      </c>
      <c r="J14" s="151" t="s">
        <v>214</v>
      </c>
      <c r="K14" s="139" t="s">
        <v>215</v>
      </c>
      <c r="L14" s="135" t="s">
        <v>216</v>
      </c>
      <c r="M14" s="152"/>
      <c r="N14" s="118" t="s">
        <v>217</v>
      </c>
      <c r="W14" s="144"/>
    </row>
    <row r="15" spans="1:23">
      <c r="A15" s="118">
        <f t="shared" si="0"/>
        <v>90</v>
      </c>
      <c r="B15" s="224">
        <v>48.413517195128073</v>
      </c>
      <c r="C15" s="224">
        <v>24.383469273266144</v>
      </c>
      <c r="D15" s="233" cm="1">
        <f t="array" aca="1" ref="D15" ca="1">A15-INDIRECT(ADDRESS($G$8,1))</f>
        <v>90</v>
      </c>
      <c r="G15" s="118" t="s">
        <v>218</v>
      </c>
      <c r="J15" s="150">
        <f ca="1">K6 - J6</f>
        <v>-0.93836171739935992</v>
      </c>
      <c r="K15" s="230">
        <f ca="1">J15/J6</f>
        <v>-3.8051498656301523E-2</v>
      </c>
      <c r="L15" s="225">
        <f ca="1">-K15/L13</f>
        <v>1.8790566902149016E-3</v>
      </c>
      <c r="O15" s="118" t="s">
        <v>219</v>
      </c>
      <c r="W15" s="144"/>
    </row>
    <row r="16" spans="1:23">
      <c r="A16" s="118">
        <f t="shared" si="0"/>
        <v>100</v>
      </c>
      <c r="B16" s="224">
        <v>48.131256332547764</v>
      </c>
      <c r="C16" s="224">
        <v>24.371459479379261</v>
      </c>
      <c r="D16" s="233" cm="1">
        <f t="array" aca="1" ref="D16" ca="1">A16-INDIRECT(ADDRESS($G$8,1))</f>
        <v>100</v>
      </c>
      <c r="G16" s="121">
        <v>5.5</v>
      </c>
      <c r="H16" s="118" t="s">
        <v>187</v>
      </c>
      <c r="J16" s="153"/>
      <c r="K16" s="145"/>
      <c r="L16" s="145"/>
      <c r="M16" s="154"/>
      <c r="N16" s="145" t="s">
        <v>220</v>
      </c>
      <c r="O16" s="145"/>
      <c r="P16" s="145"/>
      <c r="Q16" s="145"/>
      <c r="R16" s="145"/>
      <c r="S16" s="145"/>
      <c r="T16" s="145"/>
      <c r="U16" s="145"/>
      <c r="V16" s="145"/>
      <c r="W16" s="146"/>
    </row>
    <row r="17" spans="1:20">
      <c r="A17" s="118">
        <f t="shared" si="0"/>
        <v>110</v>
      </c>
      <c r="B17" s="224">
        <v>48.709891100837403</v>
      </c>
      <c r="C17" s="224">
        <v>24.358378636622259</v>
      </c>
      <c r="D17" s="233" cm="1">
        <f t="array" aca="1" ref="D17" ca="1">A17-INDIRECT(ADDRESS($G$8,1))</f>
        <v>110</v>
      </c>
      <c r="G17" s="118" t="s">
        <v>221</v>
      </c>
    </row>
    <row r="18" spans="1:20">
      <c r="A18" s="118">
        <f t="shared" si="0"/>
        <v>120</v>
      </c>
      <c r="B18" s="224">
        <v>47.844291122257808</v>
      </c>
      <c r="C18" s="224">
        <v>24.346105470062366</v>
      </c>
      <c r="D18" s="233" cm="1">
        <f t="array" aca="1" ref="D18" ca="1">A18-INDIRECT(ADDRESS($G$8,1))</f>
        <v>120</v>
      </c>
      <c r="G18" s="122">
        <v>2955</v>
      </c>
      <c r="H18" s="131" t="s">
        <v>222</v>
      </c>
      <c r="J18" s="155" t="s">
        <v>223</v>
      </c>
      <c r="K18" s="133" t="s">
        <v>224</v>
      </c>
      <c r="L18" s="142"/>
      <c r="M18" s="141" t="s">
        <v>225</v>
      </c>
      <c r="N18" s="142"/>
      <c r="O18" s="142"/>
      <c r="P18" s="142"/>
      <c r="Q18" s="142"/>
      <c r="R18" s="142"/>
      <c r="S18" s="142"/>
      <c r="T18" s="143"/>
    </row>
    <row r="19" spans="1:20">
      <c r="A19" s="118">
        <f t="shared" si="0"/>
        <v>130</v>
      </c>
      <c r="B19" s="224">
        <v>48.484082410773141</v>
      </c>
      <c r="C19" s="224">
        <v>24.333446023582063</v>
      </c>
      <c r="D19" s="233" cm="1">
        <f t="array" aca="1" ref="D19" ca="1">A19-INDIRECT(ADDRESS($G$8,1))</f>
        <v>130</v>
      </c>
      <c r="G19" s="118" t="s">
        <v>226</v>
      </c>
      <c r="J19" s="231">
        <f ca="1">(L8/2+AVERAGE($G$14,$G$16))/1000</f>
        <v>1.8045564105101886E-2</v>
      </c>
      <c r="K19" s="136">
        <f ca="1">0.197*(J19^2)/L10</f>
        <v>2.1383849874218101E-7</v>
      </c>
      <c r="L19" s="145"/>
      <c r="N19" s="118" t="s">
        <v>227</v>
      </c>
      <c r="T19" s="144"/>
    </row>
    <row r="20" spans="1:20" ht="16" customHeight="1">
      <c r="A20" s="118">
        <f t="shared" si="0"/>
        <v>140</v>
      </c>
      <c r="B20" s="224">
        <v>48.164186766515471</v>
      </c>
      <c r="C20" s="224">
        <v>24.331198576772792</v>
      </c>
      <c r="D20" s="233" cm="1">
        <f t="array" aca="1" ref="D20" ca="1">A20-INDIRECT(ADDRESS($G$8,1))</f>
        <v>140</v>
      </c>
      <c r="G20" s="121">
        <v>1013249970000000</v>
      </c>
      <c r="H20" s="118" t="s">
        <v>228</v>
      </c>
      <c r="M20" s="156"/>
      <c r="N20" s="118" t="s">
        <v>229</v>
      </c>
      <c r="T20" s="144"/>
    </row>
    <row r="21" spans="1:20" ht="16" customHeight="1">
      <c r="A21" s="118">
        <f t="shared" si="0"/>
        <v>150</v>
      </c>
      <c r="B21" s="224">
        <v>48.413517195128073</v>
      </c>
      <c r="C21" s="224">
        <v>24.313043420516706</v>
      </c>
      <c r="D21" s="233" cm="1">
        <f t="array" aca="1" ref="D21" ca="1">A21-INDIRECT(ADDRESS($G$8,1))</f>
        <v>150</v>
      </c>
      <c r="M21" s="156"/>
      <c r="O21" s="118" t="s">
        <v>230</v>
      </c>
      <c r="T21" s="144"/>
    </row>
    <row r="22" spans="1:20">
      <c r="A22" s="118">
        <f t="shared" si="0"/>
        <v>160</v>
      </c>
      <c r="B22" s="224">
        <v>48.201821548192868</v>
      </c>
      <c r="C22" s="224">
        <v>24.303105491657043</v>
      </c>
      <c r="D22" s="233" cm="1">
        <f t="array" aca="1" ref="D22" ca="1">A22-INDIRECT(ADDRESS($G$8,1))</f>
        <v>160</v>
      </c>
      <c r="H22" s="307" t="s">
        <v>255</v>
      </c>
      <c r="I22" s="308"/>
      <c r="J22" s="308"/>
      <c r="K22" s="308"/>
      <c r="M22" s="156"/>
      <c r="O22" s="118" t="s">
        <v>231</v>
      </c>
      <c r="T22" s="144"/>
    </row>
    <row r="23" spans="1:20">
      <c r="A23" s="118">
        <f t="shared" si="0"/>
        <v>170</v>
      </c>
      <c r="B23" s="224">
        <v>48.58287371267626</v>
      </c>
      <c r="C23" s="224">
        <v>24.290551394246059</v>
      </c>
      <c r="D23" s="233" cm="1">
        <f t="array" aca="1" ref="D23" ca="1">A23-INDIRECT(ADDRESS($G$8,1))</f>
        <v>170</v>
      </c>
      <c r="M23" s="156"/>
      <c r="O23" s="118" t="s">
        <v>232</v>
      </c>
      <c r="T23" s="144"/>
    </row>
    <row r="24" spans="1:20">
      <c r="A24" s="118">
        <f t="shared" si="0"/>
        <v>180</v>
      </c>
      <c r="B24" s="224">
        <v>47.623186779903214</v>
      </c>
      <c r="C24" s="224">
        <v>24.281754746969103</v>
      </c>
      <c r="D24" s="233" cm="1">
        <f t="array" aca="1" ref="D24" ca="1">A24-INDIRECT(ADDRESS($G$8,1))</f>
        <v>180</v>
      </c>
      <c r="M24" s="153"/>
      <c r="N24" s="145" t="s">
        <v>233</v>
      </c>
      <c r="O24" s="145"/>
      <c r="P24" s="145"/>
      <c r="Q24" s="145"/>
      <c r="R24" s="145"/>
      <c r="S24" s="145"/>
      <c r="T24" s="146"/>
    </row>
    <row r="25" spans="1:20">
      <c r="A25" s="118">
        <f t="shared" si="0"/>
        <v>190</v>
      </c>
      <c r="B25" s="224">
        <v>48.164186766515471</v>
      </c>
      <c r="C25" s="224">
        <v>24.272361121633537</v>
      </c>
      <c r="D25" s="233" cm="1">
        <f t="array" aca="1" ref="D25" ca="1">A25-INDIRECT(ADDRESS($G$8,1))</f>
        <v>190</v>
      </c>
    </row>
    <row r="26" spans="1:20">
      <c r="A26" s="118">
        <f t="shared" si="0"/>
        <v>200</v>
      </c>
      <c r="B26" s="224">
        <v>48.074804160031711</v>
      </c>
      <c r="C26" s="224">
        <v>24.264424825088348</v>
      </c>
      <c r="D26" s="233" cm="1">
        <f t="array" aca="1" ref="D26" ca="1">A26-INDIRECT(ADDRESS($G$8,1))</f>
        <v>200</v>
      </c>
      <c r="M26" s="157" t="s">
        <v>234</v>
      </c>
      <c r="N26" s="142"/>
      <c r="O26" s="142"/>
      <c r="P26" s="142"/>
      <c r="Q26" s="142"/>
      <c r="R26" s="142"/>
      <c r="S26" s="142"/>
      <c r="T26" s="143"/>
    </row>
    <row r="27" spans="1:20">
      <c r="A27" s="118">
        <f t="shared" si="0"/>
        <v>210</v>
      </c>
      <c r="B27" s="224">
        <v>48.695778057708381</v>
      </c>
      <c r="C27" s="224">
        <v>24.255909108662621</v>
      </c>
      <c r="D27" s="233" cm="1">
        <f t="array" aca="1" ref="D27" ca="1">A27-INDIRECT(ADDRESS($G$8,1))</f>
        <v>210</v>
      </c>
      <c r="M27" s="156"/>
      <c r="N27" s="118" t="s">
        <v>235</v>
      </c>
      <c r="T27" s="144"/>
    </row>
    <row r="28" spans="1:20">
      <c r="A28" s="118">
        <f t="shared" si="0"/>
        <v>220</v>
      </c>
      <c r="B28" s="224">
        <v>48.319430240934636</v>
      </c>
      <c r="C28" s="224">
        <v>24.247200252276766</v>
      </c>
      <c r="D28" s="233" cm="1">
        <f t="array" aca="1" ref="D28" ca="1">A28-INDIRECT(ADDRESS($G$8,1))</f>
        <v>220</v>
      </c>
      <c r="M28" s="156"/>
      <c r="N28" s="118" t="s">
        <v>290</v>
      </c>
      <c r="T28" s="144"/>
    </row>
    <row r="29" spans="1:20">
      <c r="A29" s="118">
        <f t="shared" si="0"/>
        <v>230</v>
      </c>
      <c r="B29" s="224">
        <v>48.150073723386456</v>
      </c>
      <c r="C29" s="224">
        <v>24.241722100679205</v>
      </c>
      <c r="D29" s="233" cm="1">
        <f t="array" aca="1" ref="D29" ca="1">A29-INDIRECT(ADDRESS($G$8,1))</f>
        <v>230</v>
      </c>
      <c r="M29" s="156"/>
      <c r="N29" s="135" t="s">
        <v>236</v>
      </c>
      <c r="O29" s="158" t="s">
        <v>237</v>
      </c>
      <c r="T29" s="144"/>
    </row>
    <row r="30" spans="1:20">
      <c r="A30" s="118">
        <f t="shared" si="0"/>
        <v>240</v>
      </c>
      <c r="B30" s="224">
        <v>48.107734593999425</v>
      </c>
      <c r="C30" s="224">
        <v>24.236542438111094</v>
      </c>
      <c r="D30" s="233" cm="1">
        <f t="array" aca="1" ref="D30" ca="1">A30-INDIRECT(ADDRESS($G$8,1))</f>
        <v>240</v>
      </c>
      <c r="M30" s="153"/>
      <c r="N30" s="232">
        <f ca="1">K19*L15*G12</f>
        <v>3.9418018311495294E-9</v>
      </c>
      <c r="O30" s="232">
        <f ca="1">(N30*$G$10/(G12*1000))*$G$20</f>
        <v>0.38857316945808273</v>
      </c>
      <c r="P30" s="145"/>
      <c r="Q30" s="145"/>
      <c r="R30" s="145"/>
      <c r="S30" s="145"/>
      <c r="T30" s="146"/>
    </row>
    <row r="31" spans="1:20">
      <c r="A31" s="118">
        <f t="shared" si="0"/>
        <v>250</v>
      </c>
      <c r="B31" s="224">
        <v>48.013647639805988</v>
      </c>
      <c r="C31" s="224">
        <v>24.222847059117111</v>
      </c>
      <c r="D31" s="233" cm="1">
        <f t="array" aca="1" ref="D31" ca="1">A31-INDIRECT(ADDRESS($G$8,1))</f>
        <v>250</v>
      </c>
    </row>
    <row r="32" spans="1:20">
      <c r="A32" s="118">
        <f t="shared" si="0"/>
        <v>260</v>
      </c>
      <c r="B32" s="224">
        <v>47.980717205838275</v>
      </c>
      <c r="C32" s="224">
        <v>24.214278668156876</v>
      </c>
      <c r="D32" s="233" cm="1">
        <f t="array" aca="1" ref="D32" ca="1">A32-INDIRECT(ADDRESS($G$8,1))</f>
        <v>260</v>
      </c>
      <c r="M32" s="157" t="s">
        <v>238</v>
      </c>
      <c r="N32" s="142"/>
      <c r="O32" s="160"/>
      <c r="P32" s="142"/>
      <c r="Q32" s="142"/>
      <c r="R32" s="142"/>
      <c r="S32" s="142"/>
      <c r="T32" s="143"/>
    </row>
    <row r="33" spans="1:20">
      <c r="A33" s="118">
        <f t="shared" si="0"/>
        <v>270</v>
      </c>
      <c r="B33" s="224">
        <v>47.562030259677492</v>
      </c>
      <c r="C33" s="224">
        <v>24.203655970347494</v>
      </c>
      <c r="D33" s="233" cm="1">
        <f t="array" aca="1" ref="D33" ca="1">A33-INDIRECT(ADDRESS($G$8,1))</f>
        <v>270</v>
      </c>
      <c r="M33" s="161" t="s">
        <v>239</v>
      </c>
      <c r="T33" s="144"/>
    </row>
    <row r="34" spans="1:20">
      <c r="A34" s="118">
        <f t="shared" si="0"/>
        <v>280</v>
      </c>
      <c r="B34" s="224">
        <v>47.750204168064364</v>
      </c>
      <c r="C34" s="224">
        <v>24.199793171144002</v>
      </c>
      <c r="D34" s="233" cm="1">
        <f t="array" aca="1" ref="D34" ca="1">A34-INDIRECT(ADDRESS($G$8,1))</f>
        <v>280</v>
      </c>
      <c r="M34" s="156"/>
      <c r="N34" s="118" t="s">
        <v>240</v>
      </c>
      <c r="T34" s="144"/>
    </row>
    <row r="35" spans="1:20">
      <c r="A35" s="118">
        <f t="shared" si="0"/>
        <v>290</v>
      </c>
      <c r="B35" s="224">
        <v>47.435012871516328</v>
      </c>
      <c r="C35" s="224">
        <v>24.192067572737166</v>
      </c>
      <c r="D35" s="233" cm="1">
        <f t="array" aca="1" ref="D35" ca="1">A35-INDIRECT(ADDRESS($G$8,1))</f>
        <v>290</v>
      </c>
      <c r="M35" s="153"/>
      <c r="N35" s="162" t="s">
        <v>241</v>
      </c>
      <c r="O35" s="163"/>
      <c r="P35" s="137">
        <f ca="1">AVERAGE(J6,K6)/((J19*2*1000)/O30-2*AVERAGE($G$16,$G$14)/$G$18)</f>
        <v>0.26046375950295719</v>
      </c>
      <c r="Q35" s="163" t="s">
        <v>176</v>
      </c>
      <c r="R35" s="145"/>
      <c r="S35" s="145"/>
      <c r="T35" s="146"/>
    </row>
    <row r="36" spans="1:20">
      <c r="A36" s="118">
        <f t="shared" si="0"/>
        <v>300</v>
      </c>
      <c r="B36" s="224">
        <v>47.679638952419261</v>
      </c>
      <c r="C36" s="224">
        <v>24.186466513892356</v>
      </c>
      <c r="D36" s="233" cm="1">
        <f t="array" aca="1" ref="D36" ca="1">A36-INDIRECT(ADDRESS($G$8,1))</f>
        <v>300</v>
      </c>
      <c r="Q36" s="135"/>
    </row>
    <row r="37" spans="1:20">
      <c r="A37" s="118">
        <f t="shared" si="0"/>
        <v>310</v>
      </c>
      <c r="B37" s="224">
        <v>48.20652589590253</v>
      </c>
      <c r="C37" s="224">
        <v>24.178231728317716</v>
      </c>
      <c r="D37" s="233" cm="1">
        <f t="array" aca="1" ref="D37" ca="1">A37-INDIRECT(ADDRESS($G$8,1))</f>
        <v>310</v>
      </c>
      <c r="Q37" s="159"/>
    </row>
    <row r="38" spans="1:20">
      <c r="A38" s="118">
        <f t="shared" si="0"/>
        <v>320</v>
      </c>
      <c r="B38" s="224">
        <v>48.159482418805801</v>
      </c>
      <c r="C38" s="224">
        <v>24.171085549791417</v>
      </c>
      <c r="D38" s="233" cm="1">
        <f t="array" aca="1" ref="D38" ca="1">A38-INDIRECT(ADDRESS($G$8,1))</f>
        <v>320</v>
      </c>
    </row>
    <row r="39" spans="1:20">
      <c r="A39" s="118">
        <f t="shared" si="0"/>
        <v>330</v>
      </c>
      <c r="B39" s="224">
        <v>47.566734607387168</v>
      </c>
      <c r="C39" s="224">
        <v>24.168539613952841</v>
      </c>
      <c r="D39" s="233" cm="1">
        <f t="array" aca="1" ref="D39" ca="1">A39-INDIRECT(ADDRESS($G$8,1))</f>
        <v>330</v>
      </c>
    </row>
    <row r="40" spans="1:20">
      <c r="A40" s="118">
        <f t="shared" si="0"/>
        <v>340</v>
      </c>
      <c r="B40" s="224">
        <v>47.881925903935162</v>
      </c>
      <c r="C40" s="224">
        <v>24.155774818403362</v>
      </c>
      <c r="D40" s="233" cm="1">
        <f t="array" aca="1" ref="D40" ca="1">A40-INDIRECT(ADDRESS($G$8,1))</f>
        <v>340</v>
      </c>
    </row>
    <row r="41" spans="1:20">
      <c r="A41" s="118">
        <f t="shared" si="0"/>
        <v>350</v>
      </c>
      <c r="B41" s="224">
        <v>48.145369375676779</v>
      </c>
      <c r="C41" s="224">
        <v>24.152263182763839</v>
      </c>
      <c r="D41" s="233" cm="1">
        <f t="array" aca="1" ref="D41" ca="1">A41-INDIRECT(ADDRESS($G$8,1))</f>
        <v>350</v>
      </c>
    </row>
    <row r="42" spans="1:20">
      <c r="A42" s="118">
        <f t="shared" si="0"/>
        <v>360</v>
      </c>
      <c r="B42" s="224">
        <v>47.957195467289907</v>
      </c>
      <c r="C42" s="224">
        <v>24.145152120593981</v>
      </c>
      <c r="D42" s="233" cm="1">
        <f t="array" aca="1" ref="D42" ca="1">A42-INDIRECT(ADDRESS($G$8,1))</f>
        <v>360</v>
      </c>
    </row>
    <row r="43" spans="1:20">
      <c r="A43" s="118">
        <f t="shared" si="0"/>
        <v>370</v>
      </c>
      <c r="B43" s="224">
        <v>48.107734593999425</v>
      </c>
      <c r="C43" s="224">
        <v>24.141640484954607</v>
      </c>
      <c r="D43" s="233" cm="1">
        <f t="array" aca="1" ref="D43" ca="1">A43-INDIRECT(ADDRESS($G$8,1))</f>
        <v>370</v>
      </c>
    </row>
    <row r="44" spans="1:20">
      <c r="A44" s="118">
        <f t="shared" si="0"/>
        <v>380</v>
      </c>
      <c r="B44" s="224">
        <v>48.281795459257282</v>
      </c>
      <c r="C44" s="224">
        <v>24.134617213675558</v>
      </c>
      <c r="D44" s="233" cm="1">
        <f t="array" aca="1" ref="D44" ca="1">A44-INDIRECT(ADDRESS($G$8,1))</f>
        <v>380</v>
      </c>
    </row>
    <row r="45" spans="1:20">
      <c r="A45" s="118">
        <f t="shared" si="0"/>
        <v>390</v>
      </c>
      <c r="B45" s="224">
        <v>48.197117200483191</v>
      </c>
      <c r="C45" s="224">
        <v>24.129630691067579</v>
      </c>
      <c r="D45" s="233" cm="1">
        <f t="array" aca="1" ref="D45" ca="1">A45-INDIRECT(ADDRESS($G$8,1))</f>
        <v>390</v>
      </c>
    </row>
    <row r="46" spans="1:20">
      <c r="A46" s="118">
        <f t="shared" si="0"/>
        <v>400</v>
      </c>
      <c r="B46" s="224">
        <v>47.863108513096456</v>
      </c>
      <c r="C46" s="224">
        <v>24.127593942396654</v>
      </c>
      <c r="D46" s="233" cm="1">
        <f t="array" aca="1" ref="D46" ca="1">A46-INDIRECT(ADDRESS($G$8,1))</f>
        <v>400</v>
      </c>
    </row>
    <row r="47" spans="1:20">
      <c r="A47" s="118">
        <f t="shared" si="0"/>
        <v>410</v>
      </c>
      <c r="B47" s="224">
        <v>48.220638939031524</v>
      </c>
      <c r="C47" s="224">
        <v>24.119938576702705</v>
      </c>
      <c r="D47" s="233" cm="1">
        <f t="array" aca="1" ref="D47" ca="1">A47-INDIRECT(ADDRESS($G$8,1))</f>
        <v>410</v>
      </c>
    </row>
    <row r="48" spans="1:20">
      <c r="A48" s="118">
        <f t="shared" si="0"/>
        <v>420</v>
      </c>
      <c r="B48" s="224">
        <v>47.99012590125762</v>
      </c>
      <c r="C48" s="224">
        <v>24.115391008549494</v>
      </c>
      <c r="D48" s="233" cm="1">
        <f t="array" aca="1" ref="D48" ca="1">A48-INDIRECT(ADDRESS($G$8,1))</f>
        <v>420</v>
      </c>
    </row>
    <row r="49" spans="1:4">
      <c r="A49" s="118">
        <f t="shared" si="0"/>
        <v>430</v>
      </c>
      <c r="B49" s="224">
        <v>48.695778057708381</v>
      </c>
      <c r="C49" s="224">
        <v>24.113266468987621</v>
      </c>
      <c r="D49" s="233" cm="1">
        <f t="array" aca="1" ref="D49" ca="1">A49-INDIRECT(ADDRESS($G$8,1))</f>
        <v>430</v>
      </c>
    </row>
    <row r="50" spans="1:4">
      <c r="A50" s="118">
        <f t="shared" si="0"/>
        <v>440</v>
      </c>
      <c r="B50" s="224">
        <v>47.642004170741906</v>
      </c>
      <c r="C50" s="224">
        <v>24.108771575369225</v>
      </c>
      <c r="D50" s="233" cm="1">
        <f t="array" aca="1" ref="D50" ca="1">A50-INDIRECT(ADDRESS($G$8,1))</f>
        <v>440</v>
      </c>
    </row>
    <row r="51" spans="1:4">
      <c r="A51" s="118">
        <f t="shared" si="0"/>
        <v>450</v>
      </c>
      <c r="B51" s="224">
        <v>47.736091124935349</v>
      </c>
      <c r="C51" s="224">
        <v>24.102450631218112</v>
      </c>
      <c r="D51" s="233" cm="1">
        <f t="array" aca="1" ref="D51" ca="1">A51-INDIRECT(ADDRESS($G$8,1))</f>
        <v>450</v>
      </c>
    </row>
    <row r="52" spans="1:4">
      <c r="A52" s="118">
        <f t="shared" si="0"/>
        <v>460</v>
      </c>
      <c r="B52" s="224">
        <v>47.830178079128785</v>
      </c>
      <c r="C52" s="224">
        <v>24.094865498236892</v>
      </c>
      <c r="D52" s="233" cm="1">
        <f t="array" aca="1" ref="D52" ca="1">A52-INDIRECT(ADDRESS($G$8,1))</f>
        <v>460</v>
      </c>
    </row>
    <row r="53" spans="1:4">
      <c r="A53" s="118">
        <f t="shared" si="0"/>
        <v>470</v>
      </c>
      <c r="B53" s="224">
        <v>48.088917203160733</v>
      </c>
      <c r="C53" s="224">
        <v>24.087280365255673</v>
      </c>
      <c r="D53" s="233" cm="1">
        <f t="array" aca="1" ref="D53" ca="1">A53-INDIRECT(ADDRESS($G$8,1))</f>
        <v>470</v>
      </c>
    </row>
    <row r="54" spans="1:4">
      <c r="A54" s="118">
        <f t="shared" si="0"/>
        <v>480</v>
      </c>
      <c r="B54" s="224">
        <v>48.244160677579892</v>
      </c>
      <c r="C54" s="224">
        <v>24.087982692383459</v>
      </c>
      <c r="D54" s="233" cm="1">
        <f t="array" aca="1" ref="D54" ca="1">A54-INDIRECT(ADDRESS($G$8,1))</f>
        <v>480</v>
      </c>
    </row>
    <row r="55" spans="1:4">
      <c r="A55" s="118">
        <f t="shared" si="0"/>
        <v>490</v>
      </c>
      <c r="B55" s="224">
        <v>47.90544764248353</v>
      </c>
      <c r="C55" s="224">
        <v>24.081942679083578</v>
      </c>
      <c r="D55" s="233" cm="1">
        <f t="array" aca="1" ref="D55" ca="1">A55-INDIRECT(ADDRESS($G$8,1))</f>
        <v>490</v>
      </c>
    </row>
    <row r="56" spans="1:4">
      <c r="A56" s="118">
        <f t="shared" si="0"/>
        <v>500</v>
      </c>
      <c r="B56" s="224">
        <v>47.957195467289907</v>
      </c>
      <c r="C56" s="224">
        <v>24.077763832672709</v>
      </c>
      <c r="D56" s="233" cm="1">
        <f t="array" aca="1" ref="D56" ca="1">A56-INDIRECT(ADDRESS($G$8,1))</f>
        <v>500</v>
      </c>
    </row>
    <row r="57" spans="1:4">
      <c r="A57" s="118">
        <f t="shared" si="0"/>
        <v>510</v>
      </c>
      <c r="B57" s="224">
        <v>48.074804160031711</v>
      </c>
      <c r="C57" s="224">
        <v>24.075779758536449</v>
      </c>
      <c r="D57" s="233" cm="1">
        <f t="array" aca="1" ref="D57" ca="1">A57-INDIRECT(ADDRESS($G$8,1))</f>
        <v>510</v>
      </c>
    </row>
    <row r="58" spans="1:4">
      <c r="A58" s="118">
        <f t="shared" si="0"/>
        <v>520</v>
      </c>
      <c r="B58" s="224">
        <v>48.013647639805988</v>
      </c>
      <c r="C58" s="224">
        <v>24.067264042110722</v>
      </c>
      <c r="D58" s="233" cm="1">
        <f t="array" aca="1" ref="D58" ca="1">A58-INDIRECT(ADDRESS($G$8,1))</f>
        <v>520</v>
      </c>
    </row>
    <row r="59" spans="1:4">
      <c r="A59" s="118">
        <f t="shared" si="0"/>
        <v>530</v>
      </c>
      <c r="B59" s="224">
        <v>48.093621550870402</v>
      </c>
      <c r="C59" s="224">
        <v>24.069511488919993</v>
      </c>
      <c r="D59" s="233" cm="1">
        <f t="array" aca="1" ref="D59" ca="1">A59-INDIRECT(ADDRESS($G$8,1))</f>
        <v>530</v>
      </c>
    </row>
    <row r="60" spans="1:4">
      <c r="A60" s="118">
        <f t="shared" si="0"/>
        <v>540</v>
      </c>
      <c r="B60" s="224">
        <v>48.168891114225147</v>
      </c>
      <c r="C60" s="224">
        <v>24.06060949257386</v>
      </c>
      <c r="D60" s="233" cm="1">
        <f t="array" aca="1" ref="D60" ca="1">A60-INDIRECT(ADDRESS($G$8,1))</f>
        <v>540</v>
      </c>
    </row>
    <row r="61" spans="1:4">
      <c r="A61" s="118">
        <f t="shared" si="0"/>
        <v>550</v>
      </c>
      <c r="B61" s="224">
        <v>48.145369375676779</v>
      </c>
      <c r="C61" s="224">
        <v>24.057993324022551</v>
      </c>
      <c r="D61" s="233" cm="1">
        <f t="array" aca="1" ref="D61" ca="1">A61-INDIRECT(ADDRESS($G$8,1))</f>
        <v>550</v>
      </c>
    </row>
    <row r="62" spans="1:4">
      <c r="A62" s="118">
        <f t="shared" si="0"/>
        <v>560</v>
      </c>
      <c r="B62" s="224">
        <v>48.258273720708914</v>
      </c>
      <c r="C62" s="224">
        <v>24.050267725615715</v>
      </c>
      <c r="D62" s="233" cm="1">
        <f t="array" aca="1" ref="D62" ca="1">A62-INDIRECT(ADDRESS($G$8,1))</f>
        <v>560</v>
      </c>
    </row>
    <row r="63" spans="1:4">
      <c r="A63" s="118">
        <f t="shared" si="0"/>
        <v>570</v>
      </c>
      <c r="B63" s="224">
        <v>48.389995456579705</v>
      </c>
      <c r="C63" s="224">
        <v>24.045983530135519</v>
      </c>
      <c r="D63" s="233" cm="1">
        <f t="array" aca="1" ref="D63" ca="1">A63-INDIRECT(ADDRESS($G$8,1))</f>
        <v>570</v>
      </c>
    </row>
    <row r="64" spans="1:4">
      <c r="A64" s="118">
        <f t="shared" si="0"/>
        <v>580</v>
      </c>
      <c r="B64" s="224">
        <v>47.811360688290087</v>
      </c>
      <c r="C64" s="224">
        <v>24.045368993898688</v>
      </c>
      <c r="D64" s="233" cm="1">
        <f t="array" aca="1" ref="D64" ca="1">A64-INDIRECT(ADDRESS($G$8,1))</f>
        <v>580</v>
      </c>
    </row>
    <row r="65" spans="1:4">
      <c r="A65" s="118">
        <f t="shared" si="0"/>
        <v>590</v>
      </c>
      <c r="B65" s="224">
        <v>48.408812847418403</v>
      </c>
      <c r="C65" s="224">
        <v>24.036519672087216</v>
      </c>
      <c r="D65" s="233" cm="1">
        <f t="array" aca="1" ref="D65" ca="1">A65-INDIRECT(ADDRESS($G$8,1))</f>
        <v>590</v>
      </c>
    </row>
    <row r="66" spans="1:4">
      <c r="A66" s="118">
        <f t="shared" si="0"/>
        <v>600</v>
      </c>
      <c r="B66" s="224">
        <v>48.013647639805988</v>
      </c>
      <c r="C66" s="224">
        <v>24.039469446024277</v>
      </c>
      <c r="D66" s="233" cm="1">
        <f t="array" aca="1" ref="D66" ca="1">A66-INDIRECT(ADDRESS($G$8,1))</f>
        <v>600</v>
      </c>
    </row>
    <row r="67" spans="1:4">
      <c r="A67" s="118">
        <f t="shared" si="0"/>
        <v>610</v>
      </c>
      <c r="B67" s="224">
        <v>47.618482432193538</v>
      </c>
      <c r="C67" s="224">
        <v>24.031392684053621</v>
      </c>
      <c r="D67" s="233" cm="1">
        <f t="array" aca="1" ref="D67" ca="1">A67-INDIRECT(ADDRESS($G$8,1))</f>
        <v>610</v>
      </c>
    </row>
    <row r="68" spans="1:4">
      <c r="A68" s="118">
        <f t="shared" si="0"/>
        <v>620</v>
      </c>
      <c r="B68" s="224">
        <v>48.404108499708727</v>
      </c>
      <c r="C68" s="224">
        <v>24.028723840967647</v>
      </c>
      <c r="D68" s="233" cm="1">
        <f t="array" aca="1" ref="D68" ca="1">A68-INDIRECT(ADDRESS($G$8,1))</f>
        <v>620</v>
      </c>
    </row>
    <row r="69" spans="1:4">
      <c r="A69" s="118">
        <f t="shared" si="0"/>
        <v>630</v>
      </c>
      <c r="B69" s="224">
        <v>48.389995456579705</v>
      </c>
      <c r="C69" s="224">
        <v>24.02357929475583</v>
      </c>
      <c r="D69" s="233" cm="1">
        <f t="array" aca="1" ref="D69" ca="1">A69-INDIRECT(ADDRESS($G$8,1))</f>
        <v>630</v>
      </c>
    </row>
    <row r="70" spans="1:4">
      <c r="A70" s="118">
        <f t="shared" si="0"/>
        <v>640</v>
      </c>
      <c r="B70" s="224">
        <v>48.394699804289381</v>
      </c>
      <c r="C70" s="224">
        <v>24.019435564701254</v>
      </c>
      <c r="D70" s="233" cm="1">
        <f t="array" aca="1" ref="D70" ca="1">A70-INDIRECT(ADDRESS($G$8,1))</f>
        <v>640</v>
      </c>
    </row>
    <row r="71" spans="1:4">
      <c r="A71" s="118">
        <f t="shared" si="0"/>
        <v>650</v>
      </c>
      <c r="B71" s="224">
        <v>48.187708505063839</v>
      </c>
      <c r="C71" s="224">
        <v>24.019084401137288</v>
      </c>
      <c r="D71" s="233" cm="1">
        <f t="array" aca="1" ref="D71" ca="1">A71-INDIRECT(ADDRESS($G$8,1))</f>
        <v>650</v>
      </c>
    </row>
    <row r="72" spans="1:4">
      <c r="A72" s="118">
        <f t="shared" ref="A72:A135" si="1">A71+10</f>
        <v>660</v>
      </c>
      <c r="B72" s="224">
        <v>48.220638939031524</v>
      </c>
      <c r="C72" s="224">
        <v>24.012622991560704</v>
      </c>
      <c r="D72" s="233" cm="1">
        <f t="array" aca="1" ref="D72" ca="1">A72-INDIRECT(ADDRESS($G$8,1))</f>
        <v>660</v>
      </c>
    </row>
    <row r="73" spans="1:4">
      <c r="A73" s="118">
        <f t="shared" si="1"/>
        <v>670</v>
      </c>
      <c r="B73" s="224">
        <v>48.789865011901838</v>
      </c>
      <c r="C73" s="224">
        <v>24.01193822261099</v>
      </c>
      <c r="D73" s="233" cm="1">
        <f t="array" aca="1" ref="D73" ca="1">A73-INDIRECT(ADDRESS($G$8,1))</f>
        <v>670</v>
      </c>
    </row>
    <row r="74" spans="1:4">
      <c r="A74" s="118">
        <f t="shared" si="1"/>
        <v>680</v>
      </c>
      <c r="B74" s="224">
        <v>47.961899814999576</v>
      </c>
      <c r="C74" s="224">
        <v>24.005705069350832</v>
      </c>
      <c r="D74" s="233" cm="1">
        <f t="array" aca="1" ref="D74" ca="1">A74-INDIRECT(ADDRESS($G$8,1))</f>
        <v>680</v>
      </c>
    </row>
    <row r="75" spans="1:4">
      <c r="A75" s="118">
        <f t="shared" si="1"/>
        <v>690</v>
      </c>
      <c r="B75" s="224">
        <v>48.051282421483343</v>
      </c>
      <c r="C75" s="224">
        <v>24.004423322342504</v>
      </c>
      <c r="D75" s="233" cm="1">
        <f t="array" aca="1" ref="D75" ca="1">A75-INDIRECT(ADDRESS($G$8,1))</f>
        <v>690</v>
      </c>
    </row>
    <row r="76" spans="1:4">
      <c r="A76" s="118">
        <f t="shared" si="1"/>
        <v>700</v>
      </c>
      <c r="B76" s="224">
        <v>48.375882413450711</v>
      </c>
      <c r="C76" s="224">
        <v>24.003843902461966</v>
      </c>
      <c r="D76" s="233" cm="1">
        <f t="array" aca="1" ref="D76" ca="1">A76-INDIRECT(ADDRESS($G$8,1))</f>
        <v>700</v>
      </c>
    </row>
    <row r="77" spans="1:4">
      <c r="A77" s="118">
        <f t="shared" si="1"/>
        <v>710</v>
      </c>
      <c r="B77" s="224">
        <v>48.507604149321509</v>
      </c>
      <c r="C77" s="224">
        <v>23.9968908638958</v>
      </c>
      <c r="D77" s="233" cm="1">
        <f t="array" aca="1" ref="D77" ca="1">A77-INDIRECT(ADDRESS($G$8,1))</f>
        <v>710</v>
      </c>
    </row>
    <row r="78" spans="1:4">
      <c r="A78" s="118">
        <f t="shared" si="1"/>
        <v>720</v>
      </c>
      <c r="B78" s="224">
        <v>48.31472589322496</v>
      </c>
      <c r="C78" s="224">
        <v>23.995977838629514</v>
      </c>
      <c r="D78" s="233" cm="1">
        <f t="array" aca="1" ref="D78" ca="1">A78-INDIRECT(ADDRESS($G$8,1))</f>
        <v>720</v>
      </c>
    </row>
    <row r="79" spans="1:4">
      <c r="A79" s="118">
        <f t="shared" si="1"/>
        <v>730</v>
      </c>
      <c r="B79" s="224">
        <v>48.145369375676779</v>
      </c>
      <c r="C79" s="224">
        <v>23.988884334637877</v>
      </c>
      <c r="D79" s="233" cm="1">
        <f t="array" aca="1" ref="D79" ca="1">A79-INDIRECT(ADDRESS($G$8,1))</f>
        <v>730</v>
      </c>
    </row>
    <row r="80" spans="1:4">
      <c r="A80" s="118">
        <f t="shared" si="1"/>
        <v>740</v>
      </c>
      <c r="B80" s="224">
        <v>47.961899814999576</v>
      </c>
      <c r="C80" s="224">
        <v>23.988322472935561</v>
      </c>
      <c r="D80" s="233" cm="1">
        <f t="array" aca="1" ref="D80" ca="1">A80-INDIRECT(ADDRESS($G$8,1))</f>
        <v>740</v>
      </c>
    </row>
    <row r="81" spans="1:4">
      <c r="A81" s="118">
        <f t="shared" si="1"/>
        <v>750</v>
      </c>
      <c r="B81" s="224">
        <v>47.919560685612552</v>
      </c>
      <c r="C81" s="224">
        <v>23.984898628187143</v>
      </c>
      <c r="D81" s="233" cm="1">
        <f t="array" aca="1" ref="D81" ca="1">A81-INDIRECT(ADDRESS($G$8,1))</f>
        <v>750</v>
      </c>
    </row>
    <row r="82" spans="1:4">
      <c r="A82" s="118">
        <f t="shared" si="1"/>
        <v>760</v>
      </c>
      <c r="B82" s="224">
        <v>47.754908515774041</v>
      </c>
      <c r="C82" s="224">
        <v>23.981018270805428</v>
      </c>
      <c r="D82" s="233" cm="1">
        <f t="array" aca="1" ref="D82" ca="1">A82-INDIRECT(ADDRESS($G$8,1))</f>
        <v>760</v>
      </c>
    </row>
    <row r="83" spans="1:4">
      <c r="A83" s="118">
        <f t="shared" si="1"/>
        <v>770</v>
      </c>
      <c r="B83" s="224">
        <v>48.168891114225147</v>
      </c>
      <c r="C83" s="224">
        <v>23.97852500950151</v>
      </c>
      <c r="D83" s="233" cm="1">
        <f t="array" aca="1" ref="D83" ca="1">A83-INDIRECT(ADDRESS($G$8,1))</f>
        <v>770</v>
      </c>
    </row>
    <row r="84" spans="1:4">
      <c r="A84" s="118">
        <f t="shared" si="1"/>
        <v>780</v>
      </c>
      <c r="B84" s="224">
        <v>48.074804160031711</v>
      </c>
      <c r="C84" s="224">
        <v>23.976962331641953</v>
      </c>
      <c r="D84" s="233" cm="1">
        <f t="array" aca="1" ref="D84" ca="1">A84-INDIRECT(ADDRESS($G$8,1))</f>
        <v>780</v>
      </c>
    </row>
    <row r="85" spans="1:4">
      <c r="A85" s="118">
        <f t="shared" si="1"/>
        <v>790</v>
      </c>
      <c r="B85" s="224">
        <v>47.618482432193538</v>
      </c>
      <c r="C85" s="224">
        <v>23.972046041746559</v>
      </c>
      <c r="D85" s="233" cm="1">
        <f t="array" aca="1" ref="D85" ca="1">A85-INDIRECT(ADDRESS($G$8,1))</f>
        <v>790</v>
      </c>
    </row>
    <row r="86" spans="1:4">
      <c r="A86" s="118">
        <f t="shared" si="1"/>
        <v>800</v>
      </c>
      <c r="B86" s="224">
        <v>48.088917203160733</v>
      </c>
      <c r="C86" s="224">
        <v>23.969921502184686</v>
      </c>
      <c r="D86" s="233" cm="1">
        <f t="array" aca="1" ref="D86" ca="1">A86-INDIRECT(ADDRESS($G$8,1))</f>
        <v>800</v>
      </c>
    </row>
    <row r="87" spans="1:4">
      <c r="A87" s="118">
        <f t="shared" si="1"/>
        <v>810</v>
      </c>
      <c r="B87" s="224">
        <v>48.074804160031711</v>
      </c>
      <c r="C87" s="224">
        <v>23.967621380840896</v>
      </c>
      <c r="D87" s="233" cm="1">
        <f t="array" aca="1" ref="D87" ca="1">A87-INDIRECT(ADDRESS($G$8,1))</f>
        <v>810</v>
      </c>
    </row>
    <row r="88" spans="1:4">
      <c r="A88" s="118">
        <f t="shared" si="1"/>
        <v>820</v>
      </c>
      <c r="B88" s="224">
        <v>48.107734593999425</v>
      </c>
      <c r="C88" s="224">
        <v>23.966638122861877</v>
      </c>
      <c r="D88" s="233" cm="1">
        <f t="array" aca="1" ref="D88" ca="1">A88-INDIRECT(ADDRESS($G$8,1))</f>
        <v>820</v>
      </c>
    </row>
    <row r="89" spans="1:4">
      <c r="A89" s="118">
        <f t="shared" si="1"/>
        <v>830</v>
      </c>
      <c r="B89" s="224">
        <v>47.957195467289907</v>
      </c>
      <c r="C89" s="224">
        <v>23.961001947660478</v>
      </c>
      <c r="D89" s="233" cm="1">
        <f t="array" aca="1" ref="D89" ca="1">A89-INDIRECT(ADDRESS($G$8,1))</f>
        <v>830</v>
      </c>
    </row>
    <row r="90" spans="1:4">
      <c r="A90" s="118">
        <f t="shared" si="1"/>
        <v>840</v>
      </c>
      <c r="B90" s="224">
        <v>47.599665041354839</v>
      </c>
      <c r="C90" s="224">
        <v>23.961089738551433</v>
      </c>
      <c r="D90" s="233" cm="1">
        <f t="array" aca="1" ref="D90" ca="1">A90-INDIRECT(ADDRESS($G$8,1))</f>
        <v>840</v>
      </c>
    </row>
    <row r="91" spans="1:4">
      <c r="A91" s="118">
        <f t="shared" si="1"/>
        <v>850</v>
      </c>
      <c r="B91" s="224">
        <v>47.976012858128598</v>
      </c>
      <c r="C91" s="224">
        <v>23.960440085958162</v>
      </c>
      <c r="D91" s="233" cm="1">
        <f t="array" aca="1" ref="D91" ca="1">A91-INDIRECT(ADDRESS($G$8,1))</f>
        <v>850</v>
      </c>
    </row>
    <row r="92" spans="1:4">
      <c r="A92" s="118">
        <f t="shared" si="1"/>
        <v>860</v>
      </c>
      <c r="B92" s="224">
        <v>47.604369389064523</v>
      </c>
      <c r="C92" s="224">
        <v>23.951467856899441</v>
      </c>
      <c r="D92" s="233" cm="1">
        <f t="array" aca="1" ref="D92" ca="1">A92-INDIRECT(ADDRESS($G$8,1))</f>
        <v>860</v>
      </c>
    </row>
    <row r="93" spans="1:4">
      <c r="A93" s="118">
        <f t="shared" si="1"/>
        <v>870</v>
      </c>
      <c r="B93" s="224">
        <v>47.693751995548276</v>
      </c>
      <c r="C93" s="224">
        <v>23.951520531433953</v>
      </c>
      <c r="D93" s="233" cm="1">
        <f t="array" aca="1" ref="D93" ca="1">A93-INDIRECT(ADDRESS($G$8,1))</f>
        <v>870</v>
      </c>
    </row>
    <row r="94" spans="1:4">
      <c r="A94" s="118">
        <f t="shared" si="1"/>
        <v>880</v>
      </c>
      <c r="B94" s="224">
        <v>48.258273720708914</v>
      </c>
      <c r="C94" s="224">
        <v>23.949413550050298</v>
      </c>
      <c r="D94" s="233" cm="1">
        <f t="array" aca="1" ref="D94" ca="1">A94-INDIRECT(ADDRESS($G$8,1))</f>
        <v>880</v>
      </c>
    </row>
    <row r="95" spans="1:4">
      <c r="A95" s="118">
        <f t="shared" si="1"/>
        <v>890</v>
      </c>
      <c r="B95" s="224">
        <v>47.736091124935349</v>
      </c>
      <c r="C95" s="224">
        <v>23.952872511155164</v>
      </c>
      <c r="D95" s="233" cm="1">
        <f t="array" aca="1" ref="D95" ca="1">A95-INDIRECT(ADDRESS($G$8,1))</f>
        <v>890</v>
      </c>
    </row>
    <row r="96" spans="1:4">
      <c r="A96" s="118">
        <f t="shared" si="1"/>
        <v>900</v>
      </c>
      <c r="B96" s="224">
        <v>48.018351987515658</v>
      </c>
      <c r="C96" s="224">
        <v>23.941723067999902</v>
      </c>
      <c r="D96" s="233" cm="1">
        <f t="array" aca="1" ref="D96" ca="1">A96-INDIRECT(ADDRESS($G$8,1))</f>
        <v>900</v>
      </c>
    </row>
    <row r="97" spans="1:4">
      <c r="A97" s="118">
        <f t="shared" si="1"/>
        <v>910</v>
      </c>
      <c r="B97" s="224">
        <v>48.413517195128073</v>
      </c>
      <c r="C97" s="224">
        <v>23.941266555366763</v>
      </c>
      <c r="D97" s="233" cm="1">
        <f t="array" aca="1" ref="D97" ca="1">A97-INDIRECT(ADDRESS($G$8,1))</f>
        <v>910</v>
      </c>
    </row>
    <row r="98" spans="1:4">
      <c r="A98" s="118">
        <f t="shared" si="1"/>
        <v>920</v>
      </c>
      <c r="B98" s="224">
        <v>48.521717192450531</v>
      </c>
      <c r="C98" s="224">
        <v>23.936086892798507</v>
      </c>
      <c r="D98" s="233" cm="1">
        <f t="array" aca="1" ref="D98" ca="1">A98-INDIRECT(ADDRESS($G$8,1))</f>
        <v>920</v>
      </c>
    </row>
    <row r="99" spans="1:4">
      <c r="A99" s="118">
        <f t="shared" si="1"/>
        <v>930</v>
      </c>
      <c r="B99" s="224">
        <v>47.957195467289907</v>
      </c>
      <c r="C99" s="224">
        <v>23.935858636481932</v>
      </c>
      <c r="D99" s="233" cm="1">
        <f t="array" aca="1" ref="D99" ca="1">A99-INDIRECT(ADDRESS($G$8,1))</f>
        <v>930</v>
      </c>
    </row>
    <row r="100" spans="1:4">
      <c r="A100" s="118">
        <f t="shared" si="1"/>
        <v>940</v>
      </c>
      <c r="B100" s="224">
        <v>47.999534596676966</v>
      </c>
      <c r="C100" s="224">
        <v>23.9352441002451</v>
      </c>
      <c r="D100" s="233" cm="1">
        <f t="array" aca="1" ref="D100" ca="1">A100-INDIRECT(ADDRESS($G$8,1))</f>
        <v>940</v>
      </c>
    </row>
    <row r="101" spans="1:4">
      <c r="A101" s="118">
        <f t="shared" si="1"/>
        <v>950</v>
      </c>
      <c r="B101" s="224">
        <v>48.239456329870222</v>
      </c>
      <c r="C101" s="224">
        <v>23.931995837278588</v>
      </c>
      <c r="D101" s="233" cm="1">
        <f t="array" aca="1" ref="D101" ca="1">A101-INDIRECT(ADDRESS($G$8,1))</f>
        <v>950</v>
      </c>
    </row>
    <row r="102" spans="1:4">
      <c r="A102" s="118">
        <f t="shared" si="1"/>
        <v>960</v>
      </c>
      <c r="B102" s="224">
        <v>48.145369375676779</v>
      </c>
      <c r="C102" s="224">
        <v>23.929818623182051</v>
      </c>
      <c r="D102" s="233" cm="1">
        <f t="array" aca="1" ref="D102" ca="1">A102-INDIRECT(ADDRESS($G$8,1))</f>
        <v>960</v>
      </c>
    </row>
    <row r="103" spans="1:4">
      <c r="A103" s="118">
        <f t="shared" si="1"/>
        <v>970</v>
      </c>
      <c r="B103" s="224">
        <v>48.352360674902343</v>
      </c>
      <c r="C103" s="224">
        <v>23.92786966540223</v>
      </c>
      <c r="D103" s="233" cm="1">
        <f t="array" aca="1" ref="D103" ca="1">A103-INDIRECT(ADDRESS($G$8,1))</f>
        <v>970</v>
      </c>
    </row>
    <row r="104" spans="1:4">
      <c r="A104" s="118">
        <f t="shared" si="1"/>
        <v>980</v>
      </c>
      <c r="B104" s="224">
        <v>48.037169378354314</v>
      </c>
      <c r="C104" s="224">
        <v>23.926043614869663</v>
      </c>
      <c r="D104" s="233" cm="1">
        <f t="array" aca="1" ref="D104" ca="1">A104-INDIRECT(ADDRESS($G$8,1))</f>
        <v>980</v>
      </c>
    </row>
    <row r="105" spans="1:4">
      <c r="A105" s="118">
        <f t="shared" si="1"/>
        <v>990</v>
      </c>
      <c r="B105" s="224">
        <v>48.037169378354314</v>
      </c>
      <c r="C105" s="224">
        <v>23.92520082231626</v>
      </c>
      <c r="D105" s="233" cm="1">
        <f t="array" aca="1" ref="D105" ca="1">A105-INDIRECT(ADDRESS($G$8,1))</f>
        <v>990</v>
      </c>
    </row>
    <row r="106" spans="1:4">
      <c r="A106" s="118">
        <f t="shared" si="1"/>
        <v>1000</v>
      </c>
      <c r="B106" s="224">
        <v>48.258273720708914</v>
      </c>
      <c r="C106" s="224">
        <v>23.924129773446136</v>
      </c>
      <c r="D106" s="233" cm="1">
        <f t="array" aca="1" ref="D106" ca="1">A106-INDIRECT(ADDRESS($G$8,1))</f>
        <v>1000</v>
      </c>
    </row>
    <row r="107" spans="1:4">
      <c r="A107" s="118">
        <f t="shared" si="1"/>
        <v>1010</v>
      </c>
      <c r="B107" s="224">
        <v>47.976012858128598</v>
      </c>
      <c r="C107" s="224">
        <v>23.921338023112767</v>
      </c>
      <c r="D107" s="233" cm="1">
        <f t="array" aca="1" ref="D107" ca="1">A107-INDIRECT(ADDRESS($G$8,1))</f>
        <v>1010</v>
      </c>
    </row>
    <row r="108" spans="1:4">
      <c r="A108" s="118">
        <f t="shared" si="1"/>
        <v>1020</v>
      </c>
      <c r="B108" s="224">
        <v>48.507604149321509</v>
      </c>
      <c r="C108" s="224">
        <v>23.91696603674162</v>
      </c>
      <c r="D108" s="233" cm="1">
        <f t="array" aca="1" ref="D108" ca="1">A108-INDIRECT(ADDRESS($G$8,1))</f>
        <v>1020</v>
      </c>
    </row>
    <row r="109" spans="1:4">
      <c r="A109" s="118">
        <f t="shared" si="1"/>
        <v>1030</v>
      </c>
      <c r="B109" s="224">
        <v>47.806656340580417</v>
      </c>
      <c r="C109" s="224">
        <v>23.914665915397833</v>
      </c>
      <c r="D109" s="233" cm="1">
        <f t="array" aca="1" ref="D109" ca="1">A109-INDIRECT(ADDRESS($G$8,1))</f>
        <v>1030</v>
      </c>
    </row>
    <row r="110" spans="1:4">
      <c r="A110" s="118">
        <f t="shared" si="1"/>
        <v>1040</v>
      </c>
      <c r="B110" s="224">
        <v>48.488786758482817</v>
      </c>
      <c r="C110" s="224">
        <v>23.909661834611484</v>
      </c>
      <c r="D110" s="233" cm="1">
        <f t="array" aca="1" ref="D110" ca="1">A110-INDIRECT(ADDRESS($G$8,1))</f>
        <v>1040</v>
      </c>
    </row>
    <row r="111" spans="1:4">
      <c r="A111" s="118">
        <f t="shared" si="1"/>
        <v>1050</v>
      </c>
      <c r="B111" s="224">
        <v>47.999534596676966</v>
      </c>
      <c r="C111" s="224">
        <v>23.91234823587568</v>
      </c>
      <c r="D111" s="233" cm="1">
        <f t="array" aca="1" ref="D111" ca="1">A111-INDIRECT(ADDRESS($G$8,1))</f>
        <v>1050</v>
      </c>
    </row>
    <row r="112" spans="1:4">
      <c r="A112" s="118">
        <f t="shared" si="1"/>
        <v>1060</v>
      </c>
      <c r="B112" s="224">
        <v>48.465265019934492</v>
      </c>
      <c r="C112" s="224">
        <v>23.909451136473134</v>
      </c>
      <c r="D112" s="233" cm="1">
        <f t="array" aca="1" ref="D112" ca="1">A112-INDIRECT(ADDRESS($G$8,1))</f>
        <v>1060</v>
      </c>
    </row>
    <row r="113" spans="1:4">
      <c r="A113" s="118">
        <f t="shared" si="1"/>
        <v>1070</v>
      </c>
      <c r="B113" s="224">
        <v>48.408812847418403</v>
      </c>
      <c r="C113" s="224">
        <v>23.911979514133641</v>
      </c>
      <c r="D113" s="233" cm="1">
        <f t="array" aca="1" ref="D113" ca="1">A113-INDIRECT(ADDRESS($G$8,1))</f>
        <v>1070</v>
      </c>
    </row>
    <row r="114" spans="1:4">
      <c r="A114" s="118">
        <f t="shared" si="1"/>
        <v>1080</v>
      </c>
      <c r="B114" s="224">
        <v>48.507604149321509</v>
      </c>
      <c r="C114" s="224">
        <v>23.908678576632465</v>
      </c>
      <c r="D114" s="233" cm="1">
        <f t="array" aca="1" ref="D114" ca="1">A114-INDIRECT(ADDRESS($G$8,1))</f>
        <v>1080</v>
      </c>
    </row>
    <row r="115" spans="1:4">
      <c r="A115" s="118">
        <f t="shared" si="1"/>
        <v>1090</v>
      </c>
      <c r="B115" s="224">
        <v>48.295908502386311</v>
      </c>
      <c r="C115" s="224">
        <v>23.909029740196431</v>
      </c>
      <c r="D115" s="233" cm="1">
        <f t="array" aca="1" ref="D115" ca="1">A115-INDIRECT(ADDRESS($G$8,1))</f>
        <v>1090</v>
      </c>
    </row>
    <row r="116" spans="1:4">
      <c r="A116" s="118">
        <f t="shared" si="1"/>
        <v>1100</v>
      </c>
      <c r="B116" s="224">
        <v>48.31472589322496</v>
      </c>
      <c r="C116" s="224">
        <v>23.902708796045466</v>
      </c>
      <c r="D116" s="233" cm="1">
        <f t="array" aca="1" ref="D116" ca="1">A116-INDIRECT(ADDRESS($G$8,1))</f>
        <v>1100</v>
      </c>
    </row>
    <row r="117" spans="1:4">
      <c r="A117" s="118">
        <f t="shared" si="1"/>
        <v>1110</v>
      </c>
      <c r="B117" s="224">
        <v>48.564056321837597</v>
      </c>
      <c r="C117" s="224">
        <v>23.902849261470934</v>
      </c>
      <c r="D117" s="233" cm="1">
        <f t="array" aca="1" ref="D117" ca="1">A117-INDIRECT(ADDRESS($G$8,1))</f>
        <v>1110</v>
      </c>
    </row>
    <row r="118" spans="1:4">
      <c r="A118" s="118">
        <f t="shared" si="1"/>
        <v>1120</v>
      </c>
      <c r="B118" s="224">
        <v>48.244160677579892</v>
      </c>
      <c r="C118" s="224">
        <v>23.89752913347721</v>
      </c>
      <c r="D118" s="233" cm="1">
        <f t="array" aca="1" ref="D118" ca="1">A118-INDIRECT(ADDRESS($G$8,1))</f>
        <v>1120</v>
      </c>
    </row>
    <row r="119" spans="1:4">
      <c r="A119" s="118">
        <f t="shared" si="1"/>
        <v>1130</v>
      </c>
      <c r="B119" s="224">
        <v>48.239456329870222</v>
      </c>
      <c r="C119" s="224">
        <v>23.900127743850447</v>
      </c>
      <c r="D119" s="233" cm="1">
        <f t="array" aca="1" ref="D119" ca="1">A119-INDIRECT(ADDRESS($G$8,1))</f>
        <v>1130</v>
      </c>
    </row>
    <row r="120" spans="1:4">
      <c r="A120" s="118">
        <f t="shared" si="1"/>
        <v>1140</v>
      </c>
      <c r="B120" s="224">
        <v>48.375882413450711</v>
      </c>
      <c r="C120" s="224">
        <v>23.896616108210921</v>
      </c>
      <c r="D120" s="233" cm="1">
        <f t="array" aca="1" ref="D120" ca="1">A120-INDIRECT(ADDRESS($G$8,1))</f>
        <v>1140</v>
      </c>
    </row>
    <row r="121" spans="1:4">
      <c r="A121" s="118">
        <f t="shared" si="1"/>
        <v>1150</v>
      </c>
      <c r="B121" s="224">
        <v>47.924265033322222</v>
      </c>
      <c r="C121" s="224">
        <v>23.895123663064247</v>
      </c>
      <c r="D121" s="233" cm="1">
        <f t="array" aca="1" ref="D121" ca="1">A121-INDIRECT(ADDRESS($G$8,1))</f>
        <v>1150</v>
      </c>
    </row>
    <row r="122" spans="1:4">
      <c r="A122" s="118">
        <f t="shared" si="1"/>
        <v>1160</v>
      </c>
      <c r="B122" s="224">
        <v>48.145369375676779</v>
      </c>
      <c r="C122" s="224">
        <v>23.896264944646955</v>
      </c>
      <c r="D122" s="233" cm="1">
        <f t="array" aca="1" ref="D122" ca="1">A122-INDIRECT(ADDRESS($G$8,1))</f>
        <v>1160</v>
      </c>
    </row>
    <row r="123" spans="1:4">
      <c r="A123" s="118">
        <f t="shared" si="1"/>
        <v>1170</v>
      </c>
      <c r="B123" s="224">
        <v>47.750204168064364</v>
      </c>
      <c r="C123" s="224">
        <v>23.895211453955202</v>
      </c>
      <c r="D123" s="233" cm="1">
        <f t="array" aca="1" ref="D123" ca="1">A123-INDIRECT(ADDRESS($G$8,1))</f>
        <v>1170</v>
      </c>
    </row>
    <row r="124" spans="1:4">
      <c r="A124" s="118">
        <f t="shared" si="1"/>
        <v>1180</v>
      </c>
      <c r="B124" s="224">
        <v>48.093621550870402</v>
      </c>
      <c r="C124" s="224">
        <v>23.89217388912704</v>
      </c>
      <c r="D124" s="233" cm="1">
        <f t="array" aca="1" ref="D124" ca="1">A124-INDIRECT(ADDRESS($G$8,1))</f>
        <v>1180</v>
      </c>
    </row>
    <row r="125" spans="1:4">
      <c r="A125" s="118">
        <f t="shared" si="1"/>
        <v>1190</v>
      </c>
      <c r="B125" s="224">
        <v>47.811360688290087</v>
      </c>
      <c r="C125" s="224">
        <v>23.887819460934114</v>
      </c>
      <c r="D125" s="233" cm="1">
        <f t="array" aca="1" ref="D125" ca="1">A125-INDIRECT(ADDRESS($G$8,1))</f>
        <v>1190</v>
      </c>
    </row>
    <row r="126" spans="1:4">
      <c r="A126" s="118">
        <f t="shared" si="1"/>
        <v>1200</v>
      </c>
      <c r="B126" s="224">
        <v>48.352360674902343</v>
      </c>
      <c r="C126" s="224">
        <v>23.889434813328187</v>
      </c>
      <c r="D126" s="233" cm="1">
        <f t="array" aca="1" ref="D126" ca="1">A126-INDIRECT(ADDRESS($G$8,1))</f>
        <v>1200</v>
      </c>
    </row>
    <row r="127" spans="1:4">
      <c r="A127" s="118">
        <f t="shared" si="1"/>
        <v>1210</v>
      </c>
      <c r="B127" s="224">
        <v>48.168891114225147</v>
      </c>
      <c r="C127" s="224">
        <v>23.89092725847501</v>
      </c>
      <c r="D127" s="233" cm="1">
        <f t="array" aca="1" ref="D127" ca="1">A127-INDIRECT(ADDRESS($G$8,1))</f>
        <v>1210</v>
      </c>
    </row>
    <row r="128" spans="1:4">
      <c r="A128" s="118">
        <f t="shared" si="1"/>
        <v>1220</v>
      </c>
      <c r="B128" s="224">
        <v>47.801951992870748</v>
      </c>
      <c r="C128" s="224">
        <v>23.88355282363214</v>
      </c>
      <c r="D128" s="233" cm="1">
        <f t="array" aca="1" ref="D128" ca="1">A128-INDIRECT(ADDRESS($G$8,1))</f>
        <v>1220</v>
      </c>
    </row>
    <row r="129" spans="1:4">
      <c r="A129" s="118">
        <f t="shared" si="1"/>
        <v>1230</v>
      </c>
      <c r="B129" s="224">
        <v>48.187708505063839</v>
      </c>
      <c r="C129" s="224">
        <v>23.889101207942439</v>
      </c>
      <c r="D129" s="233" cm="1">
        <f t="array" aca="1" ref="D129" ca="1">A129-INDIRECT(ADDRESS($G$8,1))</f>
        <v>1230</v>
      </c>
    </row>
    <row r="130" spans="1:4">
      <c r="A130" s="118">
        <f t="shared" si="1"/>
        <v>1240</v>
      </c>
      <c r="B130" s="224">
        <v>47.924265033322222</v>
      </c>
      <c r="C130" s="224">
        <v>23.882499332940238</v>
      </c>
      <c r="D130" s="233" cm="1">
        <f t="array" aca="1" ref="D130" ca="1">A130-INDIRECT(ADDRESS($G$8,1))</f>
        <v>1240</v>
      </c>
    </row>
    <row r="131" spans="1:4">
      <c r="A131" s="118">
        <f t="shared" si="1"/>
        <v>1250</v>
      </c>
      <c r="B131" s="224">
        <v>48.084212855451057</v>
      </c>
      <c r="C131" s="224">
        <v>23.880655724229594</v>
      </c>
      <c r="D131" s="233" cm="1">
        <f t="array" aca="1" ref="D131" ca="1">A131-INDIRECT(ADDRESS($G$8,1))</f>
        <v>1250</v>
      </c>
    </row>
    <row r="132" spans="1:4">
      <c r="A132" s="118">
        <f t="shared" si="1"/>
        <v>1260</v>
      </c>
      <c r="B132" s="224">
        <v>47.693751995548276</v>
      </c>
      <c r="C132" s="224">
        <v>23.878496068311279</v>
      </c>
      <c r="D132" s="233" cm="1">
        <f t="array" aca="1" ref="D132" ca="1">A132-INDIRECT(ADDRESS($G$8,1))</f>
        <v>1260</v>
      </c>
    </row>
    <row r="133" spans="1:4">
      <c r="A133" s="118">
        <f t="shared" si="1"/>
        <v>1270</v>
      </c>
      <c r="B133" s="224">
        <v>47.99012590125762</v>
      </c>
      <c r="C133" s="224">
        <v>23.876652459600635</v>
      </c>
      <c r="D133" s="233" cm="1">
        <f t="array" aca="1" ref="D133" ca="1">A133-INDIRECT(ADDRESS($G$8,1))</f>
        <v>1270</v>
      </c>
    </row>
    <row r="134" spans="1:4">
      <c r="A134" s="118">
        <f t="shared" si="1"/>
        <v>1280</v>
      </c>
      <c r="B134" s="224">
        <v>48.564056321837597</v>
      </c>
      <c r="C134" s="224">
        <v>23.877723508470609</v>
      </c>
      <c r="D134" s="233" cm="1">
        <f t="array" aca="1" ref="D134" ca="1">A134-INDIRECT(ADDRESS($G$8,1))</f>
        <v>1280</v>
      </c>
    </row>
    <row r="135" spans="1:4">
      <c r="A135" s="118">
        <f t="shared" si="1"/>
        <v>1290</v>
      </c>
      <c r="B135" s="224">
        <v>47.863108513096456</v>
      </c>
      <c r="C135" s="224">
        <v>23.873632452950694</v>
      </c>
      <c r="D135" s="233" cm="1">
        <f t="array" aca="1" ref="D135" ca="1">A135-INDIRECT(ADDRESS($G$8,1))</f>
        <v>1290</v>
      </c>
    </row>
    <row r="136" spans="1:4">
      <c r="A136" s="118">
        <f t="shared" ref="A136:A199" si="2">A135+10</f>
        <v>1300</v>
      </c>
      <c r="B136" s="224">
        <v>48.545238930998899</v>
      </c>
      <c r="C136" s="224">
        <v>23.872017100556477</v>
      </c>
      <c r="D136" s="233" cm="1">
        <f t="array" aca="1" ref="D136" ca="1">A136-INDIRECT(ADDRESS($G$8,1))</f>
        <v>1300</v>
      </c>
    </row>
    <row r="137" spans="1:4">
      <c r="A137" s="118">
        <f t="shared" si="2"/>
        <v>1310</v>
      </c>
      <c r="B137" s="224">
        <v>48.037169378354314</v>
      </c>
      <c r="C137" s="224">
        <v>23.872368264120443</v>
      </c>
      <c r="D137" s="233" cm="1">
        <f t="array" aca="1" ref="D137" ca="1">A137-INDIRECT(ADDRESS($G$8,1))</f>
        <v>1310</v>
      </c>
    </row>
    <row r="138" spans="1:4">
      <c r="A138" s="118">
        <f t="shared" si="2"/>
        <v>1320</v>
      </c>
      <c r="B138" s="224">
        <v>47.976012858128598</v>
      </c>
      <c r="C138" s="224">
        <v>23.875476061661338</v>
      </c>
      <c r="D138" s="233" cm="1">
        <f t="array" aca="1" ref="D138" ca="1">A138-INDIRECT(ADDRESS($G$8,1))</f>
        <v>1320</v>
      </c>
    </row>
    <row r="139" spans="1:4">
      <c r="A139" s="118">
        <f t="shared" si="2"/>
        <v>1330</v>
      </c>
      <c r="B139" s="224">
        <v>47.886630251644839</v>
      </c>
      <c r="C139" s="224">
        <v>23.873632452950694</v>
      </c>
      <c r="D139" s="233" cm="1">
        <f t="array" aca="1" ref="D139" ca="1">A139-INDIRECT(ADDRESS($G$8,1))</f>
        <v>1330</v>
      </c>
    </row>
    <row r="140" spans="1:4">
      <c r="A140" s="118">
        <f t="shared" si="2"/>
        <v>1340</v>
      </c>
      <c r="B140" s="224">
        <v>47.938378076451244</v>
      </c>
      <c r="C140" s="224">
        <v>23.87117430800307</v>
      </c>
      <c r="D140" s="233" cm="1">
        <f t="array" aca="1" ref="D140" ca="1">A140-INDIRECT(ADDRESS($G$8,1))</f>
        <v>1340</v>
      </c>
    </row>
    <row r="141" spans="1:4">
      <c r="A141" s="118">
        <f t="shared" si="2"/>
        <v>1350</v>
      </c>
      <c r="B141" s="224">
        <v>48.093621550870402</v>
      </c>
      <c r="C141" s="224">
        <v>23.86717104337411</v>
      </c>
      <c r="D141" s="233" cm="1">
        <f t="array" aca="1" ref="D141" ca="1">A141-INDIRECT(ADDRESS($G$8,1))</f>
        <v>1350</v>
      </c>
    </row>
    <row r="142" spans="1:4">
      <c r="A142" s="118">
        <f t="shared" si="2"/>
        <v>1360</v>
      </c>
      <c r="B142" s="224">
        <v>48.131256332547764</v>
      </c>
      <c r="C142" s="224">
        <v>23.870910935330059</v>
      </c>
      <c r="D142" s="233" cm="1">
        <f t="array" aca="1" ref="D142" ca="1">A142-INDIRECT(ADDRESS($G$8,1))</f>
        <v>1360</v>
      </c>
    </row>
    <row r="143" spans="1:4">
      <c r="A143" s="118">
        <f t="shared" si="2"/>
        <v>1370</v>
      </c>
      <c r="B143" s="224">
        <v>48.145369375676779</v>
      </c>
      <c r="C143" s="224">
        <v>23.872508729546059</v>
      </c>
      <c r="D143" s="233" cm="1">
        <f t="array" aca="1" ref="D143" ca="1">A143-INDIRECT(ADDRESS($G$8,1))</f>
        <v>1370</v>
      </c>
    </row>
    <row r="144" spans="1:4">
      <c r="A144" s="118">
        <f t="shared" si="2"/>
        <v>1380</v>
      </c>
      <c r="B144" s="224">
        <v>48.578169364966584</v>
      </c>
      <c r="C144" s="224">
        <v>23.867399299690685</v>
      </c>
      <c r="D144" s="233" cm="1">
        <f t="array" aca="1" ref="D144" ca="1">A144-INDIRECT(ADDRESS($G$8,1))</f>
        <v>1380</v>
      </c>
    </row>
    <row r="145" spans="1:4">
      <c r="A145" s="118">
        <f t="shared" si="2"/>
        <v>1390</v>
      </c>
      <c r="B145" s="224">
        <v>48.375882413450711</v>
      </c>
      <c r="C145" s="224">
        <v>23.867451974225197</v>
      </c>
      <c r="D145" s="233" cm="1">
        <f t="array" aca="1" ref="D145" ca="1">A145-INDIRECT(ADDRESS($G$8,1))</f>
        <v>1390</v>
      </c>
    </row>
    <row r="146" spans="1:4">
      <c r="A146" s="118">
        <f t="shared" si="2"/>
        <v>1400</v>
      </c>
      <c r="B146" s="224">
        <v>48.187708505063839</v>
      </c>
      <c r="C146" s="224">
        <v>23.862114288053249</v>
      </c>
      <c r="D146" s="233" cm="1">
        <f t="array" aca="1" ref="D146" ca="1">A146-INDIRECT(ADDRESS($G$8,1))</f>
        <v>1400</v>
      </c>
    </row>
    <row r="147" spans="1:4">
      <c r="A147" s="118">
        <f t="shared" si="2"/>
        <v>1410</v>
      </c>
      <c r="B147" s="224">
        <v>47.58555199822586</v>
      </c>
      <c r="C147" s="224">
        <v>23.868716163055449</v>
      </c>
      <c r="D147" s="233" cm="1">
        <f t="array" aca="1" ref="D147" ca="1">A147-INDIRECT(ADDRESS($G$8,1))</f>
        <v>1410</v>
      </c>
    </row>
    <row r="148" spans="1:4">
      <c r="A148" s="118">
        <f t="shared" si="2"/>
        <v>1420</v>
      </c>
      <c r="B148" s="224">
        <v>47.900743294773854</v>
      </c>
      <c r="C148" s="224">
        <v>23.862605917042686</v>
      </c>
      <c r="D148" s="233" cm="1">
        <f t="array" aca="1" ref="D148" ca="1">A148-INDIRECT(ADDRESS($G$8,1))</f>
        <v>1420</v>
      </c>
    </row>
    <row r="149" spans="1:4">
      <c r="A149" s="118">
        <f t="shared" si="2"/>
        <v>1430</v>
      </c>
      <c r="B149" s="224">
        <v>48.333543284063651</v>
      </c>
      <c r="C149" s="224">
        <v>23.862834173359257</v>
      </c>
      <c r="D149" s="233" cm="1">
        <f t="array" aca="1" ref="D149" ca="1">A149-INDIRECT(ADDRESS($G$8,1))</f>
        <v>1430</v>
      </c>
    </row>
    <row r="150" spans="1:4">
      <c r="A150" s="118">
        <f t="shared" si="2"/>
        <v>1440</v>
      </c>
      <c r="B150" s="224">
        <v>47.900743294773854</v>
      </c>
      <c r="C150" s="224">
        <v>23.85876067601756</v>
      </c>
      <c r="D150" s="233" cm="1">
        <f t="array" aca="1" ref="D150" ca="1">A150-INDIRECT(ADDRESS($G$8,1))</f>
        <v>1440</v>
      </c>
    </row>
    <row r="151" spans="1:4">
      <c r="A151" s="118">
        <f t="shared" si="2"/>
        <v>1450</v>
      </c>
      <c r="B151" s="224">
        <v>47.801951992870748</v>
      </c>
      <c r="C151" s="224">
        <v>23.85974393399658</v>
      </c>
      <c r="D151" s="233" cm="1">
        <f t="array" aca="1" ref="D151" ca="1">A151-INDIRECT(ADDRESS($G$8,1))</f>
        <v>1450</v>
      </c>
    </row>
    <row r="152" spans="1:4">
      <c r="A152" s="118">
        <f t="shared" si="2"/>
        <v>1460</v>
      </c>
      <c r="B152" s="224">
        <v>48.277091111547612</v>
      </c>
      <c r="C152" s="224">
        <v>23.859585910392745</v>
      </c>
      <c r="D152" s="233" cm="1">
        <f t="array" aca="1" ref="D152" ca="1">A152-INDIRECT(ADDRESS($G$8,1))</f>
        <v>1460</v>
      </c>
    </row>
    <row r="153" spans="1:4">
      <c r="A153" s="118">
        <f t="shared" si="2"/>
        <v>1470</v>
      </c>
      <c r="B153" s="224">
        <v>48.389995456579705</v>
      </c>
      <c r="C153" s="224">
        <v>23.857830092573057</v>
      </c>
      <c r="D153" s="233" cm="1">
        <f t="array" aca="1" ref="D153" ca="1">A153-INDIRECT(ADDRESS($G$8,1))</f>
        <v>1470</v>
      </c>
    </row>
    <row r="154" spans="1:4">
      <c r="A154" s="118">
        <f t="shared" si="2"/>
        <v>1480</v>
      </c>
      <c r="B154" s="224">
        <v>47.830178079128785</v>
      </c>
      <c r="C154" s="224">
        <v>23.85250996457933</v>
      </c>
      <c r="D154" s="233" cm="1">
        <f t="array" aca="1" ref="D154" ca="1">A154-INDIRECT(ADDRESS($G$8,1))</f>
        <v>1480</v>
      </c>
    </row>
    <row r="155" spans="1:4">
      <c r="A155" s="118">
        <f t="shared" si="2"/>
        <v>1490</v>
      </c>
      <c r="B155" s="224">
        <v>48.31472589322496</v>
      </c>
      <c r="C155" s="224">
        <v>23.854529155072033</v>
      </c>
      <c r="D155" s="233" cm="1">
        <f t="array" aca="1" ref="D155" ca="1">A155-INDIRECT(ADDRESS($G$8,1))</f>
        <v>1490</v>
      </c>
    </row>
    <row r="156" spans="1:4">
      <c r="A156" s="118">
        <f t="shared" si="2"/>
        <v>1500</v>
      </c>
      <c r="B156" s="224">
        <v>48.634621537482673</v>
      </c>
      <c r="C156" s="224">
        <v>23.851596939313048</v>
      </c>
      <c r="D156" s="233" cm="1">
        <f t="array" aca="1" ref="D156" ca="1">A156-INDIRECT(ADDRESS($G$8,1))</f>
        <v>1500</v>
      </c>
    </row>
    <row r="157" spans="1:4">
      <c r="A157" s="118">
        <f t="shared" si="2"/>
        <v>1510</v>
      </c>
      <c r="B157" s="224">
        <v>48.277091111547612</v>
      </c>
      <c r="C157" s="224">
        <v>23.851930544698792</v>
      </c>
      <c r="D157" s="233" cm="1">
        <f t="array" aca="1" ref="D157" ca="1">A157-INDIRECT(ADDRESS($G$8,1))</f>
        <v>1510</v>
      </c>
    </row>
    <row r="158" spans="1:4">
      <c r="A158" s="118">
        <f t="shared" si="2"/>
        <v>1520</v>
      </c>
      <c r="B158" s="224">
        <v>48.150073723386456</v>
      </c>
      <c r="C158" s="224">
        <v>23.854265782399018</v>
      </c>
      <c r="D158" s="233" cm="1">
        <f t="array" aca="1" ref="D158" ca="1">A158-INDIRECT(ADDRESS($G$8,1))</f>
        <v>1520</v>
      </c>
    </row>
    <row r="159" spans="1:4">
      <c r="A159" s="118">
        <f t="shared" si="2"/>
        <v>1530</v>
      </c>
      <c r="B159" s="224">
        <v>47.863108513096456</v>
      </c>
      <c r="C159" s="224">
        <v>23.849700656067739</v>
      </c>
      <c r="D159" s="233" cm="1">
        <f t="array" aca="1" ref="D159" ca="1">A159-INDIRECT(ADDRESS($G$8,1))</f>
        <v>1530</v>
      </c>
    </row>
    <row r="160" spans="1:4">
      <c r="A160" s="118">
        <f t="shared" si="2"/>
        <v>1540</v>
      </c>
      <c r="B160" s="224">
        <v>47.801951992870748</v>
      </c>
      <c r="C160" s="224">
        <v>23.845117971558242</v>
      </c>
      <c r="D160" s="233" cm="1">
        <f t="array" aca="1" ref="D160" ca="1">A160-INDIRECT(ADDRESS($G$8,1))</f>
        <v>1540</v>
      </c>
    </row>
    <row r="161" spans="1:4">
      <c r="A161" s="118">
        <f t="shared" si="2"/>
        <v>1550</v>
      </c>
      <c r="B161" s="224">
        <v>48.051282421483343</v>
      </c>
      <c r="C161" s="224">
        <v>23.848137978208182</v>
      </c>
      <c r="D161" s="233" cm="1">
        <f t="array" aca="1" ref="D161" ca="1">A161-INDIRECT(ADDRESS($G$8,1))</f>
        <v>1550</v>
      </c>
    </row>
    <row r="162" spans="1:4">
      <c r="A162" s="118">
        <f t="shared" si="2"/>
        <v>1560</v>
      </c>
      <c r="B162" s="224">
        <v>48.451151976805463</v>
      </c>
      <c r="C162" s="224">
        <v>23.84427517900469</v>
      </c>
      <c r="D162" s="233" cm="1">
        <f t="array" aca="1" ref="D162" ca="1">A162-INDIRECT(ADDRESS($G$8,1))</f>
        <v>1560</v>
      </c>
    </row>
    <row r="163" spans="1:4">
      <c r="A163" s="118">
        <f t="shared" si="2"/>
        <v>1570</v>
      </c>
      <c r="B163" s="224">
        <v>47.773725906612704</v>
      </c>
      <c r="C163" s="224">
        <v>23.845188204270976</v>
      </c>
      <c r="D163" s="233" cm="1">
        <f t="array" aca="1" ref="D163" ca="1">A163-INDIRECT(ADDRESS($G$8,1))</f>
        <v>1570</v>
      </c>
    </row>
    <row r="164" spans="1:4">
      <c r="A164" s="118">
        <f t="shared" si="2"/>
        <v>1580</v>
      </c>
      <c r="B164" s="224">
        <v>48.26297806841859</v>
      </c>
      <c r="C164" s="224">
        <v>23.841834592235287</v>
      </c>
      <c r="D164" s="233" cm="1">
        <f t="array" aca="1" ref="D164" ca="1">A164-INDIRECT(ADDRESS($G$8,1))</f>
        <v>1580</v>
      </c>
    </row>
    <row r="165" spans="1:4">
      <c r="A165" s="118">
        <f t="shared" si="2"/>
        <v>1590</v>
      </c>
      <c r="B165" s="224">
        <v>48.338247631773328</v>
      </c>
      <c r="C165" s="224">
        <v>23.843098781065542</v>
      </c>
      <c r="D165" s="233" cm="1">
        <f t="array" aca="1" ref="D165" ca="1">A165-INDIRECT(ADDRESS($G$8,1))</f>
        <v>1590</v>
      </c>
    </row>
    <row r="166" spans="1:4">
      <c r="A166" s="118">
        <f t="shared" si="2"/>
        <v>1600</v>
      </c>
      <c r="B166" s="224">
        <v>48.018351987515658</v>
      </c>
      <c r="C166" s="224">
        <v>23.842747617501573</v>
      </c>
      <c r="D166" s="233" cm="1">
        <f t="array" aca="1" ref="D166" ca="1">A166-INDIRECT(ADDRESS($G$8,1))</f>
        <v>1600</v>
      </c>
    </row>
    <row r="167" spans="1:4">
      <c r="A167" s="118">
        <f t="shared" si="2"/>
        <v>1610</v>
      </c>
      <c r="B167" s="224">
        <v>48.074804160031711</v>
      </c>
      <c r="C167" s="224">
        <v>23.846118787715483</v>
      </c>
      <c r="D167" s="233" cm="1">
        <f t="array" aca="1" ref="D167" ca="1">A167-INDIRECT(ADDRESS($G$8,1))</f>
        <v>1610</v>
      </c>
    </row>
    <row r="168" spans="1:4">
      <c r="A168" s="118">
        <f t="shared" si="2"/>
        <v>1620</v>
      </c>
      <c r="B168" s="224">
        <v>47.881925903935162</v>
      </c>
      <c r="C168" s="224">
        <v>23.841184939642016</v>
      </c>
      <c r="D168" s="233" cm="1">
        <f t="array" aca="1" ref="D168" ca="1">A168-INDIRECT(ADDRESS($G$8,1))</f>
        <v>1620</v>
      </c>
    </row>
    <row r="169" spans="1:4">
      <c r="A169" s="118">
        <f t="shared" si="2"/>
        <v>1630</v>
      </c>
      <c r="B169" s="224">
        <v>48.03246503064468</v>
      </c>
      <c r="C169" s="224">
        <v>23.842747617501573</v>
      </c>
      <c r="D169" s="233" cm="1">
        <f t="array" aca="1" ref="D169" ca="1">A169-INDIRECT(ADDRESS($G$8,1))</f>
        <v>1630</v>
      </c>
    </row>
    <row r="170" spans="1:4">
      <c r="A170" s="118">
        <f t="shared" si="2"/>
        <v>1640</v>
      </c>
      <c r="B170" s="224">
        <v>48.26297806841859</v>
      </c>
      <c r="C170" s="224">
        <v>23.842747617501573</v>
      </c>
      <c r="D170" s="233" cm="1">
        <f t="array" aca="1" ref="D170" ca="1">A170-INDIRECT(ADDRESS($G$8,1))</f>
        <v>1640</v>
      </c>
    </row>
    <row r="171" spans="1:4">
      <c r="A171" s="118">
        <f t="shared" si="2"/>
        <v>1650</v>
      </c>
      <c r="B171" s="224">
        <v>48.413517195128073</v>
      </c>
      <c r="C171" s="224">
        <v>23.837954234853726</v>
      </c>
      <c r="D171" s="233" cm="1">
        <f t="array" aca="1" ref="D171" ca="1">A171-INDIRECT(ADDRESS($G$8,1))</f>
        <v>1650</v>
      </c>
    </row>
    <row r="172" spans="1:4">
      <c r="A172" s="118">
        <f t="shared" si="2"/>
        <v>1660</v>
      </c>
      <c r="B172" s="224">
        <v>48.733412839385778</v>
      </c>
      <c r="C172" s="224">
        <v>23.84048261251408</v>
      </c>
      <c r="D172" s="233" cm="1">
        <f t="array" aca="1" ref="D172" ca="1">A172-INDIRECT(ADDRESS($G$8,1))</f>
        <v>1660</v>
      </c>
    </row>
    <row r="173" spans="1:4">
      <c r="A173" s="118">
        <f t="shared" si="2"/>
        <v>1670</v>
      </c>
      <c r="B173" s="224">
        <v>47.980717205838275</v>
      </c>
      <c r="C173" s="224">
        <v>23.837392373151406</v>
      </c>
      <c r="D173" s="233" cm="1">
        <f t="array" aca="1" ref="D173" ca="1">A173-INDIRECT(ADDRESS($G$8,1))</f>
        <v>1670</v>
      </c>
    </row>
    <row r="174" spans="1:4">
      <c r="A174" s="118">
        <f t="shared" si="2"/>
        <v>1680</v>
      </c>
      <c r="B174" s="224">
        <v>47.961899814999576</v>
      </c>
      <c r="C174" s="224">
        <v>23.84048261251408</v>
      </c>
      <c r="D174" s="233" cm="1">
        <f t="array" aca="1" ref="D174" ca="1">A174-INDIRECT(ADDRESS($G$8,1))</f>
        <v>1680</v>
      </c>
    </row>
    <row r="175" spans="1:4">
      <c r="A175" s="118">
        <f t="shared" si="2"/>
        <v>1690</v>
      </c>
      <c r="B175" s="224">
        <v>48.347656327192681</v>
      </c>
      <c r="C175" s="224">
        <v>23.838182491170294</v>
      </c>
      <c r="D175" s="233" cm="1">
        <f t="array" aca="1" ref="D175" ca="1">A175-INDIRECT(ADDRESS($G$8,1))</f>
        <v>1690</v>
      </c>
    </row>
    <row r="176" spans="1:4">
      <c r="A176" s="118">
        <f t="shared" si="2"/>
        <v>1700</v>
      </c>
      <c r="B176" s="224">
        <v>47.961899814999576</v>
      </c>
      <c r="C176" s="224">
        <v>23.834372366501466</v>
      </c>
      <c r="D176" s="233" cm="1">
        <f t="array" aca="1" ref="D176" ca="1">A176-INDIRECT(ADDRESS($G$8,1))</f>
        <v>1700</v>
      </c>
    </row>
    <row r="177" spans="1:4">
      <c r="A177" s="118">
        <f t="shared" si="2"/>
        <v>1710</v>
      </c>
      <c r="B177" s="224">
        <v>48.26297806841859</v>
      </c>
      <c r="C177" s="224">
        <v>23.834811320956387</v>
      </c>
      <c r="D177" s="233" cm="1">
        <f t="array" aca="1" ref="D177" ca="1">A177-INDIRECT(ADDRESS($G$8,1))</f>
        <v>1710</v>
      </c>
    </row>
    <row r="178" spans="1:4">
      <c r="A178" s="118">
        <f t="shared" si="2"/>
        <v>1720</v>
      </c>
      <c r="B178" s="224">
        <v>47.736091124935349</v>
      </c>
      <c r="C178" s="224">
        <v>23.833266201275052</v>
      </c>
      <c r="D178" s="233" cm="1">
        <f t="array" aca="1" ref="D178" ca="1">A178-INDIRECT(ADDRESS($G$8,1))</f>
        <v>1720</v>
      </c>
    </row>
    <row r="179" spans="1:4">
      <c r="A179" s="118">
        <f t="shared" si="2"/>
        <v>1730</v>
      </c>
      <c r="B179" s="224">
        <v>48.469969367644168</v>
      </c>
      <c r="C179" s="224">
        <v>23.835004460916519</v>
      </c>
      <c r="D179" s="233" cm="1">
        <f t="array" aca="1" ref="D179" ca="1">A179-INDIRECT(ADDRESS($G$8,1))</f>
        <v>1730</v>
      </c>
    </row>
    <row r="180" spans="1:4">
      <c r="A180" s="118">
        <f t="shared" si="2"/>
        <v>1740</v>
      </c>
      <c r="B180" s="224">
        <v>47.844291122257808</v>
      </c>
      <c r="C180" s="224">
        <v>23.830527125476195</v>
      </c>
      <c r="D180" s="233" cm="1">
        <f t="array" aca="1" ref="D180" ca="1">A180-INDIRECT(ADDRESS($G$8,1))</f>
        <v>1740</v>
      </c>
    </row>
    <row r="181" spans="1:4">
      <c r="A181" s="118">
        <f t="shared" si="2"/>
        <v>1750</v>
      </c>
      <c r="B181" s="224">
        <v>48.107734593999425</v>
      </c>
      <c r="C181" s="224">
        <v>23.831299685316864</v>
      </c>
      <c r="D181" s="233" cm="1">
        <f t="array" aca="1" ref="D181" ca="1">A181-INDIRECT(ADDRESS($G$8,1))</f>
        <v>1750</v>
      </c>
    </row>
    <row r="182" spans="1:4">
      <c r="A182" s="118">
        <f t="shared" si="2"/>
        <v>1760</v>
      </c>
      <c r="B182" s="224">
        <v>48.03246503064468</v>
      </c>
      <c r="C182" s="224">
        <v>23.833336433987782</v>
      </c>
      <c r="D182" s="233" cm="1">
        <f t="array" aca="1" ref="D182" ca="1">A182-INDIRECT(ADDRESS($G$8,1))</f>
        <v>1760</v>
      </c>
    </row>
    <row r="183" spans="1:4">
      <c r="A183" s="118">
        <f t="shared" si="2"/>
        <v>1770</v>
      </c>
      <c r="B183" s="224">
        <v>48.168891114225147</v>
      </c>
      <c r="C183" s="224">
        <v>23.833125735849432</v>
      </c>
      <c r="D183" s="233" cm="1">
        <f t="array" aca="1" ref="D183" ca="1">A183-INDIRECT(ADDRESS($G$8,1))</f>
        <v>1770</v>
      </c>
    </row>
    <row r="184" spans="1:4">
      <c r="A184" s="118">
        <f t="shared" si="2"/>
        <v>1780</v>
      </c>
      <c r="B184" s="224">
        <v>48.164186766515471</v>
      </c>
      <c r="C184" s="224">
        <v>23.835706788044451</v>
      </c>
      <c r="D184" s="233" cm="1">
        <f t="array" aca="1" ref="D184" ca="1">A184-INDIRECT(ADDRESS($G$8,1))</f>
        <v>1780</v>
      </c>
    </row>
    <row r="185" spans="1:4">
      <c r="A185" s="118">
        <f t="shared" si="2"/>
        <v>1790</v>
      </c>
      <c r="B185" s="224">
        <v>48.691073709998712</v>
      </c>
      <c r="C185" s="224">
        <v>23.828156771419675</v>
      </c>
      <c r="D185" s="233" cm="1">
        <f t="array" aca="1" ref="D185" ca="1">A185-INDIRECT(ADDRESS($G$8,1))</f>
        <v>1790</v>
      </c>
    </row>
    <row r="186" spans="1:4">
      <c r="A186" s="118">
        <f t="shared" si="2"/>
        <v>1800</v>
      </c>
      <c r="B186" s="224">
        <v>47.886630251644839</v>
      </c>
      <c r="C186" s="224">
        <v>23.83165084888083</v>
      </c>
      <c r="D186" s="233" cm="1">
        <f t="array" aca="1" ref="D186" ca="1">A186-INDIRECT(ADDRESS($G$8,1))</f>
        <v>1800</v>
      </c>
    </row>
    <row r="187" spans="1:4">
      <c r="A187" s="118">
        <f t="shared" si="2"/>
        <v>1810</v>
      </c>
      <c r="B187" s="224">
        <v>47.712569386386981</v>
      </c>
      <c r="C187" s="224">
        <v>23.831229452604127</v>
      </c>
      <c r="D187" s="233" cm="1">
        <f t="array" aca="1" ref="D187" ca="1">A187-INDIRECT(ADDRESS($G$8,1))</f>
        <v>1810</v>
      </c>
    </row>
    <row r="188" spans="1:4">
      <c r="A188" s="118">
        <f t="shared" si="2"/>
        <v>1820</v>
      </c>
      <c r="B188" s="224">
        <v>48.26297806841859</v>
      </c>
      <c r="C188" s="224">
        <v>23.827559793360912</v>
      </c>
      <c r="D188" s="233" cm="1">
        <f t="array" aca="1" ref="D188" ca="1">A188-INDIRECT(ADDRESS($G$8,1))</f>
        <v>1820</v>
      </c>
    </row>
    <row r="189" spans="1:4">
      <c r="A189" s="118">
        <f t="shared" si="2"/>
        <v>1830</v>
      </c>
      <c r="B189" s="224">
        <v>48.258273720708914</v>
      </c>
      <c r="C189" s="224">
        <v>23.829175145754984</v>
      </c>
      <c r="D189" s="233" cm="1">
        <f t="array" aca="1" ref="D189" ca="1">A189-INDIRECT(ADDRESS($G$8,1))</f>
        <v>1830</v>
      </c>
    </row>
    <row r="190" spans="1:4">
      <c r="A190" s="118">
        <f t="shared" si="2"/>
        <v>1840</v>
      </c>
      <c r="B190" s="224">
        <v>47.863108513096456</v>
      </c>
      <c r="C190" s="224">
        <v>23.823135132455104</v>
      </c>
      <c r="D190" s="233" cm="1">
        <f t="array" aca="1" ref="D190" ca="1">A190-INDIRECT(ADDRESS($G$8,1))</f>
        <v>1840</v>
      </c>
    </row>
    <row r="191" spans="1:4">
      <c r="A191" s="118">
        <f t="shared" si="2"/>
        <v>1850</v>
      </c>
      <c r="B191" s="224">
        <v>48.484082410773141</v>
      </c>
      <c r="C191" s="224">
        <v>23.827085722549551</v>
      </c>
      <c r="D191" s="233" cm="1">
        <f t="array" aca="1" ref="D191" ca="1">A191-INDIRECT(ADDRESS($G$8,1))</f>
        <v>1850</v>
      </c>
    </row>
    <row r="192" spans="1:4">
      <c r="A192" s="118">
        <f t="shared" si="2"/>
        <v>1860</v>
      </c>
      <c r="B192" s="224">
        <v>48.074804160031711</v>
      </c>
      <c r="C192" s="224">
        <v>23.826014673679577</v>
      </c>
      <c r="D192" s="233" cm="1">
        <f t="array" aca="1" ref="D192" ca="1">A192-INDIRECT(ADDRESS($G$8,1))</f>
        <v>1860</v>
      </c>
    </row>
    <row r="193" spans="1:4">
      <c r="A193" s="118">
        <f t="shared" si="2"/>
        <v>1870</v>
      </c>
      <c r="B193" s="224">
        <v>48.352360674902343</v>
      </c>
      <c r="C193" s="224">
        <v>23.82987747288292</v>
      </c>
      <c r="D193" s="233" cm="1">
        <f t="array" aca="1" ref="D193" ca="1">A193-INDIRECT(ADDRESS($G$8,1))</f>
        <v>1870</v>
      </c>
    </row>
    <row r="194" spans="1:4">
      <c r="A194" s="118">
        <f t="shared" si="2"/>
        <v>1880</v>
      </c>
      <c r="B194" s="224">
        <v>48.018351987515658</v>
      </c>
      <c r="C194" s="224">
        <v>23.822573270752784</v>
      </c>
      <c r="D194" s="233" cm="1">
        <f t="array" aca="1" ref="D194" ca="1">A194-INDIRECT(ADDRESS($G$8,1))</f>
        <v>1880</v>
      </c>
    </row>
    <row r="195" spans="1:4">
      <c r="A195" s="118">
        <f t="shared" si="2"/>
        <v>1890</v>
      </c>
      <c r="B195" s="224">
        <v>48.389995456579705</v>
      </c>
      <c r="C195" s="224">
        <v>23.824961182987675</v>
      </c>
      <c r="D195" s="233" cm="1">
        <f t="array" aca="1" ref="D195" ca="1">A195-INDIRECT(ADDRESS($G$8,1))</f>
        <v>1890</v>
      </c>
    </row>
    <row r="196" spans="1:4">
      <c r="A196" s="118">
        <f t="shared" si="2"/>
        <v>1900</v>
      </c>
      <c r="B196" s="224">
        <v>47.999534596676966</v>
      </c>
      <c r="C196" s="224">
        <v>23.821115941962553</v>
      </c>
      <c r="D196" s="233" cm="1">
        <f t="array" aca="1" ref="D196" ca="1">A196-INDIRECT(ADDRESS($G$8,1))</f>
        <v>1900</v>
      </c>
    </row>
    <row r="197" spans="1:4">
      <c r="A197" s="118">
        <f t="shared" si="2"/>
        <v>1910</v>
      </c>
      <c r="B197" s="224">
        <v>47.858404165386787</v>
      </c>
      <c r="C197" s="224">
        <v>23.823767226870306</v>
      </c>
      <c r="D197" s="233" cm="1">
        <f t="array" aca="1" ref="D197" ca="1">A197-INDIRECT(ADDRESS($G$8,1))</f>
        <v>1910</v>
      </c>
    </row>
    <row r="198" spans="1:4">
      <c r="A198" s="118">
        <f t="shared" si="2"/>
        <v>1920</v>
      </c>
      <c r="B198" s="224">
        <v>48.281795459257282</v>
      </c>
      <c r="C198" s="224">
        <v>23.82359164508825</v>
      </c>
      <c r="D198" s="233" cm="1">
        <f t="array" aca="1" ref="D198" ca="1">A198-INDIRECT(ADDRESS($G$8,1))</f>
        <v>1920</v>
      </c>
    </row>
    <row r="199" spans="1:4">
      <c r="A199" s="118">
        <f t="shared" si="2"/>
        <v>1930</v>
      </c>
      <c r="B199" s="224">
        <v>48.008943292096312</v>
      </c>
      <c r="C199" s="224">
        <v>23.821519780061035</v>
      </c>
      <c r="D199" s="233" cm="1">
        <f t="array" aca="1" ref="D199" ca="1">A199-INDIRECT(ADDRESS($G$8,1))</f>
        <v>1930</v>
      </c>
    </row>
    <row r="200" spans="1:4">
      <c r="A200" s="118">
        <f t="shared" ref="A200:A263" si="3">A199+10</f>
        <v>1940</v>
      </c>
      <c r="B200" s="224">
        <v>48.107734593999425</v>
      </c>
      <c r="C200" s="224">
        <v>23.820536522082016</v>
      </c>
      <c r="D200" s="233" cm="1">
        <f t="array" aca="1" ref="D200" ca="1">A200-INDIRECT(ADDRESS($G$8,1))</f>
        <v>1940</v>
      </c>
    </row>
    <row r="201" spans="1:4">
      <c r="A201" s="118">
        <f t="shared" si="3"/>
        <v>1950</v>
      </c>
      <c r="B201" s="224">
        <v>47.867812860806147</v>
      </c>
      <c r="C201" s="224">
        <v>23.817604306323027</v>
      </c>
      <c r="D201" s="233" cm="1">
        <f t="array" aca="1" ref="D201" ca="1">A201-INDIRECT(ADDRESS($G$8,1))</f>
        <v>1950</v>
      </c>
    </row>
    <row r="202" spans="1:4">
      <c r="A202" s="118">
        <f t="shared" si="3"/>
        <v>1960</v>
      </c>
      <c r="B202" s="224">
        <v>48.389995456579705</v>
      </c>
      <c r="C202" s="224">
        <v>23.821396872813636</v>
      </c>
      <c r="D202" s="233" cm="1">
        <f t="array" aca="1" ref="D202" ca="1">A202-INDIRECT(ADDRESS($G$8,1))</f>
        <v>1960</v>
      </c>
    </row>
    <row r="203" spans="1:4">
      <c r="A203" s="118">
        <f t="shared" si="3"/>
        <v>1970</v>
      </c>
      <c r="B203" s="224">
        <v>47.90544764248353</v>
      </c>
      <c r="C203" s="224">
        <v>23.817376050006455</v>
      </c>
      <c r="D203" s="233" cm="1">
        <f t="array" aca="1" ref="D203" ca="1">A203-INDIRECT(ADDRESS($G$8,1))</f>
        <v>1970</v>
      </c>
    </row>
    <row r="204" spans="1:4">
      <c r="A204" s="118">
        <f t="shared" si="3"/>
        <v>1980</v>
      </c>
      <c r="B204" s="224">
        <v>47.957195467289907</v>
      </c>
      <c r="C204" s="224">
        <v>23.819307449608203</v>
      </c>
      <c r="D204" s="233" cm="1">
        <f t="array" aca="1" ref="D204" ca="1">A204-INDIRECT(ADDRESS($G$8,1))</f>
        <v>1980</v>
      </c>
    </row>
    <row r="205" spans="1:4">
      <c r="A205" s="118">
        <f t="shared" si="3"/>
        <v>1990</v>
      </c>
      <c r="B205" s="224">
        <v>48.244160677579892</v>
      </c>
      <c r="C205" s="224">
        <v>23.81823640073808</v>
      </c>
      <c r="D205" s="233" cm="1">
        <f t="array" aca="1" ref="D205" ca="1">A205-INDIRECT(ADDRESS($G$8,1))</f>
        <v>1990</v>
      </c>
    </row>
    <row r="206" spans="1:4">
      <c r="A206" s="118">
        <f t="shared" si="3"/>
        <v>2000</v>
      </c>
      <c r="B206" s="224">
        <v>47.999534596676966</v>
      </c>
      <c r="C206" s="224">
        <v>23.825242113838907</v>
      </c>
      <c r="D206" s="233" cm="1">
        <f t="array" aca="1" ref="D206" ca="1">A206-INDIRECT(ADDRESS($G$8,1))</f>
        <v>2000</v>
      </c>
    </row>
    <row r="207" spans="1:4">
      <c r="A207" s="118">
        <f t="shared" si="3"/>
        <v>2010</v>
      </c>
      <c r="B207" s="224">
        <v>47.938378076451244</v>
      </c>
      <c r="C207" s="224">
        <v>23.820080009448873</v>
      </c>
      <c r="D207" s="233" cm="1">
        <f t="array" aca="1" ref="D207" ca="1">A207-INDIRECT(ADDRESS($G$8,1))</f>
        <v>2010</v>
      </c>
    </row>
    <row r="208" spans="1:4">
      <c r="A208" s="118">
        <f t="shared" si="3"/>
        <v>2020</v>
      </c>
      <c r="B208" s="224">
        <v>48.352360674902343</v>
      </c>
      <c r="C208" s="224">
        <v>23.816410350205658</v>
      </c>
      <c r="D208" s="233" cm="1">
        <f t="array" aca="1" ref="D208" ca="1">A208-INDIRECT(ADDRESS($G$8,1))</f>
        <v>2020</v>
      </c>
    </row>
    <row r="209" spans="1:4">
      <c r="A209" s="118">
        <f t="shared" si="3"/>
        <v>2030</v>
      </c>
      <c r="B209" s="224">
        <v>48.333543284063651</v>
      </c>
      <c r="C209" s="224">
        <v>23.81983419495408</v>
      </c>
      <c r="D209" s="233" cm="1">
        <f t="array" aca="1" ref="D209" ca="1">A209-INDIRECT(ADDRESS($G$8,1))</f>
        <v>2030</v>
      </c>
    </row>
    <row r="210" spans="1:4">
      <c r="A210" s="118">
        <f t="shared" si="3"/>
        <v>2040</v>
      </c>
      <c r="B210" s="224">
        <v>47.924265033322222</v>
      </c>
      <c r="C210" s="224">
        <v>23.813601041694067</v>
      </c>
      <c r="D210" s="233" cm="1">
        <f t="array" aca="1" ref="D210" ca="1">A210-INDIRECT(ADDRESS($G$8,1))</f>
        <v>2040</v>
      </c>
    </row>
    <row r="211" spans="1:4">
      <c r="A211" s="118">
        <f t="shared" si="3"/>
        <v>2050</v>
      </c>
      <c r="B211" s="224">
        <v>47.961899814999576</v>
      </c>
      <c r="C211" s="224">
        <v>23.81823640073808</v>
      </c>
      <c r="D211" s="233" cm="1">
        <f t="array" aca="1" ref="D211" ca="1">A211-INDIRECT(ADDRESS($G$8,1))</f>
        <v>2050</v>
      </c>
    </row>
    <row r="212" spans="1:4">
      <c r="A212" s="118">
        <f t="shared" si="3"/>
        <v>2060</v>
      </c>
      <c r="B212" s="224">
        <v>47.858404165386787</v>
      </c>
      <c r="C212" s="224">
        <v>23.817235584580839</v>
      </c>
      <c r="D212" s="233" cm="1">
        <f t="array" aca="1" ref="D212" ca="1">A212-INDIRECT(ADDRESS($G$8,1))</f>
        <v>2060</v>
      </c>
    </row>
    <row r="213" spans="1:4">
      <c r="A213" s="118">
        <f t="shared" si="3"/>
        <v>2070</v>
      </c>
      <c r="B213" s="224">
        <v>48.446447629095786</v>
      </c>
      <c r="C213" s="224">
        <v>23.820325823943662</v>
      </c>
      <c r="D213" s="233" cm="1">
        <f t="array" aca="1" ref="D213" ca="1">A213-INDIRECT(ADDRESS($G$8,1))</f>
        <v>2070</v>
      </c>
    </row>
    <row r="214" spans="1:4">
      <c r="A214" s="118">
        <f t="shared" si="3"/>
        <v>2080</v>
      </c>
      <c r="B214" s="224">
        <v>48.545238930998899</v>
      </c>
      <c r="C214" s="224">
        <v>23.811704758448762</v>
      </c>
      <c r="D214" s="233" cm="1">
        <f t="array" aca="1" ref="D214" ca="1">A214-INDIRECT(ADDRESS($G$8,1))</f>
        <v>2080</v>
      </c>
    </row>
    <row r="215" spans="1:4">
      <c r="A215" s="118">
        <f t="shared" si="3"/>
        <v>2090</v>
      </c>
      <c r="B215" s="224">
        <v>48.107734593999425</v>
      </c>
      <c r="C215" s="224">
        <v>23.816621048344008</v>
      </c>
      <c r="D215" s="233" cm="1">
        <f t="array" aca="1" ref="D215" ca="1">A215-INDIRECT(ADDRESS($G$8,1))</f>
        <v>2090</v>
      </c>
    </row>
    <row r="216" spans="1:4">
      <c r="A216" s="118">
        <f t="shared" si="3"/>
        <v>2100</v>
      </c>
      <c r="B216" s="224">
        <v>48.051282421483343</v>
      </c>
      <c r="C216" s="224">
        <v>23.815497324939372</v>
      </c>
      <c r="D216" s="233" cm="1">
        <f t="array" aca="1" ref="D216" ca="1">A216-INDIRECT(ADDRESS($G$8,1))</f>
        <v>2100</v>
      </c>
    </row>
    <row r="217" spans="1:4">
      <c r="A217" s="118">
        <f t="shared" si="3"/>
        <v>2110</v>
      </c>
      <c r="B217" s="224">
        <v>47.900743294773854</v>
      </c>
      <c r="C217" s="224">
        <v>23.811564293023146</v>
      </c>
      <c r="D217" s="233" cm="1">
        <f t="array" aca="1" ref="D217" ca="1">A217-INDIRECT(ADDRESS($G$8,1))</f>
        <v>2110</v>
      </c>
    </row>
    <row r="218" spans="1:4">
      <c r="A218" s="118">
        <f t="shared" si="3"/>
        <v>2120</v>
      </c>
      <c r="B218" s="224">
        <v>48.389995456579705</v>
      </c>
      <c r="C218" s="224">
        <v>23.811002431320826</v>
      </c>
      <c r="D218" s="233" cm="1">
        <f t="array" aca="1" ref="D218" ca="1">A218-INDIRECT(ADDRESS($G$8,1))</f>
        <v>2120</v>
      </c>
    </row>
    <row r="219" spans="1:4">
      <c r="A219" s="118">
        <f t="shared" si="3"/>
        <v>2130</v>
      </c>
      <c r="B219" s="224">
        <v>48.26297806841859</v>
      </c>
      <c r="C219" s="224">
        <v>23.808825217224289</v>
      </c>
      <c r="D219" s="233" cm="1">
        <f t="array" aca="1" ref="D219" ca="1">A219-INDIRECT(ADDRESS($G$8,1))</f>
        <v>2130</v>
      </c>
    </row>
    <row r="220" spans="1:4">
      <c r="A220" s="118">
        <f t="shared" si="3"/>
        <v>2140</v>
      </c>
      <c r="B220" s="224">
        <v>47.679638952419261</v>
      </c>
      <c r="C220" s="224">
        <v>23.813443018090233</v>
      </c>
      <c r="D220" s="233" cm="1">
        <f t="array" aca="1" ref="D220" ca="1">A220-INDIRECT(ADDRESS($G$8,1))</f>
        <v>2140</v>
      </c>
    </row>
    <row r="221" spans="1:4">
      <c r="A221" s="118">
        <f t="shared" si="3"/>
        <v>2150</v>
      </c>
      <c r="B221" s="224">
        <v>48.112438941709108</v>
      </c>
      <c r="C221" s="224">
        <v>23.813109412704485</v>
      </c>
      <c r="D221" s="233" cm="1">
        <f t="array" aca="1" ref="D221" ca="1">A221-INDIRECT(ADDRESS($G$8,1))</f>
        <v>2150</v>
      </c>
    </row>
    <row r="222" spans="1:4">
      <c r="A222" s="118">
        <f t="shared" si="3"/>
        <v>2160</v>
      </c>
      <c r="B222" s="224">
        <v>48.150073723386456</v>
      </c>
      <c r="C222" s="224">
        <v>23.808035099205551</v>
      </c>
      <c r="D222" s="233" cm="1">
        <f t="array" aca="1" ref="D222" ca="1">A222-INDIRECT(ADDRESS($G$8,1))</f>
        <v>2160</v>
      </c>
    </row>
    <row r="223" spans="1:4">
      <c r="A223" s="118">
        <f t="shared" si="3"/>
        <v>2170</v>
      </c>
      <c r="B223" s="224">
        <v>48.559351974127921</v>
      </c>
      <c r="C223" s="224">
        <v>23.809158822610037</v>
      </c>
      <c r="D223" s="233" cm="1">
        <f t="array" aca="1" ref="D223" ca="1">A223-INDIRECT(ADDRESS($G$8,1))</f>
        <v>2170</v>
      </c>
    </row>
    <row r="224" spans="1:4">
      <c r="A224" s="118">
        <f t="shared" si="3"/>
        <v>2180</v>
      </c>
      <c r="B224" s="224">
        <v>47.961899814999576</v>
      </c>
      <c r="C224" s="224">
        <v>23.809878707916191</v>
      </c>
      <c r="D224" s="233" cm="1">
        <f t="array" aca="1" ref="D224" ca="1">A224-INDIRECT(ADDRESS($G$8,1))</f>
        <v>2180</v>
      </c>
    </row>
    <row r="225" spans="1:4">
      <c r="A225" s="118">
        <f t="shared" si="3"/>
        <v>2190</v>
      </c>
      <c r="B225" s="224">
        <v>48.107734593999425</v>
      </c>
      <c r="C225" s="224">
        <v>23.805717419683397</v>
      </c>
      <c r="D225" s="233" cm="1">
        <f t="array" aca="1" ref="D225" ca="1">A225-INDIRECT(ADDRESS($G$8,1))</f>
        <v>2190</v>
      </c>
    </row>
    <row r="226" spans="1:4">
      <c r="A226" s="118">
        <f t="shared" si="3"/>
        <v>2200</v>
      </c>
      <c r="B226" s="224">
        <v>47.844291122257808</v>
      </c>
      <c r="C226" s="224">
        <v>23.812529992823944</v>
      </c>
      <c r="D226" s="233" cm="1">
        <f t="array" aca="1" ref="D226" ca="1">A226-INDIRECT(ADDRESS($G$8,1))</f>
        <v>2200</v>
      </c>
    </row>
    <row r="227" spans="1:4">
      <c r="A227" s="118">
        <f t="shared" si="3"/>
        <v>2210</v>
      </c>
      <c r="B227" s="224">
        <v>47.999534596676966</v>
      </c>
      <c r="C227" s="224">
        <v>23.807139632117483</v>
      </c>
      <c r="D227" s="233" cm="1">
        <f t="array" aca="1" ref="D227" ca="1">A227-INDIRECT(ADDRESS($G$8,1))</f>
        <v>2210</v>
      </c>
    </row>
    <row r="228" spans="1:4">
      <c r="A228" s="118">
        <f t="shared" si="3"/>
        <v>2220</v>
      </c>
      <c r="B228" s="224">
        <v>48.201821548192868</v>
      </c>
      <c r="C228" s="224">
        <v>23.809861149737969</v>
      </c>
      <c r="D228" s="233" cm="1">
        <f t="array" aca="1" ref="D228" ca="1">A228-INDIRECT(ADDRESS($G$8,1))</f>
        <v>2220</v>
      </c>
    </row>
    <row r="229" spans="1:4">
      <c r="A229" s="118">
        <f t="shared" si="3"/>
        <v>2230</v>
      </c>
      <c r="B229" s="224">
        <v>48.26297806841859</v>
      </c>
      <c r="C229" s="224">
        <v>23.810089406054544</v>
      </c>
      <c r="D229" s="233" cm="1">
        <f t="array" aca="1" ref="D229" ca="1">A229-INDIRECT(ADDRESS($G$8,1))</f>
        <v>2230</v>
      </c>
    </row>
    <row r="230" spans="1:4">
      <c r="A230" s="118">
        <f t="shared" si="3"/>
        <v>2240</v>
      </c>
      <c r="B230" s="224">
        <v>47.811360688290087</v>
      </c>
      <c r="C230" s="224">
        <v>23.804821952595329</v>
      </c>
      <c r="D230" s="233" cm="1">
        <f t="array" aca="1" ref="D230" ca="1">A230-INDIRECT(ADDRESS($G$8,1))</f>
        <v>2240</v>
      </c>
    </row>
    <row r="231" spans="1:4">
      <c r="A231" s="118">
        <f t="shared" si="3"/>
        <v>2250</v>
      </c>
      <c r="B231" s="224">
        <v>48.338247631773328</v>
      </c>
      <c r="C231" s="224">
        <v>23.803610438299742</v>
      </c>
      <c r="D231" s="233" cm="1">
        <f t="array" aca="1" ref="D231" ca="1">A231-INDIRECT(ADDRESS($G$8,1))</f>
        <v>2250</v>
      </c>
    </row>
    <row r="232" spans="1:4">
      <c r="A232" s="118">
        <f t="shared" si="3"/>
        <v>2260</v>
      </c>
      <c r="B232" s="224">
        <v>48.319430240934636</v>
      </c>
      <c r="C232" s="224">
        <v>23.806911375800912</v>
      </c>
      <c r="D232" s="233" cm="1">
        <f t="array" aca="1" ref="D232" ca="1">A232-INDIRECT(ADDRESS($G$8,1))</f>
        <v>2260</v>
      </c>
    </row>
    <row r="233" spans="1:4">
      <c r="A233" s="118">
        <f t="shared" si="3"/>
        <v>2270</v>
      </c>
      <c r="B233" s="224">
        <v>48.093621550870402</v>
      </c>
      <c r="C233" s="224">
        <v>23.808263355521973</v>
      </c>
      <c r="D233" s="233" cm="1">
        <f t="array" aca="1" ref="D233" ca="1">A233-INDIRECT(ADDRESS($G$8,1))</f>
        <v>2270</v>
      </c>
    </row>
    <row r="234" spans="1:4">
      <c r="A234" s="118">
        <f t="shared" si="3"/>
        <v>2280</v>
      </c>
      <c r="B234" s="224">
        <v>47.679638952419261</v>
      </c>
      <c r="C234" s="224">
        <v>23.805313581584912</v>
      </c>
      <c r="D234" s="233" cm="1">
        <f t="array" aca="1" ref="D234" ca="1">A234-INDIRECT(ADDRESS($G$8,1))</f>
        <v>2280</v>
      </c>
    </row>
    <row r="235" spans="1:4">
      <c r="A235" s="118">
        <f t="shared" si="3"/>
        <v>2290</v>
      </c>
      <c r="B235" s="224">
        <v>48.055986769193019</v>
      </c>
      <c r="C235" s="224">
        <v>23.809861149737969</v>
      </c>
      <c r="D235" s="233" cm="1">
        <f t="array" aca="1" ref="D235" ca="1">A235-INDIRECT(ADDRESS($G$8,1))</f>
        <v>2290</v>
      </c>
    </row>
    <row r="236" spans="1:4">
      <c r="A236" s="118">
        <f t="shared" si="3"/>
        <v>2300</v>
      </c>
      <c r="B236" s="224">
        <v>47.792543297451395</v>
      </c>
      <c r="C236" s="224">
        <v>23.803961601863708</v>
      </c>
      <c r="D236" s="233" cm="1">
        <f t="array" aca="1" ref="D236" ca="1">A236-INDIRECT(ADDRESS($G$8,1))</f>
        <v>2300</v>
      </c>
    </row>
    <row r="237" spans="1:4">
      <c r="A237" s="118">
        <f t="shared" si="3"/>
        <v>2310</v>
      </c>
      <c r="B237" s="224">
        <v>47.830178079128785</v>
      </c>
      <c r="C237" s="224">
        <v>23.807754168354315</v>
      </c>
      <c r="D237" s="233" cm="1">
        <f t="array" aca="1" ref="D237" ca="1">A237-INDIRECT(ADDRESS($G$8,1))</f>
        <v>2310</v>
      </c>
    </row>
    <row r="238" spans="1:4">
      <c r="A238" s="118">
        <f t="shared" si="3"/>
        <v>2320</v>
      </c>
      <c r="B238" s="224">
        <v>48.2253432867412</v>
      </c>
      <c r="C238" s="224">
        <v>23.806770910375295</v>
      </c>
      <c r="D238" s="233" cm="1">
        <f t="array" aca="1" ref="D238" ca="1">A238-INDIRECT(ADDRESS($G$8,1))</f>
        <v>2320</v>
      </c>
    </row>
    <row r="239" spans="1:4">
      <c r="A239" s="118">
        <f t="shared" si="3"/>
        <v>2330</v>
      </c>
      <c r="B239" s="224">
        <v>48.168891114225147</v>
      </c>
      <c r="C239" s="224">
        <v>23.808614519085939</v>
      </c>
      <c r="D239" s="233" cm="1">
        <f t="array" aca="1" ref="D239" ca="1">A239-INDIRECT(ADDRESS($G$8,1))</f>
        <v>2330</v>
      </c>
    </row>
    <row r="240" spans="1:4">
      <c r="A240" s="118">
        <f t="shared" si="3"/>
        <v>2340</v>
      </c>
      <c r="B240" s="224">
        <v>48.2253432867412</v>
      </c>
      <c r="C240" s="224">
        <v>23.802908111171803</v>
      </c>
      <c r="D240" s="233" cm="1">
        <f t="array" aca="1" ref="D240" ca="1">A240-INDIRECT(ADDRESS($G$8,1))</f>
        <v>2340</v>
      </c>
    </row>
    <row r="241" spans="1:4">
      <c r="A241" s="118">
        <f t="shared" si="3"/>
        <v>2350</v>
      </c>
      <c r="B241" s="224">
        <v>48.088917203160733</v>
      </c>
      <c r="C241" s="224">
        <v>23.807192306651999</v>
      </c>
      <c r="D241" s="233" cm="1">
        <f t="array" aca="1" ref="D241" ca="1">A241-INDIRECT(ADDRESS($G$8,1))</f>
        <v>2350</v>
      </c>
    </row>
    <row r="242" spans="1:4">
      <c r="A242" s="118">
        <f t="shared" si="3"/>
        <v>2360</v>
      </c>
      <c r="B242" s="224">
        <v>48.408812847418403</v>
      </c>
      <c r="C242" s="224">
        <v>23.805945675999965</v>
      </c>
      <c r="D242" s="233" cm="1">
        <f t="array" aca="1" ref="D242" ca="1">A242-INDIRECT(ADDRESS($G$8,1))</f>
        <v>2360</v>
      </c>
    </row>
    <row r="243" spans="1:4">
      <c r="A243" s="118">
        <f t="shared" si="3"/>
        <v>2370</v>
      </c>
      <c r="B243" s="224">
        <v>47.900743294773854</v>
      </c>
      <c r="C243" s="224">
        <v>23.802785203924408</v>
      </c>
      <c r="D243" s="233" cm="1">
        <f t="array" aca="1" ref="D243" ca="1">A243-INDIRECT(ADDRESS($G$8,1))</f>
        <v>2370</v>
      </c>
    </row>
    <row r="244" spans="1:4">
      <c r="A244" s="118">
        <f t="shared" si="3"/>
        <v>2380</v>
      </c>
      <c r="B244" s="224">
        <v>48.2253432867412</v>
      </c>
      <c r="C244" s="224">
        <v>23.801152293352114</v>
      </c>
      <c r="D244" s="233" cm="1">
        <f t="array" aca="1" ref="D244" ca="1">A244-INDIRECT(ADDRESS($G$8,1))</f>
        <v>2380</v>
      </c>
    </row>
    <row r="245" spans="1:4">
      <c r="A245" s="118">
        <f t="shared" si="3"/>
        <v>2390</v>
      </c>
      <c r="B245" s="224">
        <v>48.596986755805275</v>
      </c>
      <c r="C245" s="224">
        <v>23.802574505786058</v>
      </c>
      <c r="D245" s="233" cm="1">
        <f t="array" aca="1" ref="D245" ca="1">A245-INDIRECT(ADDRESS($G$8,1))</f>
        <v>2390</v>
      </c>
    </row>
    <row r="246" spans="1:4">
      <c r="A246" s="118">
        <f t="shared" si="3"/>
        <v>2400</v>
      </c>
      <c r="B246" s="224">
        <v>48.131256332547764</v>
      </c>
      <c r="C246" s="224">
        <v>23.802223342222238</v>
      </c>
      <c r="D246" s="233" cm="1">
        <f t="array" aca="1" ref="D246" ca="1">A246-INDIRECT(ADDRESS($G$8,1))</f>
        <v>2400</v>
      </c>
    </row>
    <row r="247" spans="1:4">
      <c r="A247" s="118">
        <f t="shared" si="3"/>
        <v>2410</v>
      </c>
      <c r="B247" s="224">
        <v>47.830178079128785</v>
      </c>
      <c r="C247" s="224">
        <v>23.799554499136114</v>
      </c>
      <c r="D247" s="233" cm="1">
        <f t="array" aca="1" ref="D247" ca="1">A247-INDIRECT(ADDRESS($G$8,1))</f>
        <v>2410</v>
      </c>
    </row>
    <row r="248" spans="1:4">
      <c r="A248" s="118">
        <f t="shared" si="3"/>
        <v>2420</v>
      </c>
      <c r="B248" s="224">
        <v>48.413517195128073</v>
      </c>
      <c r="C248" s="224">
        <v>23.804031834576442</v>
      </c>
      <c r="D248" s="233" cm="1">
        <f t="array" aca="1" ref="D248" ca="1">A248-INDIRECT(ADDRESS($G$8,1))</f>
        <v>2420</v>
      </c>
    </row>
    <row r="249" spans="1:4">
      <c r="A249" s="118">
        <f t="shared" si="3"/>
        <v>2430</v>
      </c>
      <c r="B249" s="224">
        <v>48.488786758482817</v>
      </c>
      <c r="C249" s="224">
        <v>23.801152293352114</v>
      </c>
      <c r="D249" s="233" cm="1">
        <f t="array" aca="1" ref="D249" ca="1">A249-INDIRECT(ADDRESS($G$8,1))</f>
        <v>2430</v>
      </c>
    </row>
    <row r="250" spans="1:4">
      <c r="A250" s="118">
        <f t="shared" si="3"/>
        <v>2440</v>
      </c>
      <c r="B250" s="224">
        <v>47.980717205838275</v>
      </c>
      <c r="C250" s="224">
        <v>23.803821136438089</v>
      </c>
      <c r="D250" s="233" cm="1">
        <f t="array" aca="1" ref="D250" ca="1">A250-INDIRECT(ADDRESS($G$8,1))</f>
        <v>2440</v>
      </c>
    </row>
    <row r="251" spans="1:4">
      <c r="A251" s="118">
        <f t="shared" si="3"/>
        <v>2450</v>
      </c>
      <c r="B251" s="224">
        <v>48.03246503064468</v>
      </c>
      <c r="C251" s="224">
        <v>23.80940463710483</v>
      </c>
      <c r="D251" s="233" cm="1">
        <f t="array" aca="1" ref="D251" ca="1">A251-INDIRECT(ADDRESS($G$8,1))</f>
        <v>2450</v>
      </c>
    </row>
    <row r="252" spans="1:4">
      <c r="A252" s="118">
        <f t="shared" si="3"/>
        <v>2460</v>
      </c>
      <c r="B252" s="224">
        <v>48.088917203160733</v>
      </c>
      <c r="C252" s="224">
        <v>23.802697413033453</v>
      </c>
      <c r="D252" s="233" cm="1">
        <f t="array" aca="1" ref="D252" ca="1">A252-INDIRECT(ADDRESS($G$8,1))</f>
        <v>2460</v>
      </c>
    </row>
    <row r="253" spans="1:4">
      <c r="A253" s="118">
        <f t="shared" si="3"/>
        <v>2470</v>
      </c>
      <c r="B253" s="224">
        <v>48.183004157354169</v>
      </c>
      <c r="C253" s="224">
        <v>23.799694964561734</v>
      </c>
      <c r="D253" s="233" cm="1">
        <f t="array" aca="1" ref="D253" ca="1">A253-INDIRECT(ADDRESS($G$8,1))</f>
        <v>2470</v>
      </c>
    </row>
    <row r="254" spans="1:4">
      <c r="A254" s="118">
        <f t="shared" si="3"/>
        <v>2480</v>
      </c>
      <c r="B254" s="224">
        <v>47.863108513096456</v>
      </c>
      <c r="C254" s="224">
        <v>23.800959153391986</v>
      </c>
      <c r="D254" s="233" cm="1">
        <f t="array" aca="1" ref="D254" ca="1">A254-INDIRECT(ADDRESS($G$8,1))</f>
        <v>2480</v>
      </c>
    </row>
    <row r="255" spans="1:4">
      <c r="A255" s="118">
        <f t="shared" si="3"/>
        <v>2490</v>
      </c>
      <c r="B255" s="224">
        <v>48.338247631773328</v>
      </c>
      <c r="C255" s="224">
        <v>23.797570424999858</v>
      </c>
      <c r="D255" s="233" cm="1">
        <f t="array" aca="1" ref="D255" ca="1">A255-INDIRECT(ADDRESS($G$8,1))</f>
        <v>2490</v>
      </c>
    </row>
    <row r="256" spans="1:4">
      <c r="A256" s="118">
        <f t="shared" si="3"/>
        <v>2500</v>
      </c>
      <c r="B256" s="224">
        <v>47.94308242416092</v>
      </c>
      <c r="C256" s="224">
        <v>23.802082876796621</v>
      </c>
      <c r="D256" s="233" cm="1">
        <f t="array" aca="1" ref="D256" ca="1">A256-INDIRECT(ADDRESS($G$8,1))</f>
        <v>2500</v>
      </c>
    </row>
    <row r="257" spans="1:4">
      <c r="A257" s="118">
        <f t="shared" si="3"/>
        <v>2510</v>
      </c>
      <c r="B257" s="224">
        <v>47.886630251644839</v>
      </c>
      <c r="C257" s="224">
        <v>23.796165770744135</v>
      </c>
      <c r="D257" s="233" cm="1">
        <f t="array" aca="1" ref="D257" ca="1">A257-INDIRECT(ADDRESS($G$8,1))</f>
        <v>2510</v>
      </c>
    </row>
    <row r="258" spans="1:4">
      <c r="A258" s="118">
        <f t="shared" si="3"/>
        <v>2520</v>
      </c>
      <c r="B258" s="224">
        <v>48.281795459257282</v>
      </c>
      <c r="C258" s="224">
        <v>23.798237635771351</v>
      </c>
      <c r="D258" s="233" cm="1">
        <f t="array" aca="1" ref="D258" ca="1">A258-INDIRECT(ADDRESS($G$8,1))</f>
        <v>2520</v>
      </c>
    </row>
    <row r="259" spans="1:4">
      <c r="A259" s="118">
        <f t="shared" si="3"/>
        <v>2530</v>
      </c>
      <c r="B259" s="224">
        <v>47.783134602032057</v>
      </c>
      <c r="C259" s="224">
        <v>23.802346249469487</v>
      </c>
      <c r="D259" s="233" cm="1">
        <f t="array" aca="1" ref="D259" ca="1">A259-INDIRECT(ADDRESS($G$8,1))</f>
        <v>2530</v>
      </c>
    </row>
    <row r="260" spans="1:4">
      <c r="A260" s="118">
        <f t="shared" si="3"/>
        <v>2540</v>
      </c>
      <c r="B260" s="224">
        <v>48.239456329870222</v>
      </c>
      <c r="C260" s="224">
        <v>23.797517750465342</v>
      </c>
      <c r="D260" s="233" cm="1">
        <f t="array" aca="1" ref="D260" ca="1">A260-INDIRECT(ADDRESS($G$8,1))</f>
        <v>2540</v>
      </c>
    </row>
    <row r="261" spans="1:4">
      <c r="A261" s="118">
        <f t="shared" si="3"/>
        <v>2550</v>
      </c>
      <c r="B261" s="224">
        <v>48.112438941709108</v>
      </c>
      <c r="C261" s="224">
        <v>23.801942411371005</v>
      </c>
      <c r="D261" s="233" cm="1">
        <f t="array" aca="1" ref="D261" ca="1">A261-INDIRECT(ADDRESS($G$8,1))</f>
        <v>2550</v>
      </c>
    </row>
    <row r="262" spans="1:4">
      <c r="A262" s="118">
        <f t="shared" si="3"/>
        <v>2560</v>
      </c>
      <c r="B262" s="224">
        <v>47.881925903935162</v>
      </c>
      <c r="C262" s="224">
        <v>23.803698229190694</v>
      </c>
      <c r="D262" s="233" cm="1">
        <f t="array" aca="1" ref="D262" ca="1">A262-INDIRECT(ADDRESS($G$8,1))</f>
        <v>2560</v>
      </c>
    </row>
    <row r="263" spans="1:4">
      <c r="A263" s="118">
        <f t="shared" si="3"/>
        <v>2570</v>
      </c>
      <c r="B263" s="224">
        <v>48.26297806841859</v>
      </c>
      <c r="C263" s="224">
        <v>23.804523463566024</v>
      </c>
      <c r="D263" s="233" cm="1">
        <f t="array" aca="1" ref="D263" ca="1">A263-INDIRECT(ADDRESS($G$8,1))</f>
        <v>2570</v>
      </c>
    </row>
    <row r="264" spans="1:4">
      <c r="A264" s="118">
        <f t="shared" ref="A264:A327" si="4">A263+10</f>
        <v>2580</v>
      </c>
      <c r="B264" s="224">
        <v>48.051282421483343</v>
      </c>
      <c r="C264" s="224">
        <v>23.792531227857218</v>
      </c>
      <c r="D264" s="233" cm="1">
        <f t="array" aca="1" ref="D264" ca="1">A264-INDIRECT(ADDRESS($G$8,1))</f>
        <v>2580</v>
      </c>
    </row>
    <row r="265" spans="1:4">
      <c r="A265" s="118">
        <f t="shared" si="4"/>
        <v>2590</v>
      </c>
      <c r="B265" s="224">
        <v>48.046578073773667</v>
      </c>
      <c r="C265" s="224">
        <v>23.797429959574242</v>
      </c>
      <c r="D265" s="233" cm="1">
        <f t="array" aca="1" ref="D265" ca="1">A265-INDIRECT(ADDRESS($G$8,1))</f>
        <v>2590</v>
      </c>
    </row>
    <row r="266" spans="1:4">
      <c r="A266" s="118">
        <f t="shared" si="4"/>
        <v>2600</v>
      </c>
      <c r="B266" s="224">
        <v>48.150073723386456</v>
      </c>
      <c r="C266" s="224">
        <v>23.804330323605896</v>
      </c>
      <c r="D266" s="233" cm="1">
        <f t="array" aca="1" ref="D266" ca="1">A266-INDIRECT(ADDRESS($G$8,1))</f>
        <v>2600</v>
      </c>
    </row>
    <row r="267" spans="1:4">
      <c r="A267" s="118">
        <f t="shared" si="4"/>
        <v>2610</v>
      </c>
      <c r="B267" s="224">
        <v>48.389995456579705</v>
      </c>
      <c r="C267" s="224">
        <v>23.795902398071124</v>
      </c>
      <c r="D267" s="233" cm="1">
        <f t="array" aca="1" ref="D267" ca="1">A267-INDIRECT(ADDRESS($G$8,1))</f>
        <v>2610</v>
      </c>
    </row>
    <row r="268" spans="1:4">
      <c r="A268" s="118">
        <f t="shared" si="4"/>
        <v>2620</v>
      </c>
      <c r="B268" s="224">
        <v>47.900743294773854</v>
      </c>
      <c r="C268" s="224">
        <v>23.793426694945282</v>
      </c>
      <c r="D268" s="233" cm="1">
        <f t="array" aca="1" ref="D268" ca="1">A268-INDIRECT(ADDRESS($G$8,1))</f>
        <v>2620</v>
      </c>
    </row>
    <row r="269" spans="1:4">
      <c r="A269" s="118">
        <f t="shared" si="4"/>
        <v>2630</v>
      </c>
      <c r="B269" s="224">
        <v>48.2253432867412</v>
      </c>
      <c r="C269" s="224">
        <v>23.797166586901376</v>
      </c>
      <c r="D269" s="233" cm="1">
        <f t="array" aca="1" ref="D269" ca="1">A269-INDIRECT(ADDRESS($G$8,1))</f>
        <v>2630</v>
      </c>
    </row>
    <row r="270" spans="1:4">
      <c r="A270" s="118">
        <f t="shared" si="4"/>
        <v>2640</v>
      </c>
      <c r="B270" s="224">
        <v>48.413517195128073</v>
      </c>
      <c r="C270" s="224">
        <v>23.802627180320719</v>
      </c>
      <c r="D270" s="233" cm="1">
        <f t="array" aca="1" ref="D270" ca="1">A270-INDIRECT(ADDRESS($G$8,1))</f>
        <v>2640</v>
      </c>
    </row>
    <row r="271" spans="1:4">
      <c r="A271" s="118">
        <f t="shared" si="4"/>
        <v>2650</v>
      </c>
      <c r="B271" s="224">
        <v>48.051282421483343</v>
      </c>
      <c r="C271" s="224">
        <v>23.792741925995568</v>
      </c>
      <c r="D271" s="233" cm="1">
        <f t="array" aca="1" ref="D271" ca="1">A271-INDIRECT(ADDRESS($G$8,1))</f>
        <v>2650</v>
      </c>
    </row>
    <row r="272" spans="1:4">
      <c r="A272" s="118">
        <f t="shared" si="4"/>
        <v>2660</v>
      </c>
      <c r="B272" s="224">
        <v>48.145369375676779</v>
      </c>
      <c r="C272" s="224">
        <v>23.794076347538553</v>
      </c>
      <c r="D272" s="233" cm="1">
        <f t="array" aca="1" ref="D272" ca="1">A272-INDIRECT(ADDRESS($G$8,1))</f>
        <v>2660</v>
      </c>
    </row>
    <row r="273" spans="1:4">
      <c r="A273" s="118">
        <f t="shared" si="4"/>
        <v>2670</v>
      </c>
      <c r="B273" s="224">
        <v>47.848995469967477</v>
      </c>
      <c r="C273" s="224">
        <v>23.795533676328937</v>
      </c>
      <c r="D273" s="233" cm="1">
        <f t="array" aca="1" ref="D273" ca="1">A273-INDIRECT(ADDRESS($G$8,1))</f>
        <v>2670</v>
      </c>
    </row>
    <row r="274" spans="1:4">
      <c r="A274" s="118">
        <f t="shared" si="4"/>
        <v>2680</v>
      </c>
      <c r="B274" s="224">
        <v>47.547917216548477</v>
      </c>
      <c r="C274" s="224">
        <v>23.797166586901376</v>
      </c>
      <c r="D274" s="233" cm="1">
        <f t="array" aca="1" ref="D274" ca="1">A274-INDIRECT(ADDRESS($G$8,1))</f>
        <v>2680</v>
      </c>
    </row>
    <row r="275" spans="1:4">
      <c r="A275" s="118">
        <f t="shared" si="4"/>
        <v>2690</v>
      </c>
      <c r="B275" s="224">
        <v>48.596986755805275</v>
      </c>
      <c r="C275" s="224">
        <v>23.790775410037529</v>
      </c>
      <c r="D275" s="233" cm="1">
        <f t="array" aca="1" ref="D275" ca="1">A275-INDIRECT(ADDRESS($G$8,1))</f>
        <v>2690</v>
      </c>
    </row>
    <row r="276" spans="1:4">
      <c r="A276" s="118">
        <f t="shared" si="4"/>
        <v>2700</v>
      </c>
      <c r="B276" s="224">
        <v>48.126551984838088</v>
      </c>
      <c r="C276" s="224">
        <v>23.788650870475653</v>
      </c>
      <c r="D276" s="233" cm="1">
        <f t="array" aca="1" ref="D276" ca="1">A276-INDIRECT(ADDRESS($G$8,1))</f>
        <v>2700</v>
      </c>
    </row>
    <row r="277" spans="1:4">
      <c r="A277" s="118">
        <f t="shared" si="4"/>
        <v>2710</v>
      </c>
      <c r="B277" s="224">
        <v>48.013647639805988</v>
      </c>
      <c r="C277" s="224">
        <v>23.795533676328937</v>
      </c>
      <c r="D277" s="233" cm="1">
        <f t="array" aca="1" ref="D277" ca="1">A277-INDIRECT(ADDRESS($G$8,1))</f>
        <v>2710</v>
      </c>
    </row>
    <row r="278" spans="1:4">
      <c r="A278" s="118">
        <f t="shared" si="4"/>
        <v>2720</v>
      </c>
      <c r="B278" s="224">
        <v>48.055986769193019</v>
      </c>
      <c r="C278" s="224">
        <v>23.79500693098306</v>
      </c>
      <c r="D278" s="233" cm="1">
        <f t="array" aca="1" ref="D278" ca="1">A278-INDIRECT(ADDRESS($G$8,1))</f>
        <v>2720</v>
      </c>
    </row>
    <row r="279" spans="1:4">
      <c r="A279" s="118">
        <f t="shared" si="4"/>
        <v>2730</v>
      </c>
      <c r="B279" s="224">
        <v>47.467943305484056</v>
      </c>
      <c r="C279" s="224">
        <v>23.791196806314229</v>
      </c>
      <c r="D279" s="233" cm="1">
        <f t="array" aca="1" ref="D279" ca="1">A279-INDIRECT(ADDRESS($G$8,1))</f>
        <v>2730</v>
      </c>
    </row>
    <row r="280" spans="1:4">
      <c r="A280" s="118">
        <f t="shared" si="4"/>
        <v>2740</v>
      </c>
      <c r="B280" s="224">
        <v>48.451151976805463</v>
      </c>
      <c r="C280" s="224">
        <v>23.792724367817346</v>
      </c>
      <c r="D280" s="233" cm="1">
        <f t="array" aca="1" ref="D280" ca="1">A280-INDIRECT(ADDRESS($G$8,1))</f>
        <v>2740</v>
      </c>
    </row>
    <row r="281" spans="1:4">
      <c r="A281" s="118">
        <f t="shared" si="4"/>
        <v>2750</v>
      </c>
      <c r="B281" s="224">
        <v>47.886630251644839</v>
      </c>
      <c r="C281" s="224">
        <v>23.796236003456873</v>
      </c>
      <c r="D281" s="233" cm="1">
        <f t="array" aca="1" ref="D281" ca="1">A281-INDIRECT(ADDRESS($G$8,1))</f>
        <v>2750</v>
      </c>
    </row>
    <row r="282" spans="1:4">
      <c r="A282" s="118">
        <f t="shared" si="4"/>
        <v>2760</v>
      </c>
      <c r="B282" s="224">
        <v>48.183004157354169</v>
      </c>
      <c r="C282" s="224">
        <v>23.796183328922357</v>
      </c>
      <c r="D282" s="233" cm="1">
        <f t="array" aca="1" ref="D282" ca="1">A282-INDIRECT(ADDRESS($G$8,1))</f>
        <v>2760</v>
      </c>
    </row>
    <row r="283" spans="1:4">
      <c r="A283" s="118">
        <f t="shared" si="4"/>
        <v>2770</v>
      </c>
      <c r="B283" s="224">
        <v>48.051282421483343</v>
      </c>
      <c r="C283" s="224">
        <v>23.789353197603585</v>
      </c>
      <c r="D283" s="233" cm="1">
        <f t="array" aca="1" ref="D283" ca="1">A283-INDIRECT(ADDRESS($G$8,1))</f>
        <v>2770</v>
      </c>
    </row>
    <row r="284" spans="1:4">
      <c r="A284" s="118">
        <f t="shared" si="4"/>
        <v>2780</v>
      </c>
      <c r="B284" s="224">
        <v>47.886630251644839</v>
      </c>
      <c r="C284" s="224">
        <v>23.795902398071124</v>
      </c>
      <c r="D284" s="233" cm="1">
        <f t="array" aca="1" ref="D284" ca="1">A284-INDIRECT(ADDRESS($G$8,1))</f>
        <v>2780</v>
      </c>
    </row>
    <row r="285" spans="1:4">
      <c r="A285" s="118">
        <f t="shared" si="4"/>
        <v>2790</v>
      </c>
      <c r="B285" s="224">
        <v>47.914856337902876</v>
      </c>
      <c r="C285" s="224">
        <v>23.792390762431602</v>
      </c>
      <c r="D285" s="233" cm="1">
        <f t="array" aca="1" ref="D285" ca="1">A285-INDIRECT(ADDRESS($G$8,1))</f>
        <v>2790</v>
      </c>
    </row>
    <row r="286" spans="1:4">
      <c r="A286" s="118">
        <f t="shared" si="4"/>
        <v>2800</v>
      </c>
      <c r="B286" s="224">
        <v>47.679638952419261</v>
      </c>
      <c r="C286" s="224">
        <v>23.795481001794421</v>
      </c>
      <c r="D286" s="233" cm="1">
        <f t="array" aca="1" ref="D286" ca="1">A286-INDIRECT(ADDRESS($G$8,1))</f>
        <v>2800</v>
      </c>
    </row>
    <row r="287" spans="1:4">
      <c r="A287" s="118">
        <f t="shared" si="4"/>
        <v>2810</v>
      </c>
      <c r="B287" s="224">
        <v>47.712569386386981</v>
      </c>
      <c r="C287" s="224">
        <v>23.800309500798715</v>
      </c>
      <c r="D287" s="233" cm="1">
        <f t="array" aca="1" ref="D287" ca="1">A287-INDIRECT(ADDRESS($G$8,1))</f>
        <v>2810</v>
      </c>
    </row>
    <row r="288" spans="1:4">
      <c r="A288" s="118">
        <f t="shared" si="4"/>
        <v>2820</v>
      </c>
      <c r="B288" s="224">
        <v>48.300612850095945</v>
      </c>
      <c r="C288" s="224">
        <v>23.787843194278544</v>
      </c>
      <c r="D288" s="233" cm="1">
        <f t="array" aca="1" ref="D288" ca="1">A288-INDIRECT(ADDRESS($G$8,1))</f>
        <v>2820</v>
      </c>
    </row>
    <row r="289" spans="1:4">
      <c r="A289" s="118">
        <f t="shared" si="4"/>
        <v>2830</v>
      </c>
      <c r="B289" s="224">
        <v>48.31472589322496</v>
      </c>
      <c r="C289" s="224">
        <v>23.787685170674852</v>
      </c>
      <c r="D289" s="233" cm="1">
        <f t="array" aca="1" ref="D289" ca="1">A289-INDIRECT(ADDRESS($G$8,1))</f>
        <v>2830</v>
      </c>
    </row>
    <row r="290" spans="1:4">
      <c r="A290" s="118">
        <f t="shared" si="4"/>
        <v>2840</v>
      </c>
      <c r="B290" s="224">
        <v>47.957195467289907</v>
      </c>
      <c r="C290" s="224">
        <v>23.788036334238672</v>
      </c>
      <c r="D290" s="233" cm="1">
        <f t="array" aca="1" ref="D290" ca="1">A290-INDIRECT(ADDRESS($G$8,1))</f>
        <v>2840</v>
      </c>
    </row>
    <row r="291" spans="1:4">
      <c r="A291" s="118">
        <f t="shared" si="4"/>
        <v>2850</v>
      </c>
      <c r="B291" s="224">
        <v>47.717273734096658</v>
      </c>
      <c r="C291" s="224">
        <v>23.792970182312136</v>
      </c>
      <c r="D291" s="233" cm="1">
        <f t="array" aca="1" ref="D291" ca="1">A291-INDIRECT(ADDRESS($G$8,1))</f>
        <v>2850</v>
      </c>
    </row>
    <row r="292" spans="1:4">
      <c r="A292" s="118">
        <f t="shared" si="4"/>
        <v>2860</v>
      </c>
      <c r="B292" s="224">
        <v>47.994830248967297</v>
      </c>
      <c r="C292" s="224">
        <v>23.78677214540857</v>
      </c>
      <c r="D292" s="233" cm="1">
        <f t="array" aca="1" ref="D292" ca="1">A292-INDIRECT(ADDRESS($G$8,1))</f>
        <v>2860</v>
      </c>
    </row>
    <row r="293" spans="1:4">
      <c r="A293" s="118">
        <f t="shared" si="4"/>
        <v>2870</v>
      </c>
      <c r="B293" s="224">
        <v>47.971308510418929</v>
      </c>
      <c r="C293" s="224">
        <v>23.78677214540857</v>
      </c>
      <c r="D293" s="233" cm="1">
        <f t="array" aca="1" ref="D293" ca="1">A293-INDIRECT(ADDRESS($G$8,1))</f>
        <v>2870</v>
      </c>
    </row>
    <row r="294" spans="1:4">
      <c r="A294" s="118">
        <f t="shared" si="4"/>
        <v>2880</v>
      </c>
      <c r="B294" s="224">
        <v>47.886630251644839</v>
      </c>
      <c r="C294" s="224">
        <v>23.785701096538446</v>
      </c>
      <c r="D294" s="233" cm="1">
        <f t="array" aca="1" ref="D294" ca="1">A294-INDIRECT(ADDRESS($G$8,1))</f>
        <v>2880</v>
      </c>
    </row>
    <row r="295" spans="1:4">
      <c r="A295" s="118">
        <f t="shared" si="4"/>
        <v>2890</v>
      </c>
      <c r="B295" s="224">
        <v>48.220638939031524</v>
      </c>
      <c r="C295" s="224">
        <v>23.791670877125593</v>
      </c>
      <c r="D295" s="233" cm="1">
        <f t="array" aca="1" ref="D295" ca="1">A295-INDIRECT(ADDRESS($G$8,1))</f>
        <v>2890</v>
      </c>
    </row>
    <row r="296" spans="1:4">
      <c r="A296" s="118">
        <f t="shared" si="4"/>
        <v>2900</v>
      </c>
      <c r="B296" s="224">
        <v>48.093621550870402</v>
      </c>
      <c r="C296" s="224">
        <v>23.791144131779717</v>
      </c>
      <c r="D296" s="233" cm="1">
        <f t="array" aca="1" ref="D296" ca="1">A296-INDIRECT(ADDRESS($G$8,1))</f>
        <v>2900</v>
      </c>
    </row>
    <row r="297" spans="1:4">
      <c r="A297" s="118">
        <f t="shared" si="4"/>
        <v>2910</v>
      </c>
      <c r="B297" s="224">
        <v>48.446447629095786</v>
      </c>
      <c r="C297" s="224">
        <v>23.78745691435828</v>
      </c>
      <c r="D297" s="233" cm="1">
        <f t="array" aca="1" ref="D297" ca="1">A297-INDIRECT(ADDRESS($G$8,1))</f>
        <v>2910</v>
      </c>
    </row>
    <row r="298" spans="1:4">
      <c r="A298" s="118">
        <f t="shared" si="4"/>
        <v>2920</v>
      </c>
      <c r="B298" s="224">
        <v>48.126551984838088</v>
      </c>
      <c r="C298" s="224">
        <v>23.789458546672762</v>
      </c>
      <c r="D298" s="233" cm="1">
        <f t="array" aca="1" ref="D298" ca="1">A298-INDIRECT(ADDRESS($G$8,1))</f>
        <v>2920</v>
      </c>
    </row>
    <row r="299" spans="1:4">
      <c r="A299" s="118">
        <f t="shared" si="4"/>
        <v>2930</v>
      </c>
      <c r="B299" s="224">
        <v>48.112438941709108</v>
      </c>
      <c r="C299" s="224">
        <v>23.787597379783751</v>
      </c>
      <c r="D299" s="233" cm="1">
        <f t="array" aca="1" ref="D299" ca="1">A299-INDIRECT(ADDRESS($G$8,1))</f>
        <v>2930</v>
      </c>
    </row>
    <row r="300" spans="1:4">
      <c r="A300" s="118">
        <f t="shared" si="4"/>
        <v>2940</v>
      </c>
      <c r="B300" s="224">
        <v>48.375882413450711</v>
      </c>
      <c r="C300" s="224">
        <v>23.790195990156988</v>
      </c>
      <c r="D300" s="233" cm="1">
        <f t="array" aca="1" ref="D300" ca="1">A300-INDIRECT(ADDRESS($G$8,1))</f>
        <v>2940</v>
      </c>
    </row>
    <row r="301" spans="1:4">
      <c r="A301" s="118">
        <f t="shared" si="4"/>
        <v>2950</v>
      </c>
      <c r="B301" s="224">
        <v>48.295908502386311</v>
      </c>
      <c r="C301" s="224">
        <v>23.786262958240762</v>
      </c>
      <c r="D301" s="233" cm="1">
        <f t="array" aca="1" ref="D301" ca="1">A301-INDIRECT(ADDRESS($G$8,1))</f>
        <v>2950</v>
      </c>
    </row>
    <row r="302" spans="1:4">
      <c r="A302" s="118">
        <f t="shared" si="4"/>
        <v>2960</v>
      </c>
      <c r="B302" s="224">
        <v>48.03246503064468</v>
      </c>
      <c r="C302" s="224">
        <v>23.7884401723373</v>
      </c>
      <c r="D302" s="233" cm="1">
        <f t="array" aca="1" ref="D302" ca="1">A302-INDIRECT(ADDRESS($G$8,1))</f>
        <v>2960</v>
      </c>
    </row>
    <row r="303" spans="1:4">
      <c r="A303" s="118">
        <f t="shared" si="4"/>
        <v>2970</v>
      </c>
      <c r="B303" s="224">
        <v>48.2253432867412</v>
      </c>
      <c r="C303" s="224">
        <v>23.786473656379115</v>
      </c>
      <c r="D303" s="233" cm="1">
        <f t="array" aca="1" ref="D303" ca="1">A303-INDIRECT(ADDRESS($G$8,1))</f>
        <v>2970</v>
      </c>
    </row>
    <row r="304" spans="1:4">
      <c r="A304" s="118">
        <f t="shared" si="4"/>
        <v>2980</v>
      </c>
      <c r="B304" s="224">
        <v>47.435012871516328</v>
      </c>
      <c r="C304" s="224">
        <v>23.785139234836127</v>
      </c>
      <c r="D304" s="233" cm="1">
        <f t="array" aca="1" ref="D304" ca="1">A304-INDIRECT(ADDRESS($G$8,1))</f>
        <v>2980</v>
      </c>
    </row>
    <row r="305" spans="1:4">
      <c r="A305" s="118">
        <f t="shared" si="4"/>
        <v>2990</v>
      </c>
      <c r="B305" s="224">
        <v>47.750204168064364</v>
      </c>
      <c r="C305" s="224">
        <v>23.790354013760826</v>
      </c>
      <c r="D305" s="233" cm="1">
        <f t="array" aca="1" ref="D305" ca="1">A305-INDIRECT(ADDRESS($G$8,1))</f>
        <v>2990</v>
      </c>
    </row>
    <row r="306" spans="1:4">
      <c r="A306" s="118">
        <f t="shared" si="4"/>
        <v>3000</v>
      </c>
      <c r="B306" s="224">
        <v>47.924265033322222</v>
      </c>
      <c r="C306" s="224">
        <v>23.784015511431491</v>
      </c>
      <c r="D306" s="233" cm="1">
        <f t="array" aca="1" ref="D306" ca="1">A306-INDIRECT(ADDRESS($G$8,1))</f>
        <v>3000</v>
      </c>
    </row>
    <row r="307" spans="1:4">
      <c r="A307" s="118">
        <f t="shared" si="4"/>
        <v>3010</v>
      </c>
      <c r="B307" s="224">
        <v>48.074804160031711</v>
      </c>
      <c r="C307" s="224">
        <v>23.789862384771244</v>
      </c>
      <c r="D307" s="233" cm="1">
        <f t="array" aca="1" ref="D307" ca="1">A307-INDIRECT(ADDRESS($G$8,1))</f>
        <v>3010</v>
      </c>
    </row>
    <row r="308" spans="1:4">
      <c r="A308" s="118">
        <f t="shared" si="4"/>
        <v>3020</v>
      </c>
      <c r="B308" s="224">
        <v>48.404108499708727</v>
      </c>
      <c r="C308" s="224">
        <v>23.792812158708447</v>
      </c>
      <c r="D308" s="233" cm="1">
        <f t="array" aca="1" ref="D308" ca="1">A308-INDIRECT(ADDRESS($G$8,1))</f>
        <v>3020</v>
      </c>
    </row>
    <row r="309" spans="1:4">
      <c r="A309" s="118">
        <f t="shared" si="4"/>
        <v>3030</v>
      </c>
      <c r="B309" s="224">
        <v>48.013647639805988</v>
      </c>
      <c r="C309" s="224">
        <v>23.787544705249239</v>
      </c>
      <c r="D309" s="233" cm="1">
        <f t="array" aca="1" ref="D309" ca="1">A309-INDIRECT(ADDRESS($G$8,1))</f>
        <v>3030</v>
      </c>
    </row>
    <row r="310" spans="1:4">
      <c r="A310" s="118">
        <f t="shared" si="4"/>
        <v>3040</v>
      </c>
      <c r="B310" s="224">
        <v>48.258273720708914</v>
      </c>
      <c r="C310" s="224">
        <v>23.786684354517462</v>
      </c>
      <c r="D310" s="233" cm="1">
        <f t="array" aca="1" ref="D310" ca="1">A310-INDIRECT(ADDRESS($G$8,1))</f>
        <v>3040</v>
      </c>
    </row>
    <row r="311" spans="1:4">
      <c r="A311" s="118">
        <f t="shared" si="4"/>
        <v>3050</v>
      </c>
      <c r="B311" s="224">
        <v>47.863108513096456</v>
      </c>
      <c r="C311" s="224">
        <v>23.784524698599295</v>
      </c>
      <c r="D311" s="233" cm="1">
        <f t="array" aca="1" ref="D311" ca="1">A311-INDIRECT(ADDRESS($G$8,1))</f>
        <v>3050</v>
      </c>
    </row>
    <row r="312" spans="1:4">
      <c r="A312" s="118">
        <f t="shared" si="4"/>
        <v>3060</v>
      </c>
      <c r="B312" s="224">
        <v>48.065395464612365</v>
      </c>
      <c r="C312" s="224">
        <v>23.784366674995457</v>
      </c>
      <c r="D312" s="233" cm="1">
        <f t="array" aca="1" ref="D312" ca="1">A312-INDIRECT(ADDRESS($G$8,1))</f>
        <v>3060</v>
      </c>
    </row>
    <row r="313" spans="1:4">
      <c r="A313" s="118">
        <f t="shared" si="4"/>
        <v>3070</v>
      </c>
      <c r="B313" s="224">
        <v>48.234751982160546</v>
      </c>
      <c r="C313" s="224">
        <v>23.793918323934864</v>
      </c>
      <c r="D313" s="233" cm="1">
        <f t="array" aca="1" ref="D313" ca="1">A313-INDIRECT(ADDRESS($G$8,1))</f>
        <v>3070</v>
      </c>
    </row>
    <row r="314" spans="1:4">
      <c r="A314" s="118">
        <f t="shared" si="4"/>
        <v>3080</v>
      </c>
      <c r="B314" s="224">
        <v>48.319430240934636</v>
      </c>
      <c r="C314" s="224">
        <v>23.787685170674852</v>
      </c>
      <c r="D314" s="233" cm="1">
        <f t="array" aca="1" ref="D314" ca="1">A314-INDIRECT(ADDRESS($G$8,1))</f>
        <v>3080</v>
      </c>
    </row>
    <row r="315" spans="1:4">
      <c r="A315" s="118">
        <f t="shared" si="4"/>
        <v>3090</v>
      </c>
      <c r="B315" s="224">
        <v>47.90544764248353</v>
      </c>
      <c r="C315" s="224">
        <v>23.791670877125593</v>
      </c>
      <c r="D315" s="233" cm="1">
        <f t="array" aca="1" ref="D315" ca="1">A315-INDIRECT(ADDRESS($G$8,1))</f>
        <v>3090</v>
      </c>
    </row>
    <row r="316" spans="1:4">
      <c r="A316" s="118">
        <f t="shared" si="4"/>
        <v>3100</v>
      </c>
      <c r="B316" s="224">
        <v>48.074804160031711</v>
      </c>
      <c r="C316" s="224">
        <v>23.786684354517462</v>
      </c>
      <c r="D316" s="233" cm="1">
        <f t="array" aca="1" ref="D316" ca="1">A316-INDIRECT(ADDRESS($G$8,1))</f>
        <v>3100</v>
      </c>
    </row>
    <row r="317" spans="1:4">
      <c r="A317" s="118">
        <f t="shared" si="4"/>
        <v>3110</v>
      </c>
      <c r="B317" s="224">
        <v>48.634621537482673</v>
      </c>
      <c r="C317" s="224">
        <v>23.783172718878088</v>
      </c>
      <c r="D317" s="233" cm="1">
        <f t="array" aca="1" ref="D317" ca="1">A317-INDIRECT(ADDRESS($G$8,1))</f>
        <v>3110</v>
      </c>
    </row>
    <row r="318" spans="1:4">
      <c r="A318" s="118">
        <f t="shared" si="4"/>
        <v>3120</v>
      </c>
      <c r="B318" s="224">
        <v>48.319430240934636</v>
      </c>
      <c r="C318" s="224">
        <v>23.783120044343427</v>
      </c>
      <c r="D318" s="233" cm="1">
        <f t="array" aca="1" ref="D318" ca="1">A318-INDIRECT(ADDRESS($G$8,1))</f>
        <v>3120</v>
      </c>
    </row>
    <row r="319" spans="1:4">
      <c r="A319" s="118">
        <f t="shared" si="4"/>
        <v>3130</v>
      </c>
      <c r="B319" s="224">
        <v>47.825473731419116</v>
      </c>
      <c r="C319" s="224">
        <v>23.792478553322702</v>
      </c>
      <c r="D319" s="233" cm="1">
        <f t="array" aca="1" ref="D319" ca="1">A319-INDIRECT(ADDRESS($G$8,1))</f>
        <v>3130</v>
      </c>
    </row>
    <row r="320" spans="1:4">
      <c r="A320" s="118">
        <f t="shared" si="4"/>
        <v>3140</v>
      </c>
      <c r="B320" s="224">
        <v>48.145369375676779</v>
      </c>
      <c r="C320" s="224">
        <v>23.788931801326736</v>
      </c>
      <c r="D320" s="233" cm="1">
        <f t="array" aca="1" ref="D320" ca="1">A320-INDIRECT(ADDRESS($G$8,1))</f>
        <v>3140</v>
      </c>
    </row>
    <row r="321" spans="1:4">
      <c r="A321" s="118">
        <f t="shared" si="4"/>
        <v>3150</v>
      </c>
      <c r="B321" s="224">
        <v>47.717273734096658</v>
      </c>
      <c r="C321" s="224">
        <v>23.783594115154788</v>
      </c>
      <c r="D321" s="233" cm="1">
        <f t="array" aca="1" ref="D321" ca="1">A321-INDIRECT(ADDRESS($G$8,1))</f>
        <v>3150</v>
      </c>
    </row>
    <row r="322" spans="1:4">
      <c r="A322" s="118">
        <f t="shared" si="4"/>
        <v>3160</v>
      </c>
      <c r="B322" s="224">
        <v>48.037169378354314</v>
      </c>
      <c r="C322" s="224">
        <v>23.784366674995457</v>
      </c>
      <c r="D322" s="233" cm="1">
        <f t="array" aca="1" ref="D322" ca="1">A322-INDIRECT(ADDRESS($G$8,1))</f>
        <v>3160</v>
      </c>
    </row>
    <row r="323" spans="1:4">
      <c r="A323" s="118">
        <f t="shared" si="4"/>
        <v>3170</v>
      </c>
      <c r="B323" s="224">
        <v>48.055986769193019</v>
      </c>
      <c r="C323" s="224">
        <v>23.786333190953645</v>
      </c>
      <c r="D323" s="233" cm="1">
        <f t="array" aca="1" ref="D323" ca="1">A323-INDIRECT(ADDRESS($G$8,1))</f>
        <v>3170</v>
      </c>
    </row>
    <row r="324" spans="1:4">
      <c r="A324" s="118">
        <f t="shared" si="4"/>
        <v>3180</v>
      </c>
      <c r="B324" s="224">
        <v>48.164186766515471</v>
      </c>
      <c r="C324" s="224">
        <v>23.782681089888506</v>
      </c>
      <c r="D324" s="233" cm="1">
        <f t="array" aca="1" ref="D324" ca="1">A324-INDIRECT(ADDRESS($G$8,1))</f>
        <v>3180</v>
      </c>
    </row>
    <row r="325" spans="1:4">
      <c r="A325" s="118">
        <f t="shared" si="4"/>
        <v>3190</v>
      </c>
      <c r="B325" s="224">
        <v>47.952491119580237</v>
      </c>
      <c r="C325" s="224">
        <v>23.783752138758626</v>
      </c>
      <c r="D325" s="233" cm="1">
        <f t="array" aca="1" ref="D325" ca="1">A325-INDIRECT(ADDRESS($G$8,1))</f>
        <v>3190</v>
      </c>
    </row>
    <row r="326" spans="1:4">
      <c r="A326" s="118">
        <f t="shared" si="4"/>
        <v>3200</v>
      </c>
      <c r="B326" s="224">
        <v>48.168891114225147</v>
      </c>
      <c r="C326" s="224">
        <v>23.783980395075197</v>
      </c>
      <c r="D326" s="233" cm="1">
        <f t="array" aca="1" ref="D326" ca="1">A326-INDIRECT(ADDRESS($G$8,1))</f>
        <v>3200</v>
      </c>
    </row>
    <row r="327" spans="1:4">
      <c r="A327" s="118">
        <f t="shared" si="4"/>
        <v>3210</v>
      </c>
      <c r="B327" s="224">
        <v>48.258273720708914</v>
      </c>
      <c r="C327" s="224">
        <v>23.779590850525828</v>
      </c>
      <c r="D327" s="233" cm="1">
        <f t="array" aca="1" ref="D327" ca="1">A327-INDIRECT(ADDRESS($G$8,1))</f>
        <v>3210</v>
      </c>
    </row>
    <row r="328" spans="1:4">
      <c r="A328" s="118">
        <f t="shared" ref="A328:A391" si="5">A327+10</f>
        <v>3220</v>
      </c>
      <c r="B328" s="224">
        <v>48.145369375676779</v>
      </c>
      <c r="C328" s="224">
        <v>23.780082479515414</v>
      </c>
      <c r="D328" s="233" cm="1">
        <f t="array" aca="1" ref="D328" ca="1">A328-INDIRECT(ADDRESS($G$8,1))</f>
        <v>3220</v>
      </c>
    </row>
    <row r="329" spans="1:4">
      <c r="A329" s="118">
        <f t="shared" si="5"/>
        <v>3230</v>
      </c>
      <c r="B329" s="224">
        <v>47.980717205838275</v>
      </c>
      <c r="C329" s="224">
        <v>23.780363410366498</v>
      </c>
      <c r="D329" s="233" cm="1">
        <f t="array" aca="1" ref="D329" ca="1">A329-INDIRECT(ADDRESS($G$8,1))</f>
        <v>3230</v>
      </c>
    </row>
    <row r="330" spans="1:4">
      <c r="A330" s="118">
        <f t="shared" si="5"/>
        <v>3240</v>
      </c>
      <c r="B330" s="224">
        <v>47.886630251644839</v>
      </c>
      <c r="C330" s="224">
        <v>23.780925272068817</v>
      </c>
      <c r="D330" s="233" cm="1">
        <f t="array" aca="1" ref="D330" ca="1">A330-INDIRECT(ADDRESS($G$8,1))</f>
        <v>3240</v>
      </c>
    </row>
    <row r="331" spans="1:4">
      <c r="A331" s="118">
        <f t="shared" si="5"/>
        <v>3250</v>
      </c>
      <c r="B331" s="224">
        <v>48.319430240934636</v>
      </c>
      <c r="C331" s="224">
        <v>23.780802364821422</v>
      </c>
      <c r="D331" s="233" cm="1">
        <f t="array" aca="1" ref="D331" ca="1">A331-INDIRECT(ADDRESS($G$8,1))</f>
        <v>3250</v>
      </c>
    </row>
    <row r="332" spans="1:4">
      <c r="A332" s="118">
        <f t="shared" si="5"/>
        <v>3260</v>
      </c>
      <c r="B332" s="224">
        <v>48.046578073773667</v>
      </c>
      <c r="C332" s="224">
        <v>23.783664347867671</v>
      </c>
      <c r="D332" s="233" cm="1">
        <f t="array" aca="1" ref="D332" ca="1">A332-INDIRECT(ADDRESS($G$8,1))</f>
        <v>3260</v>
      </c>
    </row>
    <row r="333" spans="1:4">
      <c r="A333" s="118">
        <f t="shared" si="5"/>
        <v>3270</v>
      </c>
      <c r="B333" s="224">
        <v>48.31472589322496</v>
      </c>
      <c r="C333" s="224">
        <v>23.780591666683069</v>
      </c>
      <c r="D333" s="233" cm="1">
        <f t="array" aca="1" ref="D333" ca="1">A333-INDIRECT(ADDRESS($G$8,1))</f>
        <v>3270</v>
      </c>
    </row>
    <row r="334" spans="1:4">
      <c r="A334" s="118">
        <f t="shared" si="5"/>
        <v>3280</v>
      </c>
      <c r="B334" s="224">
        <v>48.413517195128073</v>
      </c>
      <c r="C334" s="224">
        <v>23.784366674995457</v>
      </c>
      <c r="D334" s="233" cm="1">
        <f t="array" aca="1" ref="D334" ca="1">A334-INDIRECT(ADDRESS($G$8,1))</f>
        <v>3280</v>
      </c>
    </row>
    <row r="335" spans="1:4">
      <c r="A335" s="118">
        <f t="shared" si="5"/>
        <v>3290</v>
      </c>
      <c r="B335" s="224">
        <v>48.2253432867412</v>
      </c>
      <c r="C335" s="224">
        <v>23.782189460899069</v>
      </c>
      <c r="D335" s="233" cm="1">
        <f t="array" aca="1" ref="D335" ca="1">A335-INDIRECT(ADDRESS($G$8,1))</f>
        <v>3290</v>
      </c>
    </row>
    <row r="336" spans="1:4">
      <c r="A336" s="118">
        <f t="shared" si="5"/>
        <v>3300</v>
      </c>
      <c r="B336" s="224">
        <v>48.088917203160733</v>
      </c>
      <c r="C336" s="224">
        <v>23.781645157374971</v>
      </c>
      <c r="D336" s="233" cm="1">
        <f t="array" aca="1" ref="D336" ca="1">A336-INDIRECT(ADDRESS($G$8,1))</f>
        <v>3300</v>
      </c>
    </row>
    <row r="337" spans="1:4">
      <c r="A337" s="118">
        <f t="shared" si="5"/>
        <v>3310</v>
      </c>
      <c r="B337" s="224">
        <v>48.051282421483343</v>
      </c>
      <c r="C337" s="224">
        <v>23.779169454249129</v>
      </c>
      <c r="D337" s="233" cm="1">
        <f t="array" aca="1" ref="D337" ca="1">A337-INDIRECT(ADDRESS($G$8,1))</f>
        <v>3310</v>
      </c>
    </row>
    <row r="338" spans="1:4">
      <c r="A338" s="118">
        <f t="shared" si="5"/>
        <v>3320</v>
      </c>
      <c r="B338" s="224">
        <v>48.639325885192349</v>
      </c>
      <c r="C338" s="224">
        <v>23.785771329251329</v>
      </c>
      <c r="D338" s="233" cm="1">
        <f t="array" aca="1" ref="D338" ca="1">A338-INDIRECT(ADDRESS($G$8,1))</f>
        <v>3320</v>
      </c>
    </row>
    <row r="339" spans="1:4">
      <c r="A339" s="118">
        <f t="shared" si="5"/>
        <v>3330</v>
      </c>
      <c r="B339" s="224">
        <v>48.088917203160733</v>
      </c>
      <c r="C339" s="224">
        <v>23.785630863825713</v>
      </c>
      <c r="D339" s="233" cm="1">
        <f t="array" aca="1" ref="D339" ca="1">A339-INDIRECT(ADDRESS($G$8,1))</f>
        <v>3330</v>
      </c>
    </row>
    <row r="340" spans="1:4">
      <c r="A340" s="118">
        <f t="shared" si="5"/>
        <v>3340</v>
      </c>
      <c r="B340" s="224">
        <v>47.844291122257808</v>
      </c>
      <c r="C340" s="224">
        <v>23.78155736648387</v>
      </c>
      <c r="D340" s="233" cm="1">
        <f t="array" aca="1" ref="D340" ca="1">A340-INDIRECT(ADDRESS($G$8,1))</f>
        <v>3340</v>
      </c>
    </row>
    <row r="341" spans="1:4">
      <c r="A341" s="118">
        <f t="shared" si="5"/>
        <v>3350</v>
      </c>
      <c r="B341" s="224">
        <v>47.886630251644839</v>
      </c>
      <c r="C341" s="224">
        <v>23.778467127121193</v>
      </c>
      <c r="D341" s="233" cm="1">
        <f t="array" aca="1" ref="D341" ca="1">A341-INDIRECT(ADDRESS($G$8,1))</f>
        <v>3350</v>
      </c>
    </row>
    <row r="342" spans="1:4">
      <c r="A342" s="118">
        <f t="shared" si="5"/>
        <v>3360</v>
      </c>
      <c r="B342" s="224">
        <v>48.347656327192681</v>
      </c>
      <c r="C342" s="224">
        <v>23.779046547001734</v>
      </c>
      <c r="D342" s="233" cm="1">
        <f t="array" aca="1" ref="D342" ca="1">A342-INDIRECT(ADDRESS($G$8,1))</f>
        <v>3360</v>
      </c>
    </row>
    <row r="343" spans="1:4">
      <c r="A343" s="118">
        <f t="shared" si="5"/>
        <v>3370</v>
      </c>
      <c r="B343" s="224">
        <v>48.244160677579892</v>
      </c>
      <c r="C343" s="224">
        <v>23.776289913024655</v>
      </c>
      <c r="D343" s="233" cm="1">
        <f t="array" aca="1" ref="D343" ca="1">A343-INDIRECT(ADDRESS($G$8,1))</f>
        <v>3370</v>
      </c>
    </row>
    <row r="344" spans="1:4">
      <c r="A344" s="118">
        <f t="shared" si="5"/>
        <v>3380</v>
      </c>
      <c r="B344" s="224">
        <v>48.333543284063651</v>
      </c>
      <c r="C344" s="224">
        <v>23.779169454249129</v>
      </c>
      <c r="D344" s="233" cm="1">
        <f t="array" aca="1" ref="D344" ca="1">A344-INDIRECT(ADDRESS($G$8,1))</f>
        <v>3380</v>
      </c>
    </row>
    <row r="345" spans="1:4">
      <c r="A345" s="118">
        <f t="shared" si="5"/>
        <v>3390</v>
      </c>
      <c r="B345" s="224">
        <v>48.564056321837597</v>
      </c>
      <c r="C345" s="224">
        <v>23.777870149062434</v>
      </c>
      <c r="D345" s="233" cm="1">
        <f t="array" aca="1" ref="D345" ca="1">A345-INDIRECT(ADDRESS($G$8,1))</f>
        <v>3390</v>
      </c>
    </row>
    <row r="346" spans="1:4">
      <c r="A346" s="118">
        <f t="shared" si="5"/>
        <v>3400</v>
      </c>
      <c r="B346" s="224">
        <v>47.957195467289907</v>
      </c>
      <c r="C346" s="224">
        <v>23.779380152387478</v>
      </c>
      <c r="D346" s="233" cm="1">
        <f t="array" aca="1" ref="D346" ca="1">A346-INDIRECT(ADDRESS($G$8,1))</f>
        <v>3400</v>
      </c>
    </row>
    <row r="347" spans="1:4">
      <c r="A347" s="118">
        <f t="shared" si="5"/>
        <v>3410</v>
      </c>
      <c r="B347" s="224">
        <v>48.168891114225147</v>
      </c>
      <c r="C347" s="224">
        <v>23.77776479999326</v>
      </c>
      <c r="D347" s="233" cm="1">
        <f t="array" aca="1" ref="D347" ca="1">A347-INDIRECT(ADDRESS($G$8,1))</f>
        <v>3410</v>
      </c>
    </row>
    <row r="348" spans="1:4">
      <c r="A348" s="118">
        <f t="shared" si="5"/>
        <v>3420</v>
      </c>
      <c r="B348" s="224">
        <v>48.20652589590253</v>
      </c>
      <c r="C348" s="224">
        <v>23.783734580580408</v>
      </c>
      <c r="D348" s="233" cm="1">
        <f t="array" aca="1" ref="D348" ca="1">A348-INDIRECT(ADDRESS($G$8,1))</f>
        <v>3420</v>
      </c>
    </row>
    <row r="349" spans="1:4">
      <c r="A349" s="118">
        <f t="shared" si="5"/>
        <v>3430</v>
      </c>
      <c r="B349" s="224">
        <v>48.239456329870222</v>
      </c>
      <c r="C349" s="224">
        <v>23.776799100192459</v>
      </c>
      <c r="D349" s="233" cm="1">
        <f t="array" aca="1" ref="D349" ca="1">A349-INDIRECT(ADDRESS($G$8,1))</f>
        <v>3430</v>
      </c>
    </row>
    <row r="350" spans="1:4">
      <c r="A350" s="118">
        <f t="shared" si="5"/>
        <v>3440</v>
      </c>
      <c r="B350" s="224">
        <v>48.244160677579892</v>
      </c>
      <c r="C350" s="224">
        <v>23.779801548664182</v>
      </c>
      <c r="D350" s="233" cm="1">
        <f t="array" aca="1" ref="D350" ca="1">A350-INDIRECT(ADDRESS($G$8,1))</f>
        <v>3440</v>
      </c>
    </row>
    <row r="351" spans="1:4">
      <c r="A351" s="118">
        <f t="shared" si="5"/>
        <v>3450</v>
      </c>
      <c r="B351" s="224">
        <v>47.881925903935162</v>
      </c>
      <c r="C351" s="224">
        <v>23.784647605846693</v>
      </c>
      <c r="D351" s="233" cm="1">
        <f t="array" aca="1" ref="D351" ca="1">A351-INDIRECT(ADDRESS($G$8,1))</f>
        <v>3450</v>
      </c>
    </row>
    <row r="352" spans="1:4">
      <c r="A352" s="118">
        <f t="shared" si="5"/>
        <v>3460</v>
      </c>
      <c r="B352" s="224">
        <v>48.446447629095786</v>
      </c>
      <c r="C352" s="224">
        <v>23.780363410366498</v>
      </c>
      <c r="D352" s="233" cm="1">
        <f t="array" aca="1" ref="D352" ca="1">A352-INDIRECT(ADDRESS($G$8,1))</f>
        <v>3460</v>
      </c>
    </row>
    <row r="353" spans="1:4">
      <c r="A353" s="118">
        <f t="shared" si="5"/>
        <v>3470</v>
      </c>
      <c r="B353" s="224">
        <v>48.545238930998899</v>
      </c>
      <c r="C353" s="224">
        <v>23.778765616150498</v>
      </c>
      <c r="D353" s="233" cm="1">
        <f t="array" aca="1" ref="D353" ca="1">A353-INDIRECT(ADDRESS($G$8,1))</f>
        <v>3470</v>
      </c>
    </row>
    <row r="354" spans="1:4">
      <c r="A354" s="118">
        <f t="shared" si="5"/>
        <v>3480</v>
      </c>
      <c r="B354" s="224">
        <v>48.465265019934492</v>
      </c>
      <c r="C354" s="224">
        <v>23.7814169010584</v>
      </c>
      <c r="D354" s="233" cm="1">
        <f t="array" aca="1" ref="D354" ca="1">A354-INDIRECT(ADDRESS($G$8,1))</f>
        <v>3480</v>
      </c>
    </row>
    <row r="355" spans="1:4">
      <c r="A355" s="118">
        <f t="shared" si="5"/>
        <v>3490</v>
      </c>
      <c r="B355" s="224">
        <v>47.900743294773854</v>
      </c>
      <c r="C355" s="224">
        <v>23.782821555314118</v>
      </c>
      <c r="D355" s="233" cm="1">
        <f t="array" aca="1" ref="D355" ca="1">A355-INDIRECT(ADDRESS($G$8,1))</f>
        <v>3490</v>
      </c>
    </row>
    <row r="356" spans="1:4">
      <c r="A356" s="118">
        <f t="shared" si="5"/>
        <v>3500</v>
      </c>
      <c r="B356" s="224">
        <v>48.074804160031711</v>
      </c>
      <c r="C356" s="224">
        <v>23.777431194607512</v>
      </c>
      <c r="D356" s="233" cm="1">
        <f t="array" aca="1" ref="D356" ca="1">A356-INDIRECT(ADDRESS($G$8,1))</f>
        <v>3500</v>
      </c>
    </row>
    <row r="357" spans="1:4">
      <c r="A357" s="118">
        <f t="shared" si="5"/>
        <v>3510</v>
      </c>
      <c r="B357" s="224">
        <v>48.389995456579705</v>
      </c>
      <c r="C357" s="224">
        <v>23.786262958240762</v>
      </c>
      <c r="D357" s="233" cm="1">
        <f t="array" aca="1" ref="D357" ca="1">A357-INDIRECT(ADDRESS($G$8,1))</f>
        <v>3510</v>
      </c>
    </row>
    <row r="358" spans="1:4">
      <c r="A358" s="118">
        <f t="shared" si="5"/>
        <v>3520</v>
      </c>
      <c r="B358" s="224">
        <v>48.2253432867412</v>
      </c>
      <c r="C358" s="224">
        <v>23.780310735831986</v>
      </c>
      <c r="D358" s="233" cm="1">
        <f t="array" aca="1" ref="D358" ca="1">A358-INDIRECT(ADDRESS($G$8,1))</f>
        <v>3520</v>
      </c>
    </row>
    <row r="359" spans="1:4">
      <c r="A359" s="118">
        <f t="shared" si="5"/>
        <v>3530</v>
      </c>
      <c r="B359" s="224">
        <v>47.731386777225673</v>
      </c>
      <c r="C359" s="224">
        <v>23.779380152387478</v>
      </c>
      <c r="D359" s="233" cm="1">
        <f t="array" aca="1" ref="D359" ca="1">A359-INDIRECT(ADDRESS($G$8,1))</f>
        <v>3530</v>
      </c>
    </row>
    <row r="360" spans="1:4">
      <c r="A360" s="118">
        <f t="shared" si="5"/>
        <v>3540</v>
      </c>
      <c r="B360" s="224">
        <v>48.488786758482817</v>
      </c>
      <c r="C360" s="224">
        <v>23.774621886095922</v>
      </c>
      <c r="D360" s="233" cm="1">
        <f t="array" aca="1" ref="D360" ca="1">A360-INDIRECT(ADDRESS($G$8,1))</f>
        <v>3540</v>
      </c>
    </row>
    <row r="361" spans="1:4">
      <c r="A361" s="118">
        <f t="shared" si="5"/>
        <v>3550</v>
      </c>
      <c r="B361" s="224">
        <v>47.566734607387168</v>
      </c>
      <c r="C361" s="224">
        <v>23.778906081576114</v>
      </c>
      <c r="D361" s="233" cm="1">
        <f t="array" aca="1" ref="D361" ca="1">A361-INDIRECT(ADDRESS($G$8,1))</f>
        <v>3550</v>
      </c>
    </row>
    <row r="362" spans="1:4">
      <c r="A362" s="118">
        <f t="shared" si="5"/>
        <v>3560</v>
      </c>
      <c r="B362" s="224">
        <v>47.961899814999576</v>
      </c>
      <c r="C362" s="224">
        <v>23.777641892745862</v>
      </c>
      <c r="D362" s="233" cm="1">
        <f t="array" aca="1" ref="D362" ca="1">A362-INDIRECT(ADDRESS($G$8,1))</f>
        <v>3560</v>
      </c>
    </row>
    <row r="363" spans="1:4">
      <c r="A363" s="118">
        <f t="shared" si="5"/>
        <v>3570</v>
      </c>
      <c r="B363" s="224">
        <v>48.578169364966584</v>
      </c>
      <c r="C363" s="224">
        <v>23.777641892745862</v>
      </c>
      <c r="D363" s="233" cm="1">
        <f t="array" aca="1" ref="D363" ca="1">A363-INDIRECT(ADDRESS($G$8,1))</f>
        <v>3570</v>
      </c>
    </row>
    <row r="364" spans="1:4">
      <c r="A364" s="118">
        <f t="shared" si="5"/>
        <v>3580</v>
      </c>
      <c r="B364" s="224">
        <v>48.413517195128073</v>
      </c>
      <c r="C364" s="224">
        <v>23.77623723849014</v>
      </c>
      <c r="D364" s="233" cm="1">
        <f t="array" aca="1" ref="D364" ca="1">A364-INDIRECT(ADDRESS($G$8,1))</f>
        <v>3580</v>
      </c>
    </row>
    <row r="365" spans="1:4">
      <c r="A365" s="118">
        <f t="shared" si="5"/>
        <v>3590</v>
      </c>
      <c r="B365" s="224">
        <v>48.446447629095786</v>
      </c>
      <c r="C365" s="224">
        <v>23.771110250456545</v>
      </c>
      <c r="D365" s="233" cm="1">
        <f t="array" aca="1" ref="D365" ca="1">A365-INDIRECT(ADDRESS($G$8,1))</f>
        <v>3590</v>
      </c>
    </row>
    <row r="366" spans="1:4">
      <c r="A366" s="118">
        <f t="shared" si="5"/>
        <v>3600</v>
      </c>
      <c r="B366" s="224">
        <v>48.051282421483343</v>
      </c>
      <c r="C366" s="224">
        <v>23.774042466215533</v>
      </c>
      <c r="D366" s="233" cm="1">
        <f t="array" aca="1" ref="D366" ca="1">A366-INDIRECT(ADDRESS($G$8,1))</f>
        <v>3600</v>
      </c>
    </row>
    <row r="367" spans="1:4">
      <c r="A367" s="118">
        <f t="shared" si="5"/>
        <v>3610</v>
      </c>
      <c r="B367" s="224">
        <v>47.952491119580237</v>
      </c>
      <c r="C367" s="224">
        <v>23.776500611163154</v>
      </c>
      <c r="D367" s="233" cm="1">
        <f t="array" aca="1" ref="D367" ca="1">A367-INDIRECT(ADDRESS($G$8,1))</f>
        <v>3610</v>
      </c>
    </row>
    <row r="368" spans="1:4">
      <c r="A368" s="118">
        <f t="shared" si="5"/>
        <v>3620</v>
      </c>
      <c r="B368" s="224">
        <v>47.924265033322222</v>
      </c>
      <c r="C368" s="224">
        <v>23.777641892745862</v>
      </c>
      <c r="D368" s="233" cm="1">
        <f t="array" aca="1" ref="D368" ca="1">A368-INDIRECT(ADDRESS($G$8,1))</f>
        <v>3620</v>
      </c>
    </row>
    <row r="369" spans="1:4">
      <c r="A369" s="118">
        <f t="shared" si="5"/>
        <v>3630</v>
      </c>
      <c r="B369" s="224">
        <v>48.488786758482817</v>
      </c>
      <c r="C369" s="224">
        <v>23.776079214886305</v>
      </c>
      <c r="D369" s="233" cm="1">
        <f t="array" aca="1" ref="D369" ca="1">A369-INDIRECT(ADDRESS($G$8,1))</f>
        <v>3630</v>
      </c>
    </row>
    <row r="370" spans="1:4">
      <c r="A370" s="118">
        <f t="shared" si="5"/>
        <v>3640</v>
      </c>
      <c r="B370" s="224">
        <v>48.168891114225147</v>
      </c>
      <c r="C370" s="224">
        <v>23.774463862492233</v>
      </c>
      <c r="D370" s="233" cm="1">
        <f t="array" aca="1" ref="D370" ca="1">A370-INDIRECT(ADDRESS($G$8,1))</f>
        <v>3640</v>
      </c>
    </row>
    <row r="371" spans="1:4">
      <c r="A371" s="118">
        <f t="shared" si="5"/>
        <v>3650</v>
      </c>
      <c r="B371" s="224">
        <v>47.660821561580605</v>
      </c>
      <c r="C371" s="224">
        <v>23.775886074926174</v>
      </c>
      <c r="D371" s="233" cm="1">
        <f t="array" aca="1" ref="D371" ca="1">A371-INDIRECT(ADDRESS($G$8,1))</f>
        <v>3650</v>
      </c>
    </row>
    <row r="372" spans="1:4">
      <c r="A372" s="118">
        <f t="shared" si="5"/>
        <v>3660</v>
      </c>
      <c r="B372" s="224">
        <v>48.333543284063651</v>
      </c>
      <c r="C372" s="224">
        <v>23.773989791680869</v>
      </c>
      <c r="D372" s="233" cm="1">
        <f t="array" aca="1" ref="D372" ca="1">A372-INDIRECT(ADDRESS($G$8,1))</f>
        <v>3660</v>
      </c>
    </row>
    <row r="373" spans="1:4">
      <c r="A373" s="118">
        <f t="shared" si="5"/>
        <v>3670</v>
      </c>
      <c r="B373" s="224">
        <v>48.521717192450531</v>
      </c>
      <c r="C373" s="224">
        <v>23.773357697265816</v>
      </c>
      <c r="D373" s="233" cm="1">
        <f t="array" aca="1" ref="D373" ca="1">A373-INDIRECT(ADDRESS($G$8,1))</f>
        <v>3670</v>
      </c>
    </row>
    <row r="374" spans="1:4">
      <c r="A374" s="118">
        <f t="shared" si="5"/>
        <v>3680</v>
      </c>
      <c r="B374" s="224">
        <v>48.093621550870402</v>
      </c>
      <c r="C374" s="224">
        <v>23.776430378450272</v>
      </c>
      <c r="D374" s="233" cm="1">
        <f t="array" aca="1" ref="D374" ca="1">A374-INDIRECT(ADDRESS($G$8,1))</f>
        <v>3680</v>
      </c>
    </row>
    <row r="375" spans="1:4">
      <c r="A375" s="118">
        <f t="shared" si="5"/>
        <v>3690</v>
      </c>
      <c r="B375" s="224">
        <v>48.013647639805988</v>
      </c>
      <c r="C375" s="224">
        <v>23.773480604513214</v>
      </c>
      <c r="D375" s="233" cm="1">
        <f t="array" aca="1" ref="D375" ca="1">A375-INDIRECT(ADDRESS($G$8,1))</f>
        <v>3690</v>
      </c>
    </row>
    <row r="376" spans="1:4">
      <c r="A376" s="118">
        <f t="shared" si="5"/>
        <v>3700</v>
      </c>
      <c r="B376" s="224">
        <v>48.051282421483343</v>
      </c>
      <c r="C376" s="224">
        <v>23.77525398051112</v>
      </c>
      <c r="D376" s="233" cm="1">
        <f t="array" aca="1" ref="D376" ca="1">A376-INDIRECT(ADDRESS($G$8,1))</f>
        <v>3700</v>
      </c>
    </row>
    <row r="377" spans="1:4">
      <c r="A377" s="118">
        <f t="shared" si="5"/>
        <v>3710</v>
      </c>
      <c r="B377" s="224">
        <v>48.375882413450711</v>
      </c>
      <c r="C377" s="224">
        <v>23.777132705578207</v>
      </c>
      <c r="D377" s="233" cm="1">
        <f t="array" aca="1" ref="D377" ca="1">A377-INDIRECT(ADDRESS($G$8,1))</f>
        <v>3710</v>
      </c>
    </row>
    <row r="378" spans="1:4">
      <c r="A378" s="118">
        <f t="shared" si="5"/>
        <v>3720</v>
      </c>
      <c r="B378" s="224">
        <v>47.787838949741719</v>
      </c>
      <c r="C378" s="224">
        <v>23.776799100192459</v>
      </c>
      <c r="D378" s="233" cm="1">
        <f t="array" aca="1" ref="D378" ca="1">A378-INDIRECT(ADDRESS($G$8,1))</f>
        <v>3720</v>
      </c>
    </row>
    <row r="379" spans="1:4">
      <c r="A379" s="118">
        <f t="shared" si="5"/>
        <v>3730</v>
      </c>
      <c r="B379" s="224">
        <v>48.051282421483343</v>
      </c>
      <c r="C379" s="224">
        <v>23.77836177805202</v>
      </c>
      <c r="D379" s="233" cm="1">
        <f t="array" aca="1" ref="D379" ca="1">A379-INDIRECT(ADDRESS($G$8,1))</f>
        <v>3730</v>
      </c>
    </row>
    <row r="380" spans="1:4">
      <c r="A380" s="118">
        <f t="shared" si="5"/>
        <v>3740</v>
      </c>
      <c r="B380" s="224">
        <v>47.957195467289907</v>
      </c>
      <c r="C380" s="224">
        <v>23.776114331242749</v>
      </c>
      <c r="D380" s="233" cm="1">
        <f t="array" aca="1" ref="D380" ca="1">A380-INDIRECT(ADDRESS($G$8,1))</f>
        <v>3740</v>
      </c>
    </row>
    <row r="381" spans="1:4">
      <c r="A381" s="118">
        <f t="shared" si="5"/>
        <v>3750</v>
      </c>
      <c r="B381" s="224">
        <v>47.952491119580237</v>
      </c>
      <c r="C381" s="224">
        <v>23.77379665172074</v>
      </c>
      <c r="D381" s="233" cm="1">
        <f t="array" aca="1" ref="D381" ca="1">A381-INDIRECT(ADDRESS($G$8,1))</f>
        <v>3750</v>
      </c>
    </row>
    <row r="382" spans="1:4">
      <c r="A382" s="118">
        <f t="shared" si="5"/>
        <v>3760</v>
      </c>
      <c r="B382" s="224">
        <v>48.352360674902343</v>
      </c>
      <c r="C382" s="224">
        <v>23.775095956907286</v>
      </c>
      <c r="D382" s="233" cm="1">
        <f t="array" aca="1" ref="D382" ca="1">A382-INDIRECT(ADDRESS($G$8,1))</f>
        <v>3760</v>
      </c>
    </row>
    <row r="383" spans="1:4">
      <c r="A383" s="118">
        <f t="shared" si="5"/>
        <v>3770</v>
      </c>
      <c r="B383" s="224">
        <v>48.2253432867412</v>
      </c>
      <c r="C383" s="224">
        <v>23.774692118808805</v>
      </c>
      <c r="D383" s="233" cm="1">
        <f t="array" aca="1" ref="D383" ca="1">A383-INDIRECT(ADDRESS($G$8,1))</f>
        <v>3770</v>
      </c>
    </row>
    <row r="384" spans="1:4">
      <c r="A384" s="118">
        <f t="shared" si="5"/>
        <v>3780</v>
      </c>
      <c r="B384" s="224">
        <v>48.338247631773328</v>
      </c>
      <c r="C384" s="224">
        <v>23.771250715882161</v>
      </c>
      <c r="D384" s="233" cm="1">
        <f t="array" aca="1" ref="D384" ca="1">A384-INDIRECT(ADDRESS($G$8,1))</f>
        <v>3780</v>
      </c>
    </row>
    <row r="385" spans="1:4">
      <c r="A385" s="118">
        <f t="shared" si="5"/>
        <v>3790</v>
      </c>
      <c r="B385" s="224">
        <v>47.736091124935349</v>
      </c>
      <c r="C385" s="224">
        <v>23.774253164353883</v>
      </c>
      <c r="D385" s="233" cm="1">
        <f t="array" aca="1" ref="D385" ca="1">A385-INDIRECT(ADDRESS($G$8,1))</f>
        <v>3790</v>
      </c>
    </row>
    <row r="386" spans="1:4">
      <c r="A386" s="118">
        <f t="shared" si="5"/>
        <v>3800</v>
      </c>
      <c r="B386" s="224">
        <v>48.469969367644168</v>
      </c>
      <c r="C386" s="224">
        <v>23.782207019077287</v>
      </c>
      <c r="D386" s="233" cm="1">
        <f t="array" aca="1" ref="D386" ca="1">A386-INDIRECT(ADDRESS($G$8,1))</f>
        <v>3800</v>
      </c>
    </row>
    <row r="387" spans="1:4">
      <c r="A387" s="118">
        <f t="shared" si="5"/>
        <v>3810</v>
      </c>
      <c r="B387" s="224">
        <v>48.319430240934636</v>
      </c>
      <c r="C387" s="224">
        <v>23.772637811959662</v>
      </c>
      <c r="D387" s="233" cm="1">
        <f t="array" aca="1" ref="D387" ca="1">A387-INDIRECT(ADDRESS($G$8,1))</f>
        <v>3810</v>
      </c>
    </row>
    <row r="388" spans="1:4">
      <c r="A388" s="118">
        <f t="shared" si="5"/>
        <v>3820</v>
      </c>
      <c r="B388" s="224">
        <v>47.712569386386981</v>
      </c>
      <c r="C388" s="224">
        <v>23.774323397066617</v>
      </c>
      <c r="D388" s="233" cm="1">
        <f t="array" aca="1" ref="D388" ca="1">A388-INDIRECT(ADDRESS($G$8,1))</f>
        <v>3820</v>
      </c>
    </row>
    <row r="389" spans="1:4">
      <c r="A389" s="118">
        <f t="shared" si="5"/>
        <v>3830</v>
      </c>
      <c r="B389" s="224">
        <v>48.201821548192868</v>
      </c>
      <c r="C389" s="224">
        <v>23.773972233502647</v>
      </c>
      <c r="D389" s="233" cm="1">
        <f t="array" aca="1" ref="D389" ca="1">A389-INDIRECT(ADDRESS($G$8,1))</f>
        <v>3830</v>
      </c>
    </row>
    <row r="390" spans="1:4">
      <c r="A390" s="118">
        <f t="shared" si="5"/>
        <v>3840</v>
      </c>
      <c r="B390" s="224">
        <v>48.658143276030998</v>
      </c>
      <c r="C390" s="224">
        <v>23.774340955244838</v>
      </c>
      <c r="D390" s="233" cm="1">
        <f t="array" aca="1" ref="D390" ca="1">A390-INDIRECT(ADDRESS($G$8,1))</f>
        <v>3840</v>
      </c>
    </row>
    <row r="391" spans="1:4">
      <c r="A391" s="118">
        <f t="shared" si="5"/>
        <v>3850</v>
      </c>
      <c r="B391" s="224">
        <v>47.886630251644839</v>
      </c>
      <c r="C391" s="224">
        <v>23.777922823597095</v>
      </c>
      <c r="D391" s="233" cm="1">
        <f t="array" aca="1" ref="D391" ca="1">A391-INDIRECT(ADDRESS($G$8,1))</f>
        <v>3850</v>
      </c>
    </row>
    <row r="392" spans="1:4">
      <c r="A392" s="118">
        <f t="shared" ref="A392:A455" si="6">A391+10</f>
        <v>3860</v>
      </c>
      <c r="B392" s="224">
        <v>48.164186766515471</v>
      </c>
      <c r="C392" s="224">
        <v>23.77095222685271</v>
      </c>
      <c r="D392" s="233" cm="1">
        <f t="array" aca="1" ref="D392" ca="1">A392-INDIRECT(ADDRESS($G$8,1))</f>
        <v>3860</v>
      </c>
    </row>
    <row r="393" spans="1:4">
      <c r="A393" s="118">
        <f t="shared" si="6"/>
        <v>3870</v>
      </c>
      <c r="B393" s="224">
        <v>48.413517195128073</v>
      </c>
      <c r="C393" s="224">
        <v>23.774692118808805</v>
      </c>
      <c r="D393" s="233" cm="1">
        <f t="array" aca="1" ref="D393" ca="1">A393-INDIRECT(ADDRESS($G$8,1))</f>
        <v>3870</v>
      </c>
    </row>
    <row r="394" spans="1:4">
      <c r="A394" s="118">
        <f t="shared" si="6"/>
        <v>3880</v>
      </c>
      <c r="B394" s="224">
        <v>48.008943292096312</v>
      </c>
      <c r="C394" s="224">
        <v>23.768494081905086</v>
      </c>
      <c r="D394" s="233" cm="1">
        <f t="array" aca="1" ref="D394" ca="1">A394-INDIRECT(ADDRESS($G$8,1))</f>
        <v>3880</v>
      </c>
    </row>
    <row r="395" spans="1:4">
      <c r="A395" s="118">
        <f t="shared" si="6"/>
        <v>3890</v>
      </c>
      <c r="B395" s="224">
        <v>48.413517195128073</v>
      </c>
      <c r="C395" s="224">
        <v>23.772708044672545</v>
      </c>
      <c r="D395" s="233" cm="1">
        <f t="array" aca="1" ref="D395" ca="1">A395-INDIRECT(ADDRESS($G$8,1))</f>
        <v>3890</v>
      </c>
    </row>
    <row r="396" spans="1:4">
      <c r="A396" s="118">
        <f t="shared" si="6"/>
        <v>3900</v>
      </c>
      <c r="B396" s="224">
        <v>48.187708505063839</v>
      </c>
      <c r="C396" s="224">
        <v>23.771601879445981</v>
      </c>
      <c r="D396" s="233" cm="1">
        <f t="array" aca="1" ref="D396" ca="1">A396-INDIRECT(ADDRESS($G$8,1))</f>
        <v>3900</v>
      </c>
    </row>
    <row r="397" spans="1:4">
      <c r="A397" s="118">
        <f t="shared" si="6"/>
        <v>3910</v>
      </c>
      <c r="B397" s="224">
        <v>48.427630238257095</v>
      </c>
      <c r="C397" s="224">
        <v>23.771514088555026</v>
      </c>
      <c r="D397" s="233" cm="1">
        <f t="array" aca="1" ref="D397" ca="1">A397-INDIRECT(ADDRESS($G$8,1))</f>
        <v>3910</v>
      </c>
    </row>
    <row r="398" spans="1:4">
      <c r="A398" s="118">
        <f t="shared" si="6"/>
        <v>3920</v>
      </c>
      <c r="B398" s="224">
        <v>47.736091124935349</v>
      </c>
      <c r="C398" s="224">
        <v>23.777993056309828</v>
      </c>
      <c r="D398" s="233" cm="1">
        <f t="array" aca="1" ref="D398" ca="1">A398-INDIRECT(ADDRESS($G$8,1))</f>
        <v>3920</v>
      </c>
    </row>
    <row r="399" spans="1:4">
      <c r="A399" s="118">
        <f t="shared" si="6"/>
        <v>3930</v>
      </c>
      <c r="B399" s="224">
        <v>48.070099812322034</v>
      </c>
      <c r="C399" s="224">
        <v>23.773638628116903</v>
      </c>
      <c r="D399" s="233" cm="1">
        <f t="array" aca="1" ref="D399" ca="1">A399-INDIRECT(ADDRESS($G$8,1))</f>
        <v>3930</v>
      </c>
    </row>
    <row r="400" spans="1:4">
      <c r="A400" s="118">
        <f t="shared" si="6"/>
        <v>3940</v>
      </c>
      <c r="B400" s="224">
        <v>47.957195467289907</v>
      </c>
      <c r="C400" s="224">
        <v>23.776079214886305</v>
      </c>
      <c r="D400" s="233" cm="1">
        <f t="array" aca="1" ref="D400" ca="1">A400-INDIRECT(ADDRESS($G$8,1))</f>
        <v>3940</v>
      </c>
    </row>
    <row r="401" spans="1:4">
      <c r="A401" s="118">
        <f t="shared" si="6"/>
        <v>3950</v>
      </c>
      <c r="B401" s="224">
        <v>48.352360674902343</v>
      </c>
      <c r="C401" s="224">
        <v>23.771110250456545</v>
      </c>
      <c r="D401" s="233" cm="1">
        <f t="array" aca="1" ref="D401" ca="1">A401-INDIRECT(ADDRESS($G$8,1))</f>
        <v>3950</v>
      </c>
    </row>
    <row r="402" spans="1:4">
      <c r="A402" s="118">
        <f t="shared" si="6"/>
        <v>3960</v>
      </c>
      <c r="B402" s="224">
        <v>48.055986769193019</v>
      </c>
      <c r="C402" s="224">
        <v>23.773849326255256</v>
      </c>
      <c r="D402" s="233" cm="1">
        <f t="array" aca="1" ref="D402" ca="1">A402-INDIRECT(ADDRESS($G$8,1))</f>
        <v>3960</v>
      </c>
    </row>
    <row r="403" spans="1:4">
      <c r="A403" s="118">
        <f t="shared" si="6"/>
        <v>3970</v>
      </c>
      <c r="B403" s="224">
        <v>48.347656327192681</v>
      </c>
      <c r="C403" s="224">
        <v>23.771724786693376</v>
      </c>
      <c r="D403" s="233" cm="1">
        <f t="array" aca="1" ref="D403" ca="1">A403-INDIRECT(ADDRESS($G$8,1))</f>
        <v>3970</v>
      </c>
    </row>
    <row r="404" spans="1:4">
      <c r="A404" s="118">
        <f t="shared" si="6"/>
        <v>3980</v>
      </c>
      <c r="B404" s="224">
        <v>47.924265033322222</v>
      </c>
      <c r="C404" s="224">
        <v>23.774902816947154</v>
      </c>
      <c r="D404" s="233" cm="1">
        <f t="array" aca="1" ref="D404" ca="1">A404-INDIRECT(ADDRESS($G$8,1))</f>
        <v>3980</v>
      </c>
    </row>
    <row r="405" spans="1:4">
      <c r="A405" s="118">
        <f t="shared" si="6"/>
        <v>3990</v>
      </c>
      <c r="B405" s="224">
        <v>48.371178065741049</v>
      </c>
      <c r="C405" s="224">
        <v>23.776289913024655</v>
      </c>
      <c r="D405" s="233" cm="1">
        <f t="array" aca="1" ref="D405" ca="1">A405-INDIRECT(ADDRESS($G$8,1))</f>
        <v>3990</v>
      </c>
    </row>
    <row r="406" spans="1:4">
      <c r="A406" s="118">
        <f t="shared" si="6"/>
        <v>4000</v>
      </c>
      <c r="B406" s="224">
        <v>48.074804160031711</v>
      </c>
      <c r="C406" s="224">
        <v>23.771935484831729</v>
      </c>
      <c r="D406" s="233" cm="1">
        <f t="array" aca="1" ref="D406" ca="1">A406-INDIRECT(ADDRESS($G$8,1))</f>
        <v>4000</v>
      </c>
    </row>
    <row r="407" spans="1:4">
      <c r="A407" s="118">
        <f t="shared" si="6"/>
        <v>4010</v>
      </c>
      <c r="B407" s="224">
        <v>48.088917203160733</v>
      </c>
      <c r="C407" s="224">
        <v>23.771935484831729</v>
      </c>
      <c r="D407" s="233" cm="1">
        <f t="array" aca="1" ref="D407" ca="1">A407-INDIRECT(ADDRESS($G$8,1))</f>
        <v>4010</v>
      </c>
    </row>
    <row r="408" spans="1:4">
      <c r="A408" s="118">
        <f t="shared" si="6"/>
        <v>4020</v>
      </c>
      <c r="B408" s="224">
        <v>47.830178079128785</v>
      </c>
      <c r="C408" s="224">
        <v>23.772286648395696</v>
      </c>
      <c r="D408" s="233" cm="1">
        <f t="array" aca="1" ref="D408" ca="1">A408-INDIRECT(ADDRESS($G$8,1))</f>
        <v>4020</v>
      </c>
    </row>
    <row r="409" spans="1:4">
      <c r="A409" s="118">
        <f t="shared" si="6"/>
        <v>4030</v>
      </c>
      <c r="B409" s="224">
        <v>47.806656340580417</v>
      </c>
      <c r="C409" s="224">
        <v>23.775464678649474</v>
      </c>
      <c r="D409" s="233" cm="1">
        <f t="array" aca="1" ref="D409" ca="1">A409-INDIRECT(ADDRESS($G$8,1))</f>
        <v>4030</v>
      </c>
    </row>
    <row r="410" spans="1:4">
      <c r="A410" s="118">
        <f t="shared" si="6"/>
        <v>4040</v>
      </c>
      <c r="B410" s="224">
        <v>47.674934604709627</v>
      </c>
      <c r="C410" s="224">
        <v>23.768704780043436</v>
      </c>
      <c r="D410" s="233" cm="1">
        <f t="array" aca="1" ref="D410" ca="1">A410-INDIRECT(ADDRESS($G$8,1))</f>
        <v>4040</v>
      </c>
    </row>
    <row r="411" spans="1:4">
      <c r="A411" s="118">
        <f t="shared" si="6"/>
        <v>4050</v>
      </c>
      <c r="B411" s="224">
        <v>47.863108513096456</v>
      </c>
      <c r="C411" s="224">
        <v>23.773849326255256</v>
      </c>
      <c r="D411" s="233" cm="1">
        <f t="array" aca="1" ref="D411" ca="1">A411-INDIRECT(ADDRESS($G$8,1))</f>
        <v>4050</v>
      </c>
    </row>
    <row r="412" spans="1:4">
      <c r="A412" s="118">
        <f t="shared" si="6"/>
        <v>4060</v>
      </c>
      <c r="B412" s="224">
        <v>47.769021558903027</v>
      </c>
      <c r="C412" s="224">
        <v>23.77137362312941</v>
      </c>
      <c r="D412" s="233" cm="1">
        <f t="array" aca="1" ref="D412" ca="1">A412-INDIRECT(ADDRESS($G$8,1))</f>
        <v>4060</v>
      </c>
    </row>
    <row r="413" spans="1:4">
      <c r="A413" s="118">
        <f t="shared" si="6"/>
        <v>4070</v>
      </c>
      <c r="B413" s="224">
        <v>48.596986755805275</v>
      </c>
      <c r="C413" s="224">
        <v>23.771601879445981</v>
      </c>
      <c r="D413" s="233" cm="1">
        <f t="array" aca="1" ref="D413" ca="1">A413-INDIRECT(ADDRESS($G$8,1))</f>
        <v>4070</v>
      </c>
    </row>
    <row r="414" spans="1:4">
      <c r="A414" s="118">
        <f t="shared" si="6"/>
        <v>4080</v>
      </c>
      <c r="B414" s="224">
        <v>48.319430240934636</v>
      </c>
      <c r="C414" s="224">
        <v>23.770759086892578</v>
      </c>
      <c r="D414" s="233" cm="1">
        <f t="array" aca="1" ref="D414" ca="1">A414-INDIRECT(ADDRESS($G$8,1))</f>
        <v>4080</v>
      </c>
    </row>
    <row r="415" spans="1:4">
      <c r="A415" s="118">
        <f t="shared" si="6"/>
        <v>4090</v>
      </c>
      <c r="B415" s="224">
        <v>47.957195467289907</v>
      </c>
      <c r="C415" s="224">
        <v>23.773638628116903</v>
      </c>
      <c r="D415" s="233" cm="1">
        <f t="array" aca="1" ref="D415" ca="1">A415-INDIRECT(ADDRESS($G$8,1))</f>
        <v>4090</v>
      </c>
    </row>
    <row r="416" spans="1:4">
      <c r="A416" s="118">
        <f t="shared" si="6"/>
        <v>4100</v>
      </c>
      <c r="B416" s="224">
        <v>48.088917203160733</v>
      </c>
      <c r="C416" s="224">
        <v>23.773199673661981</v>
      </c>
      <c r="D416" s="233" cm="1">
        <f t="array" aca="1" ref="D416" ca="1">A416-INDIRECT(ADDRESS($G$8,1))</f>
        <v>4100</v>
      </c>
    </row>
    <row r="417" spans="1:4">
      <c r="A417" s="118">
        <f t="shared" si="6"/>
        <v>4110</v>
      </c>
      <c r="B417" s="224">
        <v>48.051282421483343</v>
      </c>
      <c r="C417" s="224">
        <v>23.77223397386118</v>
      </c>
      <c r="D417" s="233" cm="1">
        <f t="array" aca="1" ref="D417" ca="1">A417-INDIRECT(ADDRESS($G$8,1))</f>
        <v>4110</v>
      </c>
    </row>
    <row r="418" spans="1:4">
      <c r="A418" s="118">
        <f t="shared" si="6"/>
        <v>4120</v>
      </c>
      <c r="B418" s="224">
        <v>48.107734593999425</v>
      </c>
      <c r="C418" s="224">
        <v>23.770109434299304</v>
      </c>
      <c r="D418" s="233" cm="1">
        <f t="array" aca="1" ref="D418" ca="1">A418-INDIRECT(ADDRESS($G$8,1))</f>
        <v>4120</v>
      </c>
    </row>
    <row r="419" spans="1:4">
      <c r="A419" s="118">
        <f t="shared" si="6"/>
        <v>4130</v>
      </c>
      <c r="B419" s="224">
        <v>47.938378076451244</v>
      </c>
      <c r="C419" s="224">
        <v>23.774200489819222</v>
      </c>
      <c r="D419" s="233" cm="1">
        <f t="array" aca="1" ref="D419" ca="1">A419-INDIRECT(ADDRESS($G$8,1))</f>
        <v>4130</v>
      </c>
    </row>
    <row r="420" spans="1:4">
      <c r="A420" s="118">
        <f t="shared" si="6"/>
        <v>4140</v>
      </c>
      <c r="B420" s="224">
        <v>48.013647639805988</v>
      </c>
      <c r="C420" s="224">
        <v>23.770039201586425</v>
      </c>
      <c r="D420" s="233" cm="1">
        <f t="array" aca="1" ref="D420" ca="1">A420-INDIRECT(ADDRESS($G$8,1))</f>
        <v>4140</v>
      </c>
    </row>
    <row r="421" spans="1:4">
      <c r="A421" s="118">
        <f t="shared" si="6"/>
        <v>4150</v>
      </c>
      <c r="B421" s="224">
        <v>48.300612850095945</v>
      </c>
      <c r="C421" s="224">
        <v>23.768880361825495</v>
      </c>
      <c r="D421" s="233" cm="1">
        <f t="array" aca="1" ref="D421" ca="1">A421-INDIRECT(ADDRESS($G$8,1))</f>
        <v>4150</v>
      </c>
    </row>
    <row r="422" spans="1:4">
      <c r="A422" s="118">
        <f t="shared" si="6"/>
        <v>4160</v>
      </c>
      <c r="B422" s="224">
        <v>47.924265033322222</v>
      </c>
      <c r="C422" s="224">
        <v>23.771882810297214</v>
      </c>
      <c r="D422" s="233" cm="1">
        <f t="array" aca="1" ref="D422" ca="1">A422-INDIRECT(ADDRESS($G$8,1))</f>
        <v>4160</v>
      </c>
    </row>
    <row r="423" spans="1:4">
      <c r="A423" s="118">
        <f t="shared" si="6"/>
        <v>4170</v>
      </c>
      <c r="B423" s="224">
        <v>47.599665041354839</v>
      </c>
      <c r="C423" s="224">
        <v>23.764719073592698</v>
      </c>
      <c r="D423" s="233" cm="1">
        <f t="array" aca="1" ref="D423" ca="1">A423-INDIRECT(ADDRESS($G$8,1))</f>
        <v>4170</v>
      </c>
    </row>
    <row r="424" spans="1:4">
      <c r="A424" s="118">
        <f t="shared" si="6"/>
        <v>4180</v>
      </c>
      <c r="B424" s="224">
        <v>48.074804160031711</v>
      </c>
      <c r="C424" s="224">
        <v>23.7671596603621</v>
      </c>
      <c r="D424" s="233" cm="1">
        <f t="array" aca="1" ref="D424" ca="1">A424-INDIRECT(ADDRESS($G$8,1))</f>
        <v>4180</v>
      </c>
    </row>
    <row r="425" spans="1:4">
      <c r="A425" s="118">
        <f t="shared" si="6"/>
        <v>4190</v>
      </c>
      <c r="B425" s="224">
        <v>47.94308242416092</v>
      </c>
      <c r="C425" s="224">
        <v>23.76772152206442</v>
      </c>
      <c r="D425" s="233" cm="1">
        <f t="array" aca="1" ref="D425" ca="1">A425-INDIRECT(ADDRESS($G$8,1))</f>
        <v>4190</v>
      </c>
    </row>
    <row r="426" spans="1:4">
      <c r="A426" s="118">
        <f t="shared" si="6"/>
        <v>4200</v>
      </c>
      <c r="B426" s="224">
        <v>48.164186766515471</v>
      </c>
      <c r="C426" s="224">
        <v>23.774902816947154</v>
      </c>
      <c r="D426" s="233" cm="1">
        <f t="array" aca="1" ref="D426" ca="1">A426-INDIRECT(ADDRESS($G$8,1))</f>
        <v>4200</v>
      </c>
    </row>
    <row r="427" spans="1:4">
      <c r="A427" s="118">
        <f t="shared" si="6"/>
        <v>4210</v>
      </c>
      <c r="B427" s="224">
        <v>48.26297806841859</v>
      </c>
      <c r="C427" s="224">
        <v>23.768213151053999</v>
      </c>
      <c r="D427" s="233" cm="1">
        <f t="array" aca="1" ref="D427" ca="1">A427-INDIRECT(ADDRESS($G$8,1))</f>
        <v>4210</v>
      </c>
    </row>
    <row r="428" spans="1:4">
      <c r="A428" s="118">
        <f t="shared" si="6"/>
        <v>4220</v>
      </c>
      <c r="B428" s="224">
        <v>48.168891114225147</v>
      </c>
      <c r="C428" s="224">
        <v>23.767686405707973</v>
      </c>
      <c r="D428" s="233" cm="1">
        <f t="array" aca="1" ref="D428" ca="1">A428-INDIRECT(ADDRESS($G$8,1))</f>
        <v>4220</v>
      </c>
    </row>
    <row r="429" spans="1:4">
      <c r="A429" s="118">
        <f t="shared" si="6"/>
        <v>4230</v>
      </c>
      <c r="B429" s="224">
        <v>48.413517195128073</v>
      </c>
      <c r="C429" s="224">
        <v>23.771795019406259</v>
      </c>
      <c r="D429" s="233" cm="1">
        <f t="array" aca="1" ref="D429" ca="1">A429-INDIRECT(ADDRESS($G$8,1))</f>
        <v>4230</v>
      </c>
    </row>
    <row r="430" spans="1:4">
      <c r="A430" s="118">
        <f t="shared" si="6"/>
        <v>4240</v>
      </c>
      <c r="B430" s="224">
        <v>48.055986769193019</v>
      </c>
      <c r="C430" s="224">
        <v>23.771250715882161</v>
      </c>
      <c r="D430" s="233" cm="1">
        <f t="array" aca="1" ref="D430" ca="1">A430-INDIRECT(ADDRESS($G$8,1))</f>
        <v>4240</v>
      </c>
    </row>
    <row r="431" spans="1:4">
      <c r="A431" s="118">
        <f t="shared" si="6"/>
        <v>4250</v>
      </c>
      <c r="B431" s="224">
        <v>48.26297806841859</v>
      </c>
      <c r="C431" s="224">
        <v>23.766948962223751</v>
      </c>
      <c r="D431" s="233" cm="1">
        <f t="array" aca="1" ref="D431" ca="1">A431-INDIRECT(ADDRESS($G$8,1))</f>
        <v>4250</v>
      </c>
    </row>
    <row r="432" spans="1:4">
      <c r="A432" s="118">
        <f t="shared" si="6"/>
        <v>4260</v>
      </c>
      <c r="B432" s="224">
        <v>47.924265033322222</v>
      </c>
      <c r="C432" s="224">
        <v>23.768652105508924</v>
      </c>
      <c r="D432" s="233" cm="1">
        <f t="array" aca="1" ref="D432" ca="1">A432-INDIRECT(ADDRESS($G$8,1))</f>
        <v>4260</v>
      </c>
    </row>
    <row r="433" spans="1:4">
      <c r="A433" s="118">
        <f t="shared" si="6"/>
        <v>4270</v>
      </c>
      <c r="B433" s="224">
        <v>47.660821561580605</v>
      </c>
      <c r="C433" s="224">
        <v>23.770109434299304</v>
      </c>
      <c r="D433" s="233" cm="1">
        <f t="array" aca="1" ref="D433" ca="1">A433-INDIRECT(ADDRESS($G$8,1))</f>
        <v>4270</v>
      </c>
    </row>
    <row r="434" spans="1:4">
      <c r="A434" s="118">
        <f t="shared" si="6"/>
        <v>4280</v>
      </c>
      <c r="B434" s="224">
        <v>47.848995469967477</v>
      </c>
      <c r="C434" s="224">
        <v>23.771601879445981</v>
      </c>
      <c r="D434" s="233" cm="1">
        <f t="array" aca="1" ref="D434" ca="1">A434-INDIRECT(ADDRESS($G$8,1))</f>
        <v>4280</v>
      </c>
    </row>
    <row r="435" spans="1:4">
      <c r="A435" s="118">
        <f t="shared" si="6"/>
        <v>4290</v>
      </c>
      <c r="B435" s="224">
        <v>48.371178065741049</v>
      </c>
      <c r="C435" s="224">
        <v>23.770179667012041</v>
      </c>
      <c r="D435" s="233" cm="1">
        <f t="array" aca="1" ref="D435" ca="1">A435-INDIRECT(ADDRESS($G$8,1))</f>
        <v>4290</v>
      </c>
    </row>
    <row r="436" spans="1:4">
      <c r="A436" s="118">
        <f t="shared" si="6"/>
        <v>4300</v>
      </c>
      <c r="B436" s="224">
        <v>48.168891114225147</v>
      </c>
      <c r="C436" s="224">
        <v>23.771391181307628</v>
      </c>
      <c r="D436" s="233" cm="1">
        <f t="array" aca="1" ref="D436" ca="1">A436-INDIRECT(ADDRESS($G$8,1))</f>
        <v>4300</v>
      </c>
    </row>
    <row r="437" spans="1:4">
      <c r="A437" s="118">
        <f t="shared" si="6"/>
        <v>4310</v>
      </c>
      <c r="B437" s="224">
        <v>48.2253432867412</v>
      </c>
      <c r="C437" s="224">
        <v>23.768160476519338</v>
      </c>
      <c r="D437" s="233" cm="1">
        <f t="array" aca="1" ref="D437" ca="1">A437-INDIRECT(ADDRESS($G$8,1))</f>
        <v>4310</v>
      </c>
    </row>
    <row r="438" spans="1:4">
      <c r="A438" s="118">
        <f t="shared" si="6"/>
        <v>4320</v>
      </c>
      <c r="B438" s="224">
        <v>47.980717205838275</v>
      </c>
      <c r="C438" s="224">
        <v>23.768652105508924</v>
      </c>
      <c r="D438" s="233" cm="1">
        <f t="array" aca="1" ref="D438" ca="1">A438-INDIRECT(ADDRESS($G$8,1))</f>
        <v>4320</v>
      </c>
    </row>
    <row r="439" spans="1:4">
      <c r="A439" s="118">
        <f t="shared" si="6"/>
        <v>4330</v>
      </c>
      <c r="B439" s="224">
        <v>47.787838949741719</v>
      </c>
      <c r="C439" s="224">
        <v>23.774130257106485</v>
      </c>
      <c r="D439" s="233" cm="1">
        <f t="array" aca="1" ref="D439" ca="1">A439-INDIRECT(ADDRESS($G$8,1))</f>
        <v>4330</v>
      </c>
    </row>
    <row r="440" spans="1:4">
      <c r="A440" s="118">
        <f t="shared" si="6"/>
        <v>4340</v>
      </c>
      <c r="B440" s="224">
        <v>47.961899814999576</v>
      </c>
      <c r="C440" s="224">
        <v>23.776728867479726</v>
      </c>
      <c r="D440" s="233" cm="1">
        <f t="array" aca="1" ref="D440" ca="1">A440-INDIRECT(ADDRESS($G$8,1))</f>
        <v>4340</v>
      </c>
    </row>
    <row r="441" spans="1:4">
      <c r="A441" s="118">
        <f t="shared" si="6"/>
        <v>4350</v>
      </c>
      <c r="B441" s="224">
        <v>47.933673728741567</v>
      </c>
      <c r="C441" s="224">
        <v>23.7675810566388</v>
      </c>
      <c r="D441" s="233" cm="1">
        <f t="array" aca="1" ref="D441" ca="1">A441-INDIRECT(ADDRESS($G$8,1))</f>
        <v>4350</v>
      </c>
    </row>
    <row r="442" spans="1:4">
      <c r="A442" s="118">
        <f t="shared" si="6"/>
        <v>4360</v>
      </c>
      <c r="B442" s="224">
        <v>48.375882413450711</v>
      </c>
      <c r="C442" s="224">
        <v>23.767089427649367</v>
      </c>
      <c r="D442" s="233" cm="1">
        <f t="array" aca="1" ref="D442" ca="1">A442-INDIRECT(ADDRESS($G$8,1))</f>
        <v>4360</v>
      </c>
    </row>
    <row r="443" spans="1:4">
      <c r="A443" s="118">
        <f t="shared" si="6"/>
        <v>4370</v>
      </c>
      <c r="B443" s="224">
        <v>48.31472589322496</v>
      </c>
      <c r="C443" s="224">
        <v>23.771531646733248</v>
      </c>
      <c r="D443" s="233" cm="1">
        <f t="array" aca="1" ref="D443" ca="1">A443-INDIRECT(ADDRESS($G$8,1))</f>
        <v>4370</v>
      </c>
    </row>
    <row r="444" spans="1:4">
      <c r="A444" s="118">
        <f t="shared" si="6"/>
        <v>4380</v>
      </c>
      <c r="B444" s="224">
        <v>47.914856337902876</v>
      </c>
      <c r="C444" s="224">
        <v>23.766615356838003</v>
      </c>
      <c r="D444" s="233" cm="1">
        <f t="array" aca="1" ref="D444" ca="1">A444-INDIRECT(ADDRESS($G$8,1))</f>
        <v>4380</v>
      </c>
    </row>
    <row r="445" spans="1:4">
      <c r="A445" s="118">
        <f t="shared" si="6"/>
        <v>4390</v>
      </c>
      <c r="B445" s="224">
        <v>47.94308242416092</v>
      </c>
      <c r="C445" s="224">
        <v>23.770618621466962</v>
      </c>
      <c r="D445" s="233" cm="1">
        <f t="array" aca="1" ref="D445" ca="1">A445-INDIRECT(ADDRESS($G$8,1))</f>
        <v>4390</v>
      </c>
    </row>
    <row r="446" spans="1:4">
      <c r="A446" s="118">
        <f t="shared" si="6"/>
        <v>4400</v>
      </c>
      <c r="B446" s="224">
        <v>48.107734593999425</v>
      </c>
      <c r="C446" s="224">
        <v>23.770320132437657</v>
      </c>
      <c r="D446" s="233" cm="1">
        <f t="array" aca="1" ref="D446" ca="1">A446-INDIRECT(ADDRESS($G$8,1))</f>
        <v>4400</v>
      </c>
    </row>
    <row r="447" spans="1:4">
      <c r="A447" s="118">
        <f t="shared" si="6"/>
        <v>4410</v>
      </c>
      <c r="B447" s="224">
        <v>48.168891114225147</v>
      </c>
      <c r="C447" s="224">
        <v>23.765702331571717</v>
      </c>
      <c r="D447" s="233" cm="1">
        <f t="array" aca="1" ref="D447" ca="1">A447-INDIRECT(ADDRESS($G$8,1))</f>
        <v>4410</v>
      </c>
    </row>
    <row r="448" spans="1:4">
      <c r="A448" s="118">
        <f t="shared" si="6"/>
        <v>4420</v>
      </c>
      <c r="B448" s="224">
        <v>48.507604149321509</v>
      </c>
      <c r="C448" s="224">
        <v>23.762875464881908</v>
      </c>
      <c r="D448" s="233" cm="1">
        <f t="array" aca="1" ref="D448" ca="1">A448-INDIRECT(ADDRESS($G$8,1))</f>
        <v>4420</v>
      </c>
    </row>
    <row r="449" spans="1:4">
      <c r="A449" s="118">
        <f t="shared" si="6"/>
        <v>4430</v>
      </c>
      <c r="B449" s="224">
        <v>48.389995456579705</v>
      </c>
      <c r="C449" s="224">
        <v>23.761892206902886</v>
      </c>
      <c r="D449" s="233" cm="1">
        <f t="array" aca="1" ref="D449" ca="1">A449-INDIRECT(ADDRESS($G$8,1))</f>
        <v>4430</v>
      </c>
    </row>
    <row r="450" spans="1:4">
      <c r="A450" s="118">
        <f t="shared" si="6"/>
        <v>4440</v>
      </c>
      <c r="B450" s="224">
        <v>47.881925903935162</v>
      </c>
      <c r="C450" s="224">
        <v>23.767510823926067</v>
      </c>
      <c r="D450" s="233" cm="1">
        <f t="array" aca="1" ref="D450" ca="1">A450-INDIRECT(ADDRESS($G$8,1))</f>
        <v>4440</v>
      </c>
    </row>
    <row r="451" spans="1:4">
      <c r="A451" s="118">
        <f t="shared" si="6"/>
        <v>4450</v>
      </c>
      <c r="B451" s="224">
        <v>48.088917203160733</v>
      </c>
      <c r="C451" s="224">
        <v>23.764086979177645</v>
      </c>
      <c r="D451" s="233" cm="1">
        <f t="array" aca="1" ref="D451" ca="1">A451-INDIRECT(ADDRESS($G$8,1))</f>
        <v>4450</v>
      </c>
    </row>
    <row r="452" spans="1:4">
      <c r="A452" s="118">
        <f t="shared" si="6"/>
        <v>4460</v>
      </c>
      <c r="B452" s="224">
        <v>47.957195467289907</v>
      </c>
      <c r="C452" s="224">
        <v>23.769407107171372</v>
      </c>
      <c r="D452" s="233" cm="1">
        <f t="array" aca="1" ref="D452" ca="1">A452-INDIRECT(ADDRESS($G$8,1))</f>
        <v>4460</v>
      </c>
    </row>
    <row r="453" spans="1:4">
      <c r="A453" s="118">
        <f t="shared" si="6"/>
        <v>4470</v>
      </c>
      <c r="B453" s="224">
        <v>48.112438941709108</v>
      </c>
      <c r="C453" s="224">
        <v>23.773498162691286</v>
      </c>
      <c r="D453" s="233" cm="1">
        <f t="array" aca="1" ref="D453" ca="1">A453-INDIRECT(ADDRESS($G$8,1))</f>
        <v>4470</v>
      </c>
    </row>
    <row r="454" spans="1:4">
      <c r="A454" s="118">
        <f t="shared" si="6"/>
        <v>4480</v>
      </c>
      <c r="B454" s="224">
        <v>48.051282421483343</v>
      </c>
      <c r="C454" s="224">
        <v>23.768037569271943</v>
      </c>
      <c r="D454" s="233" cm="1">
        <f t="array" aca="1" ref="D454" ca="1">A454-INDIRECT(ADDRESS($G$8,1))</f>
        <v>4480</v>
      </c>
    </row>
    <row r="455" spans="1:4">
      <c r="A455" s="118">
        <f t="shared" si="6"/>
        <v>4490</v>
      </c>
      <c r="B455" s="224">
        <v>48.488786758482817</v>
      </c>
      <c r="C455" s="224">
        <v>23.763595350188062</v>
      </c>
      <c r="D455" s="233" cm="1">
        <f t="array" aca="1" ref="D455" ca="1">A455-INDIRECT(ADDRESS($G$8,1))</f>
        <v>4490</v>
      </c>
    </row>
    <row r="456" spans="1:4">
      <c r="A456" s="118">
        <f t="shared" ref="A456:A519" si="7">A455+10</f>
        <v>4500</v>
      </c>
      <c r="B456" s="224">
        <v>47.971308510418929</v>
      </c>
      <c r="C456" s="224">
        <v>23.768915478181789</v>
      </c>
      <c r="D456" s="233" cm="1">
        <f t="array" aca="1" ref="D456" ca="1">A456-INDIRECT(ADDRESS($G$8,1))</f>
        <v>4500</v>
      </c>
    </row>
    <row r="457" spans="1:4">
      <c r="A457" s="118">
        <f t="shared" si="7"/>
        <v>4510</v>
      </c>
      <c r="B457" s="224">
        <v>48.018351987515658</v>
      </c>
      <c r="C457" s="224">
        <v>23.768564314617969</v>
      </c>
      <c r="D457" s="233" cm="1">
        <f t="array" aca="1" ref="D457" ca="1">A457-INDIRECT(ADDRESS($G$8,1))</f>
        <v>4510</v>
      </c>
    </row>
    <row r="458" spans="1:4">
      <c r="A458" s="118">
        <f t="shared" si="7"/>
        <v>4520</v>
      </c>
      <c r="B458" s="224">
        <v>48.771047621063133</v>
      </c>
      <c r="C458" s="224">
        <v>23.769828503448075</v>
      </c>
      <c r="D458" s="233" cm="1">
        <f t="array" aca="1" ref="D458" ca="1">A458-INDIRECT(ADDRESS($G$8,1))</f>
        <v>4520</v>
      </c>
    </row>
    <row r="459" spans="1:4">
      <c r="A459" s="118">
        <f t="shared" si="7"/>
        <v>4530</v>
      </c>
      <c r="B459" s="224">
        <v>47.976012858128598</v>
      </c>
      <c r="C459" s="224">
        <v>23.765755006106378</v>
      </c>
      <c r="D459" s="233" cm="1">
        <f t="array" aca="1" ref="D459" ca="1">A459-INDIRECT(ADDRESS($G$8,1))</f>
        <v>4530</v>
      </c>
    </row>
    <row r="460" spans="1:4">
      <c r="A460" s="118">
        <f t="shared" si="7"/>
        <v>4540</v>
      </c>
      <c r="B460" s="224">
        <v>48.26297806841859</v>
      </c>
      <c r="C460" s="224">
        <v>23.769617805309721</v>
      </c>
      <c r="D460" s="233" cm="1">
        <f t="array" aca="1" ref="D460" ca="1">A460-INDIRECT(ADDRESS($G$8,1))</f>
        <v>4540</v>
      </c>
    </row>
    <row r="461" spans="1:4">
      <c r="A461" s="118">
        <f t="shared" si="7"/>
        <v>4550</v>
      </c>
      <c r="B461" s="224">
        <v>47.769021558903027</v>
      </c>
      <c r="C461" s="224">
        <v>23.766035936957461</v>
      </c>
      <c r="D461" s="233" cm="1">
        <f t="array" aca="1" ref="D461" ca="1">A461-INDIRECT(ADDRESS($G$8,1))</f>
        <v>4550</v>
      </c>
    </row>
    <row r="462" spans="1:4">
      <c r="A462" s="118">
        <f t="shared" si="7"/>
        <v>4560</v>
      </c>
      <c r="B462" s="224">
        <v>48.145369375676779</v>
      </c>
      <c r="C462" s="224">
        <v>23.763296861158757</v>
      </c>
      <c r="D462" s="233" cm="1">
        <f t="array" aca="1" ref="D462" ca="1">A462-INDIRECT(ADDRESS($G$8,1))</f>
        <v>4560</v>
      </c>
    </row>
    <row r="463" spans="1:4">
      <c r="A463" s="118">
        <f t="shared" si="7"/>
        <v>4570</v>
      </c>
      <c r="B463" s="224">
        <v>48.281795459257282</v>
      </c>
      <c r="C463" s="224">
        <v>23.767247451253056</v>
      </c>
      <c r="D463" s="233" cm="1">
        <f t="array" aca="1" ref="D463" ca="1">A463-INDIRECT(ADDRESS($G$8,1))</f>
        <v>4570</v>
      </c>
    </row>
    <row r="464" spans="1:4">
      <c r="A464" s="118">
        <f t="shared" si="7"/>
        <v>4580</v>
      </c>
      <c r="B464" s="224">
        <v>47.58555199822586</v>
      </c>
      <c r="C464" s="224">
        <v>23.764297677315994</v>
      </c>
      <c r="D464" s="233" cm="1">
        <f t="array" aca="1" ref="D464" ca="1">A464-INDIRECT(ADDRESS($G$8,1))</f>
        <v>4580</v>
      </c>
    </row>
    <row r="465" spans="1:4">
      <c r="A465" s="118">
        <f t="shared" si="7"/>
        <v>4590</v>
      </c>
      <c r="B465" s="224">
        <v>48.295908502386311</v>
      </c>
      <c r="C465" s="224">
        <v>23.773708860829785</v>
      </c>
      <c r="D465" s="233" cm="1">
        <f t="array" aca="1" ref="D465" ca="1">A465-INDIRECT(ADDRESS($G$8,1))</f>
        <v>4590</v>
      </c>
    </row>
    <row r="466" spans="1:4">
      <c r="A466" s="118">
        <f t="shared" si="7"/>
        <v>4600</v>
      </c>
      <c r="B466" s="224">
        <v>48.070099812322034</v>
      </c>
      <c r="C466" s="224">
        <v>23.765474075255145</v>
      </c>
      <c r="D466" s="233" cm="1">
        <f t="array" aca="1" ref="D466" ca="1">A466-INDIRECT(ADDRESS($G$8,1))</f>
        <v>4600</v>
      </c>
    </row>
    <row r="467" spans="1:4">
      <c r="A467" s="118">
        <f t="shared" si="7"/>
        <v>4610</v>
      </c>
      <c r="B467" s="224">
        <v>47.961899814999576</v>
      </c>
      <c r="C467" s="224">
        <v>23.769775828913559</v>
      </c>
      <c r="D467" s="233" cm="1">
        <f t="array" aca="1" ref="D467" ca="1">A467-INDIRECT(ADDRESS($G$8,1))</f>
        <v>4610</v>
      </c>
    </row>
    <row r="468" spans="1:4">
      <c r="A468" s="118">
        <f t="shared" si="7"/>
        <v>4620</v>
      </c>
      <c r="B468" s="224">
        <v>47.980717205838275</v>
      </c>
      <c r="C468" s="224">
        <v>23.768020011093725</v>
      </c>
      <c r="D468" s="233" cm="1">
        <f t="array" aca="1" ref="D468" ca="1">A468-INDIRECT(ADDRESS($G$8,1))</f>
        <v>4620</v>
      </c>
    </row>
    <row r="469" spans="1:4">
      <c r="A469" s="118">
        <f t="shared" si="7"/>
        <v>4630</v>
      </c>
      <c r="B469" s="224">
        <v>47.830178079128785</v>
      </c>
      <c r="C469" s="224">
        <v>23.765684773393495</v>
      </c>
      <c r="D469" s="233" cm="1">
        <f t="array" aca="1" ref="D469" ca="1">A469-INDIRECT(ADDRESS($G$8,1))</f>
        <v>4630</v>
      </c>
    </row>
    <row r="470" spans="1:4">
      <c r="A470" s="118">
        <f t="shared" si="7"/>
        <v>4640</v>
      </c>
      <c r="B470" s="224">
        <v>47.886630251644839</v>
      </c>
      <c r="C470" s="224">
        <v>23.768704780043436</v>
      </c>
      <c r="D470" s="233" cm="1">
        <f t="array" aca="1" ref="D470" ca="1">A470-INDIRECT(ADDRESS($G$8,1))</f>
        <v>4640</v>
      </c>
    </row>
    <row r="471" spans="1:4">
      <c r="A471" s="118">
        <f t="shared" si="7"/>
        <v>4650</v>
      </c>
      <c r="B471" s="224">
        <v>48.2253432867412</v>
      </c>
      <c r="C471" s="224">
        <v>23.767826871133593</v>
      </c>
      <c r="D471" s="233" cm="1">
        <f t="array" aca="1" ref="D471" ca="1">A471-INDIRECT(ADDRESS($G$8,1))</f>
        <v>4650</v>
      </c>
    </row>
    <row r="472" spans="1:4">
      <c r="A472" s="118">
        <f t="shared" si="7"/>
        <v>4660</v>
      </c>
      <c r="B472" s="224">
        <v>47.806656340580417</v>
      </c>
      <c r="C472" s="224">
        <v>23.763876281039291</v>
      </c>
      <c r="D472" s="233" cm="1">
        <f t="array" aca="1" ref="D472" ca="1">A472-INDIRECT(ADDRESS($G$8,1))</f>
        <v>4660</v>
      </c>
    </row>
    <row r="473" spans="1:4">
      <c r="A473" s="118">
        <f t="shared" si="7"/>
        <v>4670</v>
      </c>
      <c r="B473" s="224">
        <v>48.14066502796711</v>
      </c>
      <c r="C473" s="224">
        <v>23.770249899724774</v>
      </c>
      <c r="D473" s="233" cm="1">
        <f t="array" aca="1" ref="D473" ca="1">A473-INDIRECT(ADDRESS($G$8,1))</f>
        <v>4670</v>
      </c>
    </row>
    <row r="474" spans="1:4">
      <c r="A474" s="118">
        <f t="shared" si="7"/>
        <v>4680</v>
      </c>
      <c r="B474" s="224">
        <v>48.150073723386456</v>
      </c>
      <c r="C474" s="224">
        <v>23.76563209885898</v>
      </c>
      <c r="D474" s="233" cm="1">
        <f t="array" aca="1" ref="D474" ca="1">A474-INDIRECT(ADDRESS($G$8,1))</f>
        <v>4680</v>
      </c>
    </row>
    <row r="475" spans="1:4">
      <c r="A475" s="118">
        <f t="shared" si="7"/>
        <v>4690</v>
      </c>
      <c r="B475" s="224">
        <v>48.295908502386311</v>
      </c>
      <c r="C475" s="224">
        <v>23.765983262422949</v>
      </c>
      <c r="D475" s="233" cm="1">
        <f t="array" aca="1" ref="D475" ca="1">A475-INDIRECT(ADDRESS($G$8,1))</f>
        <v>4690</v>
      </c>
    </row>
    <row r="476" spans="1:4">
      <c r="A476" s="118">
        <f t="shared" si="7"/>
        <v>4700</v>
      </c>
      <c r="B476" s="224">
        <v>48.389995456579705</v>
      </c>
      <c r="C476" s="224">
        <v>23.76111964706222</v>
      </c>
      <c r="D476" s="233" cm="1">
        <f t="array" aca="1" ref="D476" ca="1">A476-INDIRECT(ADDRESS($G$8,1))</f>
        <v>4700</v>
      </c>
    </row>
    <row r="477" spans="1:4">
      <c r="A477" s="118">
        <f t="shared" si="7"/>
        <v>4710</v>
      </c>
      <c r="B477" s="224">
        <v>47.863108513096456</v>
      </c>
      <c r="C477" s="224">
        <v>23.768090243806604</v>
      </c>
      <c r="D477" s="233" cm="1">
        <f t="array" aca="1" ref="D477" ca="1">A477-INDIRECT(ADDRESS($G$8,1))</f>
        <v>4710</v>
      </c>
    </row>
    <row r="478" spans="1:4">
      <c r="A478" s="118">
        <f t="shared" si="7"/>
        <v>4720</v>
      </c>
      <c r="B478" s="224">
        <v>48.375882413450711</v>
      </c>
      <c r="C478" s="224">
        <v>23.76542140072063</v>
      </c>
      <c r="D478" s="233" cm="1">
        <f t="array" aca="1" ref="D478" ca="1">A478-INDIRECT(ADDRESS($G$8,1))</f>
        <v>4720</v>
      </c>
    </row>
    <row r="479" spans="1:4">
      <c r="A479" s="118">
        <f t="shared" si="7"/>
        <v>4730</v>
      </c>
      <c r="B479" s="224">
        <v>47.642004170741906</v>
      </c>
      <c r="C479" s="224">
        <v>23.76133034520057</v>
      </c>
      <c r="D479" s="233" cm="1">
        <f t="array" aca="1" ref="D479" ca="1">A479-INDIRECT(ADDRESS($G$8,1))</f>
        <v>4730</v>
      </c>
    </row>
    <row r="480" spans="1:4">
      <c r="A480" s="118">
        <f t="shared" si="7"/>
        <v>4740</v>
      </c>
      <c r="B480" s="224">
        <v>48.145369375676779</v>
      </c>
      <c r="C480" s="224">
        <v>23.761628834230024</v>
      </c>
      <c r="D480" s="233" cm="1">
        <f t="array" aca="1" ref="D480" ca="1">A480-INDIRECT(ADDRESS($G$8,1))</f>
        <v>4740</v>
      </c>
    </row>
    <row r="481" spans="1:4">
      <c r="A481" s="118">
        <f t="shared" si="7"/>
        <v>4750</v>
      </c>
      <c r="B481" s="224">
        <v>48.027760682935011</v>
      </c>
      <c r="C481" s="224">
        <v>23.760206621795934</v>
      </c>
      <c r="D481" s="233" cm="1">
        <f t="array" aca="1" ref="D481" ca="1">A481-INDIRECT(ADDRESS($G$8,1))</f>
        <v>4750</v>
      </c>
    </row>
    <row r="482" spans="1:4">
      <c r="A482" s="118">
        <f t="shared" si="7"/>
        <v>4760</v>
      </c>
      <c r="B482" s="224">
        <v>48.013647639805988</v>
      </c>
      <c r="C482" s="224">
        <v>23.767440591213333</v>
      </c>
      <c r="D482" s="233" cm="1">
        <f t="array" aca="1" ref="D482" ca="1">A482-INDIRECT(ADDRESS($G$8,1))</f>
        <v>4760</v>
      </c>
    </row>
    <row r="483" spans="1:4">
      <c r="A483" s="118">
        <f t="shared" si="7"/>
        <v>4770</v>
      </c>
      <c r="B483" s="224">
        <v>47.957195467289907</v>
      </c>
      <c r="C483" s="224">
        <v>23.764719073592698</v>
      </c>
      <c r="D483" s="233" cm="1">
        <f t="array" aca="1" ref="D483" ca="1">A483-INDIRECT(ADDRESS($G$8,1))</f>
        <v>4770</v>
      </c>
    </row>
    <row r="484" spans="1:4">
      <c r="A484" s="118">
        <f t="shared" si="7"/>
        <v>4780</v>
      </c>
      <c r="B484" s="224">
        <v>47.632595475322567</v>
      </c>
      <c r="C484" s="224">
        <v>23.763367093871487</v>
      </c>
      <c r="D484" s="233" cm="1">
        <f t="array" aca="1" ref="D484" ca="1">A484-INDIRECT(ADDRESS($G$8,1))</f>
        <v>4780</v>
      </c>
    </row>
    <row r="485" spans="1:4">
      <c r="A485" s="118">
        <f t="shared" si="7"/>
        <v>4790</v>
      </c>
      <c r="B485" s="224">
        <v>47.957195467289907</v>
      </c>
      <c r="C485" s="224">
        <v>23.768160476519338</v>
      </c>
      <c r="D485" s="233" cm="1">
        <f t="array" aca="1" ref="D485" ca="1">A485-INDIRECT(ADDRESS($G$8,1))</f>
        <v>4790</v>
      </c>
    </row>
    <row r="486" spans="1:4">
      <c r="A486" s="118">
        <f t="shared" si="7"/>
        <v>4800</v>
      </c>
      <c r="B486" s="224">
        <v>47.580847650516183</v>
      </c>
      <c r="C486" s="224">
        <v>23.7657725642846</v>
      </c>
      <c r="D486" s="233" cm="1">
        <f t="array" aca="1" ref="D486" ca="1">A486-INDIRECT(ADDRESS($G$8,1))</f>
        <v>4800</v>
      </c>
    </row>
    <row r="487" spans="1:4">
      <c r="A487" s="118">
        <f t="shared" si="7"/>
        <v>4810</v>
      </c>
      <c r="B487" s="224">
        <v>48.244160677579892</v>
      </c>
      <c r="C487" s="224">
        <v>23.764438142741461</v>
      </c>
      <c r="D487" s="233" cm="1">
        <f t="array" aca="1" ref="D487" ca="1">A487-INDIRECT(ADDRESS($G$8,1))</f>
        <v>4810</v>
      </c>
    </row>
    <row r="488" spans="1:4">
      <c r="A488" s="118">
        <f t="shared" si="7"/>
        <v>4820</v>
      </c>
      <c r="B488" s="224">
        <v>48.357065022612019</v>
      </c>
      <c r="C488" s="224">
        <v>23.759943249123069</v>
      </c>
      <c r="D488" s="233" cm="1">
        <f t="array" aca="1" ref="D488" ca="1">A488-INDIRECT(ADDRESS($G$8,1))</f>
        <v>4820</v>
      </c>
    </row>
    <row r="489" spans="1:4">
      <c r="A489" s="118">
        <f t="shared" si="7"/>
        <v>4830</v>
      </c>
      <c r="B489" s="224">
        <v>48.338247631773328</v>
      </c>
      <c r="C489" s="224">
        <v>23.760153947261418</v>
      </c>
      <c r="D489" s="233" cm="1">
        <f t="array" aca="1" ref="D489" ca="1">A489-INDIRECT(ADDRESS($G$8,1))</f>
        <v>4830</v>
      </c>
    </row>
    <row r="490" spans="1:4">
      <c r="A490" s="118">
        <f t="shared" si="7"/>
        <v>4840</v>
      </c>
      <c r="B490" s="224">
        <v>48.752230230224434</v>
      </c>
      <c r="C490" s="224">
        <v>23.764086979177645</v>
      </c>
      <c r="D490" s="233" cm="1">
        <f t="array" aca="1" ref="D490" ca="1">A490-INDIRECT(ADDRESS($G$8,1))</f>
        <v>4840</v>
      </c>
    </row>
    <row r="491" spans="1:4">
      <c r="A491" s="118">
        <f t="shared" si="7"/>
        <v>4850</v>
      </c>
      <c r="B491" s="224">
        <v>47.94308242416092</v>
      </c>
      <c r="C491" s="224">
        <v>23.770355248794097</v>
      </c>
      <c r="D491" s="233" cm="1">
        <f t="array" aca="1" ref="D491" ca="1">A491-INDIRECT(ADDRESS($G$8,1))</f>
        <v>4850</v>
      </c>
    </row>
    <row r="492" spans="1:4">
      <c r="A492" s="118">
        <f t="shared" si="7"/>
        <v>4860</v>
      </c>
      <c r="B492" s="224">
        <v>48.037169378354314</v>
      </c>
      <c r="C492" s="224">
        <v>23.763033488485743</v>
      </c>
      <c r="D492" s="233" cm="1">
        <f t="array" aca="1" ref="D492" ca="1">A492-INDIRECT(ADDRESS($G$8,1))</f>
        <v>4860</v>
      </c>
    </row>
    <row r="493" spans="1:4">
      <c r="A493" s="118">
        <f t="shared" si="7"/>
        <v>4870</v>
      </c>
      <c r="B493" s="224">
        <v>48.26297806841859</v>
      </c>
      <c r="C493" s="224">
        <v>23.762682324921776</v>
      </c>
      <c r="D493" s="233" cm="1">
        <f t="array" aca="1" ref="D493" ca="1">A493-INDIRECT(ADDRESS($G$8,1))</f>
        <v>4870</v>
      </c>
    </row>
    <row r="494" spans="1:4">
      <c r="A494" s="118">
        <f t="shared" si="7"/>
        <v>4880</v>
      </c>
      <c r="B494" s="224">
        <v>47.562030259677492</v>
      </c>
      <c r="C494" s="224">
        <v>23.76542140072063</v>
      </c>
      <c r="D494" s="233" cm="1">
        <f t="array" aca="1" ref="D494" ca="1">A494-INDIRECT(ADDRESS($G$8,1))</f>
        <v>4880</v>
      </c>
    </row>
    <row r="495" spans="1:4">
      <c r="A495" s="118">
        <f t="shared" si="7"/>
        <v>4890</v>
      </c>
      <c r="B495" s="224">
        <v>48.187708505063839</v>
      </c>
      <c r="C495" s="224">
        <v>23.759170689282399</v>
      </c>
      <c r="D495" s="233" cm="1">
        <f t="array" aca="1" ref="D495" ca="1">A495-INDIRECT(ADDRESS($G$8,1))</f>
        <v>4890</v>
      </c>
    </row>
    <row r="496" spans="1:4">
      <c r="A496" s="118">
        <f t="shared" si="7"/>
        <v>4900</v>
      </c>
      <c r="B496" s="224">
        <v>48.131256332547764</v>
      </c>
      <c r="C496" s="224">
        <v>23.76521070258228</v>
      </c>
      <c r="D496" s="233" cm="1">
        <f t="array" aca="1" ref="D496" ca="1">A496-INDIRECT(ADDRESS($G$8,1))</f>
        <v>4900</v>
      </c>
    </row>
    <row r="497" spans="1:4">
      <c r="A497" s="118">
        <f t="shared" si="7"/>
        <v>4910</v>
      </c>
      <c r="B497" s="224">
        <v>47.980717205838275</v>
      </c>
      <c r="C497" s="224">
        <v>23.761962439615768</v>
      </c>
      <c r="D497" s="233" cm="1">
        <f t="array" aca="1" ref="D497" ca="1">A497-INDIRECT(ADDRESS($G$8,1))</f>
        <v>4910</v>
      </c>
    </row>
    <row r="498" spans="1:4">
      <c r="A498" s="118">
        <f t="shared" si="7"/>
        <v>4920</v>
      </c>
      <c r="B498" s="224">
        <v>48.051282421483343</v>
      </c>
      <c r="C498" s="224">
        <v>23.763507559297107</v>
      </c>
      <c r="D498" s="233" cm="1">
        <f t="array" aca="1" ref="D498" ca="1">A498-INDIRECT(ADDRESS($G$8,1))</f>
        <v>4920</v>
      </c>
    </row>
    <row r="499" spans="1:4">
      <c r="A499" s="118">
        <f t="shared" si="7"/>
        <v>4930</v>
      </c>
      <c r="B499" s="224">
        <v>48.051282421483343</v>
      </c>
      <c r="C499" s="224">
        <v>23.762102905041239</v>
      </c>
      <c r="D499" s="233" cm="1">
        <f t="array" aca="1" ref="D499" ca="1">A499-INDIRECT(ADDRESS($G$8,1))</f>
        <v>4930</v>
      </c>
    </row>
    <row r="500" spans="1:4">
      <c r="A500" s="118">
        <f t="shared" si="7"/>
        <v>4940</v>
      </c>
      <c r="B500" s="224">
        <v>47.830178079128785</v>
      </c>
      <c r="C500" s="224">
        <v>23.768002452915649</v>
      </c>
      <c r="D500" s="233" cm="1">
        <f t="array" aca="1" ref="D500" ca="1">A500-INDIRECT(ADDRESS($G$8,1))</f>
        <v>4940</v>
      </c>
    </row>
    <row r="501" spans="1:4">
      <c r="A501" s="118">
        <f t="shared" si="7"/>
        <v>4950</v>
      </c>
      <c r="B501" s="224">
        <v>47.94308242416092</v>
      </c>
      <c r="C501" s="224">
        <v>23.762752557634656</v>
      </c>
      <c r="D501" s="233" cm="1">
        <f t="array" aca="1" ref="D501" ca="1">A501-INDIRECT(ADDRESS($G$8,1))</f>
        <v>4950</v>
      </c>
    </row>
    <row r="502" spans="1:4">
      <c r="A502" s="118">
        <f t="shared" si="7"/>
        <v>4960</v>
      </c>
      <c r="B502" s="224">
        <v>48.634621537482673</v>
      </c>
      <c r="C502" s="224">
        <v>23.764367910028732</v>
      </c>
      <c r="D502" s="233" cm="1">
        <f t="array" aca="1" ref="D502" ca="1">A502-INDIRECT(ADDRESS($G$8,1))</f>
        <v>4960</v>
      </c>
    </row>
    <row r="503" spans="1:4">
      <c r="A503" s="118">
        <f t="shared" si="7"/>
        <v>4970</v>
      </c>
      <c r="B503" s="224">
        <v>48.281795459257282</v>
      </c>
      <c r="C503" s="224">
        <v>23.7605577853599</v>
      </c>
      <c r="D503" s="233" cm="1">
        <f t="array" aca="1" ref="D503" ca="1">A503-INDIRECT(ADDRESS($G$8,1))</f>
        <v>4970</v>
      </c>
    </row>
    <row r="504" spans="1:4">
      <c r="A504" s="118">
        <f t="shared" si="7"/>
        <v>4980</v>
      </c>
      <c r="B504" s="224">
        <v>48.187708505063839</v>
      </c>
      <c r="C504" s="224">
        <v>23.765280935295014</v>
      </c>
      <c r="D504" s="233" cm="1">
        <f t="array" aca="1" ref="D504" ca="1">A504-INDIRECT(ADDRESS($G$8,1))</f>
        <v>4980</v>
      </c>
    </row>
    <row r="505" spans="1:4">
      <c r="A505" s="118">
        <f t="shared" si="7"/>
        <v>4990</v>
      </c>
      <c r="B505" s="224">
        <v>47.839586774548131</v>
      </c>
      <c r="C505" s="224">
        <v>23.763384652049712</v>
      </c>
      <c r="D505" s="233" cm="1">
        <f t="array" aca="1" ref="D505" ca="1">A505-INDIRECT(ADDRESS($G$8,1))</f>
        <v>4990</v>
      </c>
    </row>
    <row r="506" spans="1:4">
      <c r="A506" s="118">
        <f t="shared" si="7"/>
        <v>5000</v>
      </c>
      <c r="B506" s="224">
        <v>47.938378076451244</v>
      </c>
      <c r="C506" s="224">
        <v>23.764508375454348</v>
      </c>
      <c r="D506" s="233" cm="1">
        <f t="array" aca="1" ref="D506" ca="1">A506-INDIRECT(ADDRESS($G$8,1))</f>
        <v>5000</v>
      </c>
    </row>
    <row r="507" spans="1:4">
      <c r="A507" s="118">
        <f t="shared" si="7"/>
        <v>5010</v>
      </c>
      <c r="B507" s="224">
        <v>48.20652589590253</v>
      </c>
      <c r="C507" s="224">
        <v>23.765684773393495</v>
      </c>
      <c r="D507" s="233" cm="1">
        <f t="array" aca="1" ref="D507" ca="1">A507-INDIRECT(ADDRESS($G$8,1))</f>
        <v>5010</v>
      </c>
    </row>
    <row r="508" spans="1:4">
      <c r="A508" s="118">
        <f t="shared" si="7"/>
        <v>5020</v>
      </c>
      <c r="B508" s="224">
        <v>48.484082410773141</v>
      </c>
      <c r="C508" s="224">
        <v>23.762331161357807</v>
      </c>
      <c r="D508" s="233" cm="1">
        <f t="array" aca="1" ref="D508" ca="1">A508-INDIRECT(ADDRESS($G$8,1))</f>
        <v>5020</v>
      </c>
    </row>
    <row r="509" spans="1:4">
      <c r="A509" s="118">
        <f t="shared" si="7"/>
        <v>5030</v>
      </c>
      <c r="B509" s="224">
        <v>47.999534596676966</v>
      </c>
      <c r="C509" s="224">
        <v>23.762454068605205</v>
      </c>
      <c r="D509" s="233" cm="1">
        <f t="array" aca="1" ref="D509" ca="1">A509-INDIRECT(ADDRESS($G$8,1))</f>
        <v>5030</v>
      </c>
    </row>
    <row r="510" spans="1:4">
      <c r="A510" s="118">
        <f t="shared" si="7"/>
        <v>5040</v>
      </c>
      <c r="B510" s="224">
        <v>48.319430240934636</v>
      </c>
      <c r="C510" s="224">
        <v>23.760996739814821</v>
      </c>
      <c r="D510" s="233" cm="1">
        <f t="array" aca="1" ref="D510" ca="1">A510-INDIRECT(ADDRESS($G$8,1))</f>
        <v>5040</v>
      </c>
    </row>
    <row r="511" spans="1:4">
      <c r="A511" s="118">
        <f t="shared" si="7"/>
        <v>5050</v>
      </c>
      <c r="B511" s="224">
        <v>48.201821548192868</v>
      </c>
      <c r="C511" s="224">
        <v>23.763507559297107</v>
      </c>
      <c r="D511" s="233" cm="1">
        <f t="array" aca="1" ref="D511" ca="1">A511-INDIRECT(ADDRESS($G$8,1))</f>
        <v>5050</v>
      </c>
    </row>
    <row r="512" spans="1:4">
      <c r="A512" s="118">
        <f t="shared" si="7"/>
        <v>5060</v>
      </c>
      <c r="B512" s="224">
        <v>47.863108513096456</v>
      </c>
      <c r="C512" s="224">
        <v>23.761347903378788</v>
      </c>
      <c r="D512" s="233" cm="1">
        <f t="array" aca="1" ref="D512" ca="1">A512-INDIRECT(ADDRESS($G$8,1))</f>
        <v>5060</v>
      </c>
    </row>
    <row r="513" spans="1:4">
      <c r="A513" s="118">
        <f t="shared" si="7"/>
        <v>5070</v>
      </c>
      <c r="B513" s="224">
        <v>47.961899814999576</v>
      </c>
      <c r="C513" s="224">
        <v>23.759802783697452</v>
      </c>
      <c r="D513" s="233" cm="1">
        <f t="array" aca="1" ref="D513" ca="1">A513-INDIRECT(ADDRESS($G$8,1))</f>
        <v>5070</v>
      </c>
    </row>
    <row r="514" spans="1:4">
      <c r="A514" s="118">
        <f t="shared" si="7"/>
        <v>5080</v>
      </c>
      <c r="B514" s="224">
        <v>48.088917203160733</v>
      </c>
      <c r="C514" s="224">
        <v>23.761066972527704</v>
      </c>
      <c r="D514" s="233" cm="1">
        <f t="array" aca="1" ref="D514" ca="1">A514-INDIRECT(ADDRESS($G$8,1))</f>
        <v>5080</v>
      </c>
    </row>
    <row r="515" spans="1:4">
      <c r="A515" s="118">
        <f t="shared" si="7"/>
        <v>5090</v>
      </c>
      <c r="B515" s="224">
        <v>48.352360674902343</v>
      </c>
      <c r="C515" s="224">
        <v>23.769354432636856</v>
      </c>
      <c r="D515" s="233" cm="1">
        <f t="array" aca="1" ref="D515" ca="1">A515-INDIRECT(ADDRESS($G$8,1))</f>
        <v>5090</v>
      </c>
    </row>
    <row r="516" spans="1:4">
      <c r="A516" s="118">
        <f t="shared" si="7"/>
        <v>5100</v>
      </c>
      <c r="B516" s="224">
        <v>48.093621550870402</v>
      </c>
      <c r="C516" s="224">
        <v>23.759082898391295</v>
      </c>
      <c r="D516" s="233" cm="1">
        <f t="array" aca="1" ref="D516" ca="1">A516-INDIRECT(ADDRESS($G$8,1))</f>
        <v>5100</v>
      </c>
    </row>
    <row r="517" spans="1:4">
      <c r="A517" s="118">
        <f t="shared" si="7"/>
        <v>5110</v>
      </c>
      <c r="B517" s="224">
        <v>47.900743294773854</v>
      </c>
      <c r="C517" s="224">
        <v>23.759732550984719</v>
      </c>
      <c r="D517" s="233" cm="1">
        <f t="array" aca="1" ref="D517" ca="1">A517-INDIRECT(ADDRESS($G$8,1))</f>
        <v>5110</v>
      </c>
    </row>
    <row r="518" spans="1:4">
      <c r="A518" s="118">
        <f t="shared" si="7"/>
        <v>5120</v>
      </c>
      <c r="B518" s="224">
        <v>48.187708505063839</v>
      </c>
      <c r="C518" s="224">
        <v>23.766966520401969</v>
      </c>
      <c r="D518" s="233" cm="1">
        <f t="array" aca="1" ref="D518" ca="1">A518-INDIRECT(ADDRESS($G$8,1))</f>
        <v>5120</v>
      </c>
    </row>
    <row r="519" spans="1:4">
      <c r="A519" s="118">
        <f t="shared" si="7"/>
        <v>5130</v>
      </c>
      <c r="B519" s="224">
        <v>48.281795459257282</v>
      </c>
      <c r="C519" s="224">
        <v>23.763525117475325</v>
      </c>
      <c r="D519" s="233" cm="1">
        <f t="array" aca="1" ref="D519" ca="1">A519-INDIRECT(ADDRESS($G$8,1))</f>
        <v>5130</v>
      </c>
    </row>
    <row r="520" spans="1:4">
      <c r="A520" s="118">
        <f t="shared" ref="A520:A583" si="8">A519+10</f>
        <v>5140</v>
      </c>
      <c r="B520" s="224">
        <v>48.201821548192868</v>
      </c>
      <c r="C520" s="224">
        <v>23.763507559297107</v>
      </c>
      <c r="D520" s="233" cm="1">
        <f t="array" aca="1" ref="D520" ca="1">A520-INDIRECT(ADDRESS($G$8,1))</f>
        <v>5140</v>
      </c>
    </row>
    <row r="521" spans="1:4">
      <c r="A521" s="118">
        <f t="shared" si="8"/>
        <v>5150</v>
      </c>
      <c r="B521" s="224">
        <v>48.088917203160733</v>
      </c>
      <c r="C521" s="224">
        <v>23.765913029710067</v>
      </c>
      <c r="D521" s="233" cm="1">
        <f t="array" aca="1" ref="D521" ca="1">A521-INDIRECT(ADDRESS($G$8,1))</f>
        <v>5150</v>
      </c>
    </row>
    <row r="522" spans="1:4">
      <c r="A522" s="118">
        <f t="shared" si="8"/>
        <v>5160</v>
      </c>
      <c r="B522" s="224">
        <v>47.90544764248353</v>
      </c>
      <c r="C522" s="224">
        <v>23.763156395733137</v>
      </c>
      <c r="D522" s="233" cm="1">
        <f t="array" aca="1" ref="D522" ca="1">A522-INDIRECT(ADDRESS($G$8,1))</f>
        <v>5160</v>
      </c>
    </row>
    <row r="523" spans="1:4">
      <c r="A523" s="118">
        <f t="shared" si="8"/>
        <v>5170</v>
      </c>
      <c r="B523" s="224">
        <v>48.277091111547612</v>
      </c>
      <c r="C523" s="224">
        <v>23.762875464881908</v>
      </c>
      <c r="D523" s="233" cm="1">
        <f t="array" aca="1" ref="D523" ca="1">A523-INDIRECT(ADDRESS($G$8,1))</f>
        <v>5170</v>
      </c>
    </row>
    <row r="524" spans="1:4">
      <c r="A524" s="118">
        <f t="shared" si="8"/>
        <v>5180</v>
      </c>
      <c r="B524" s="224">
        <v>48.413517195128073</v>
      </c>
      <c r="C524" s="224">
        <v>23.760364645399768</v>
      </c>
      <c r="D524" s="233" cm="1">
        <f t="array" aca="1" ref="D524" ca="1">A524-INDIRECT(ADDRESS($G$8,1))</f>
        <v>5180</v>
      </c>
    </row>
    <row r="525" spans="1:4">
      <c r="A525" s="118">
        <f t="shared" si="8"/>
        <v>5190</v>
      </c>
      <c r="B525" s="224">
        <v>48.126551984838088</v>
      </c>
      <c r="C525" s="224">
        <v>23.761418136091525</v>
      </c>
      <c r="D525" s="233" cm="1">
        <f t="array" aca="1" ref="D525" ca="1">A525-INDIRECT(ADDRESS($G$8,1))</f>
        <v>5190</v>
      </c>
    </row>
    <row r="526" spans="1:4">
      <c r="A526" s="118">
        <f t="shared" si="8"/>
        <v>5200</v>
      </c>
      <c r="B526" s="224">
        <v>48.281795459257282</v>
      </c>
      <c r="C526" s="224">
        <v>23.763314419336975</v>
      </c>
      <c r="D526" s="233" cm="1">
        <f t="array" aca="1" ref="D526" ca="1">A526-INDIRECT(ADDRESS($G$8,1))</f>
        <v>5200</v>
      </c>
    </row>
    <row r="527" spans="1:4">
      <c r="A527" s="118">
        <f t="shared" si="8"/>
        <v>5210</v>
      </c>
      <c r="B527" s="224">
        <v>48.03246503064468</v>
      </c>
      <c r="C527" s="224">
        <v>23.761400577913449</v>
      </c>
      <c r="D527" s="233" cm="1">
        <f t="array" aca="1" ref="D527" ca="1">A527-INDIRECT(ADDRESS($G$8,1))</f>
        <v>5210</v>
      </c>
    </row>
    <row r="528" spans="1:4">
      <c r="A528" s="118">
        <f t="shared" si="8"/>
        <v>5220</v>
      </c>
      <c r="B528" s="224">
        <v>48.018351987515658</v>
      </c>
      <c r="C528" s="224">
        <v>23.757924058630369</v>
      </c>
      <c r="D528" s="233" cm="1">
        <f t="array" aca="1" ref="D528" ca="1">A528-INDIRECT(ADDRESS($G$8,1))</f>
        <v>5220</v>
      </c>
    </row>
    <row r="529" spans="1:4">
      <c r="A529" s="118">
        <f t="shared" si="8"/>
        <v>5230</v>
      </c>
      <c r="B529" s="224">
        <v>47.787838949741719</v>
      </c>
      <c r="C529" s="224">
        <v>23.76076848349825</v>
      </c>
      <c r="D529" s="233" cm="1">
        <f t="array" aca="1" ref="D529" ca="1">A529-INDIRECT(ADDRESS($G$8,1))</f>
        <v>5230</v>
      </c>
    </row>
    <row r="530" spans="1:4">
      <c r="A530" s="118">
        <f t="shared" si="8"/>
        <v>5240</v>
      </c>
      <c r="B530" s="224">
        <v>47.844291122257808</v>
      </c>
      <c r="C530" s="224">
        <v>23.759943249123069</v>
      </c>
      <c r="D530" s="233" cm="1">
        <f t="array" aca="1" ref="D530" ca="1">A530-INDIRECT(ADDRESS($G$8,1))</f>
        <v>5240</v>
      </c>
    </row>
    <row r="531" spans="1:4">
      <c r="A531" s="118">
        <f t="shared" si="8"/>
        <v>5250</v>
      </c>
      <c r="B531" s="224">
        <v>48.272386763837929</v>
      </c>
      <c r="C531" s="224">
        <v>23.763718257435457</v>
      </c>
      <c r="D531" s="233" cm="1">
        <f t="array" aca="1" ref="D531" ca="1">A531-INDIRECT(ADDRESS($G$8,1))</f>
        <v>5250</v>
      </c>
    </row>
    <row r="532" spans="1:4">
      <c r="A532" s="118">
        <f t="shared" si="8"/>
        <v>5260</v>
      </c>
      <c r="B532" s="224">
        <v>48.112438941709108</v>
      </c>
      <c r="C532" s="224">
        <v>23.75711638243326</v>
      </c>
      <c r="D532" s="233" cm="1">
        <f t="array" aca="1" ref="D532" ca="1">A532-INDIRECT(ADDRESS($G$8,1))</f>
        <v>5260</v>
      </c>
    </row>
    <row r="533" spans="1:4">
      <c r="A533" s="118">
        <f t="shared" si="8"/>
        <v>5270</v>
      </c>
      <c r="B533" s="224">
        <v>47.980717205838275</v>
      </c>
      <c r="C533" s="224">
        <v>23.761347903378788</v>
      </c>
      <c r="D533" s="233" cm="1">
        <f t="array" aca="1" ref="D533" ca="1">A533-INDIRECT(ADDRESS($G$8,1))</f>
        <v>5270</v>
      </c>
    </row>
    <row r="534" spans="1:4">
      <c r="A534" s="118">
        <f t="shared" si="8"/>
        <v>5280</v>
      </c>
      <c r="B534" s="224">
        <v>48.31472589322496</v>
      </c>
      <c r="C534" s="224">
        <v>23.763507559297107</v>
      </c>
      <c r="D534" s="233" cm="1">
        <f t="array" aca="1" ref="D534" ca="1">A534-INDIRECT(ADDRESS($G$8,1))</f>
        <v>5280</v>
      </c>
    </row>
    <row r="535" spans="1:4">
      <c r="A535" s="118">
        <f t="shared" si="8"/>
        <v>5290</v>
      </c>
      <c r="B535" s="224">
        <v>47.924265033322222</v>
      </c>
      <c r="C535" s="224">
        <v>23.762243370466855</v>
      </c>
      <c r="D535" s="233" cm="1">
        <f t="array" aca="1" ref="D535" ca="1">A535-INDIRECT(ADDRESS($G$8,1))</f>
        <v>5290</v>
      </c>
    </row>
    <row r="536" spans="1:4">
      <c r="A536" s="118">
        <f t="shared" si="8"/>
        <v>5300</v>
      </c>
      <c r="B536" s="224">
        <v>48.013647639805988</v>
      </c>
      <c r="C536" s="224">
        <v>23.757888942273926</v>
      </c>
      <c r="D536" s="233" cm="1">
        <f t="array" aca="1" ref="D536" ca="1">A536-INDIRECT(ADDRESS($G$8,1))</f>
        <v>5300</v>
      </c>
    </row>
    <row r="537" spans="1:4">
      <c r="A537" s="118">
        <f t="shared" si="8"/>
        <v>5310</v>
      </c>
      <c r="B537" s="224">
        <v>47.976012858128598</v>
      </c>
      <c r="C537" s="224">
        <v>23.75774847684831</v>
      </c>
      <c r="D537" s="233" cm="1">
        <f t="array" aca="1" ref="D537" ca="1">A537-INDIRECT(ADDRESS($G$8,1))</f>
        <v>5310</v>
      </c>
    </row>
    <row r="538" spans="1:4">
      <c r="A538" s="118">
        <f t="shared" si="8"/>
        <v>5320</v>
      </c>
      <c r="B538" s="224">
        <v>47.754908515774041</v>
      </c>
      <c r="C538" s="224">
        <v>23.759451620133483</v>
      </c>
      <c r="D538" s="233" cm="1">
        <f t="array" aca="1" ref="D538" ca="1">A538-INDIRECT(ADDRESS($G$8,1))</f>
        <v>5320</v>
      </c>
    </row>
    <row r="539" spans="1:4">
      <c r="A539" s="118">
        <f t="shared" si="8"/>
        <v>5330</v>
      </c>
      <c r="B539" s="224">
        <v>47.924265033322222</v>
      </c>
      <c r="C539" s="224">
        <v>23.758907316609388</v>
      </c>
      <c r="D539" s="233" cm="1">
        <f t="array" aca="1" ref="D539" ca="1">A539-INDIRECT(ADDRESS($G$8,1))</f>
        <v>5330</v>
      </c>
    </row>
    <row r="540" spans="1:4">
      <c r="A540" s="118">
        <f t="shared" si="8"/>
        <v>5340</v>
      </c>
      <c r="B540" s="224">
        <v>48.596986755805275</v>
      </c>
      <c r="C540" s="224">
        <v>23.75774847684831</v>
      </c>
      <c r="D540" s="233" cm="1">
        <f t="array" aca="1" ref="D540" ca="1">A540-INDIRECT(ADDRESS($G$8,1))</f>
        <v>5340</v>
      </c>
    </row>
    <row r="541" spans="1:4">
      <c r="A541" s="118">
        <f t="shared" si="8"/>
        <v>5350</v>
      </c>
      <c r="B541" s="224">
        <v>48.295908502386311</v>
      </c>
      <c r="C541" s="224">
        <v>23.756853009760245</v>
      </c>
      <c r="D541" s="233" cm="1">
        <f t="array" aca="1" ref="D541" ca="1">A541-INDIRECT(ADDRESS($G$8,1))</f>
        <v>5350</v>
      </c>
    </row>
    <row r="542" spans="1:4">
      <c r="A542" s="118">
        <f t="shared" si="8"/>
        <v>5360</v>
      </c>
      <c r="B542" s="224">
        <v>48.084212855451057</v>
      </c>
      <c r="C542" s="224">
        <v>23.762734999456438</v>
      </c>
      <c r="D542" s="233" cm="1">
        <f t="array" aca="1" ref="D542" ca="1">A542-INDIRECT(ADDRESS($G$8,1))</f>
        <v>5360</v>
      </c>
    </row>
    <row r="543" spans="1:4">
      <c r="A543" s="118">
        <f t="shared" si="8"/>
        <v>5370</v>
      </c>
      <c r="B543" s="224">
        <v>48.074804160031711</v>
      </c>
      <c r="C543" s="224">
        <v>23.760013481835802</v>
      </c>
      <c r="D543" s="233" cm="1">
        <f t="array" aca="1" ref="D543" ca="1">A543-INDIRECT(ADDRESS($G$8,1))</f>
        <v>5370</v>
      </c>
    </row>
    <row r="544" spans="1:4">
      <c r="A544" s="118">
        <f t="shared" si="8"/>
        <v>5380</v>
      </c>
      <c r="B544" s="224">
        <v>48.074804160031711</v>
      </c>
      <c r="C544" s="224">
        <v>23.75874929300555</v>
      </c>
      <c r="D544" s="233" cm="1">
        <f t="array" aca="1" ref="D544" ca="1">A544-INDIRECT(ADDRESS($G$8,1))</f>
        <v>5380</v>
      </c>
    </row>
    <row r="545" spans="1:4">
      <c r="A545" s="118">
        <f t="shared" si="8"/>
        <v>5390</v>
      </c>
      <c r="B545" s="224">
        <v>48.375882413450711</v>
      </c>
      <c r="C545" s="224">
        <v>23.755641495464655</v>
      </c>
      <c r="D545" s="233" cm="1">
        <f t="array" aca="1" ref="D545" ca="1">A545-INDIRECT(ADDRESS($G$8,1))</f>
        <v>5390</v>
      </c>
    </row>
    <row r="546" spans="1:4">
      <c r="A546" s="118">
        <f t="shared" si="8"/>
        <v>5400</v>
      </c>
      <c r="B546" s="224">
        <v>48.074804160031711</v>
      </c>
      <c r="C546" s="224">
        <v>23.759662318271836</v>
      </c>
      <c r="D546" s="233" cm="1">
        <f t="array" aca="1" ref="D546" ca="1">A546-INDIRECT(ADDRESS($G$8,1))</f>
        <v>5400</v>
      </c>
    </row>
    <row r="547" spans="1:4">
      <c r="A547" s="118">
        <f t="shared" si="8"/>
        <v>5410</v>
      </c>
      <c r="B547" s="224">
        <v>47.618482432193538</v>
      </c>
      <c r="C547" s="224">
        <v>23.76737035850045</v>
      </c>
      <c r="D547" s="233" cm="1">
        <f t="array" aca="1" ref="D547" ca="1">A547-INDIRECT(ADDRESS($G$8,1))</f>
        <v>5410</v>
      </c>
    </row>
    <row r="548" spans="1:4">
      <c r="A548" s="118">
        <f t="shared" si="8"/>
        <v>5420</v>
      </c>
      <c r="B548" s="224">
        <v>48.013647639805988</v>
      </c>
      <c r="C548" s="224">
        <v>23.757836267739414</v>
      </c>
      <c r="D548" s="233" cm="1">
        <f t="array" aca="1" ref="D548" ca="1">A548-INDIRECT(ADDRESS($G$8,1))</f>
        <v>5420</v>
      </c>
    </row>
    <row r="549" spans="1:4">
      <c r="A549" s="118">
        <f t="shared" si="8"/>
        <v>5430</v>
      </c>
      <c r="B549" s="224">
        <v>48.070099812322034</v>
      </c>
      <c r="C549" s="224">
        <v>23.762418952248911</v>
      </c>
      <c r="D549" s="233" cm="1">
        <f t="array" aca="1" ref="D549" ca="1">A549-INDIRECT(ADDRESS($G$8,1))</f>
        <v>5430</v>
      </c>
    </row>
    <row r="550" spans="1:4">
      <c r="A550" s="118">
        <f t="shared" si="8"/>
        <v>5440</v>
      </c>
      <c r="B550" s="224">
        <v>47.467943305484056</v>
      </c>
      <c r="C550" s="224">
        <v>23.765228260760352</v>
      </c>
      <c r="D550" s="233" cm="1">
        <f t="array" aca="1" ref="D550" ca="1">A550-INDIRECT(ADDRESS($G$8,1))</f>
        <v>5440</v>
      </c>
    </row>
    <row r="551" spans="1:4">
      <c r="A551" s="118">
        <f t="shared" si="8"/>
        <v>5450</v>
      </c>
      <c r="B551" s="224">
        <v>48.357065022612019</v>
      </c>
      <c r="C551" s="224">
        <v>23.759785225519231</v>
      </c>
      <c r="D551" s="233" cm="1">
        <f t="array" aca="1" ref="D551" ca="1">A551-INDIRECT(ADDRESS($G$8,1))</f>
        <v>5450</v>
      </c>
    </row>
    <row r="552" spans="1:4">
      <c r="A552" s="118">
        <f t="shared" si="8"/>
        <v>5460</v>
      </c>
      <c r="B552" s="224">
        <v>48.051282421483343</v>
      </c>
      <c r="C552" s="224">
        <v>23.755852193603005</v>
      </c>
      <c r="D552" s="233" cm="1">
        <f t="array" aca="1" ref="D552" ca="1">A552-INDIRECT(ADDRESS($G$8,1))</f>
        <v>5460</v>
      </c>
    </row>
    <row r="553" spans="1:4">
      <c r="A553" s="118">
        <f t="shared" si="8"/>
        <v>5470</v>
      </c>
      <c r="B553" s="224">
        <v>48.201821548192868</v>
      </c>
      <c r="C553" s="224">
        <v>23.762173137754118</v>
      </c>
      <c r="D553" s="233" cm="1">
        <f t="array" aca="1" ref="D553" ca="1">A553-INDIRECT(ADDRESS($G$8,1))</f>
        <v>5470</v>
      </c>
    </row>
    <row r="554" spans="1:4">
      <c r="A554" s="118">
        <f t="shared" si="8"/>
        <v>5480</v>
      </c>
      <c r="B554" s="224">
        <v>48.093621550870402</v>
      </c>
      <c r="C554" s="224">
        <v>23.762893023060126</v>
      </c>
      <c r="D554" s="233" cm="1">
        <f t="array" aca="1" ref="D554" ca="1">A554-INDIRECT(ADDRESS($G$8,1))</f>
        <v>5480</v>
      </c>
    </row>
    <row r="555" spans="1:4">
      <c r="A555" s="118">
        <f t="shared" si="8"/>
        <v>5490</v>
      </c>
      <c r="B555" s="224">
        <v>48.319430240934636</v>
      </c>
      <c r="C555" s="224">
        <v>23.758872200252945</v>
      </c>
      <c r="D555" s="233" cm="1">
        <f t="array" aca="1" ref="D555" ca="1">A555-INDIRECT(ADDRESS($G$8,1))</f>
        <v>5490</v>
      </c>
    </row>
    <row r="556" spans="1:4">
      <c r="A556" s="118">
        <f t="shared" si="8"/>
        <v>5500</v>
      </c>
      <c r="B556" s="224">
        <v>47.712569386386981</v>
      </c>
      <c r="C556" s="224">
        <v>23.757695802313794</v>
      </c>
      <c r="D556" s="233" cm="1">
        <f t="array" aca="1" ref="D556" ca="1">A556-INDIRECT(ADDRESS($G$8,1))</f>
        <v>5500</v>
      </c>
    </row>
    <row r="557" spans="1:4">
      <c r="A557" s="118">
        <f t="shared" si="8"/>
        <v>5510</v>
      </c>
      <c r="B557" s="224">
        <v>48.357065022612019</v>
      </c>
      <c r="C557" s="224">
        <v>23.764420584563393</v>
      </c>
      <c r="D557" s="233" cm="1">
        <f t="array" aca="1" ref="D557" ca="1">A557-INDIRECT(ADDRESS($G$8,1))</f>
        <v>5510</v>
      </c>
    </row>
    <row r="558" spans="1:4">
      <c r="A558" s="118">
        <f t="shared" si="8"/>
        <v>5520</v>
      </c>
      <c r="B558" s="224">
        <v>48.018351987515658</v>
      </c>
      <c r="C558" s="224">
        <v>23.754043701248655</v>
      </c>
      <c r="D558" s="233" cm="1">
        <f t="array" aca="1" ref="D558" ca="1">A558-INDIRECT(ADDRESS($G$8,1))</f>
        <v>5520</v>
      </c>
    </row>
    <row r="559" spans="1:4">
      <c r="A559" s="118">
        <f t="shared" si="8"/>
        <v>5530</v>
      </c>
      <c r="B559" s="224">
        <v>48.168891114225147</v>
      </c>
      <c r="C559" s="224">
        <v>23.760786041676468</v>
      </c>
      <c r="D559" s="233" cm="1">
        <f t="array" aca="1" ref="D559" ca="1">A559-INDIRECT(ADDRESS($G$8,1))</f>
        <v>5530</v>
      </c>
    </row>
    <row r="560" spans="1:4">
      <c r="A560" s="118">
        <f t="shared" si="8"/>
        <v>5540</v>
      </c>
      <c r="B560" s="224">
        <v>48.310021545515291</v>
      </c>
      <c r="C560" s="224">
        <v>23.754658237485632</v>
      </c>
      <c r="D560" s="233" cm="1">
        <f t="array" aca="1" ref="D560" ca="1">A560-INDIRECT(ADDRESS($G$8,1))</f>
        <v>5540</v>
      </c>
    </row>
    <row r="561" spans="1:4">
      <c r="A561" s="118">
        <f t="shared" si="8"/>
        <v>5550</v>
      </c>
      <c r="B561" s="224">
        <v>48.074804160031711</v>
      </c>
      <c r="C561" s="224">
        <v>23.754605562950971</v>
      </c>
      <c r="D561" s="233" cm="1">
        <f t="array" aca="1" ref="D561" ca="1">A561-INDIRECT(ADDRESS($G$8,1))</f>
        <v>5550</v>
      </c>
    </row>
    <row r="562" spans="1:4">
      <c r="A562" s="118">
        <f t="shared" si="8"/>
        <v>5560</v>
      </c>
      <c r="B562" s="224">
        <v>47.886630251644839</v>
      </c>
      <c r="C562" s="224">
        <v>23.756782777047512</v>
      </c>
      <c r="D562" s="233" cm="1">
        <f t="array" aca="1" ref="D562" ca="1">A562-INDIRECT(ADDRESS($G$8,1))</f>
        <v>5560</v>
      </c>
    </row>
    <row r="563" spans="1:4">
      <c r="A563" s="118">
        <f t="shared" si="8"/>
        <v>5570</v>
      </c>
      <c r="B563" s="224">
        <v>48.051282421483343</v>
      </c>
      <c r="C563" s="224">
        <v>23.756203357166971</v>
      </c>
      <c r="D563" s="233" cm="1">
        <f t="array" aca="1" ref="D563" ca="1">A563-INDIRECT(ADDRESS($G$8,1))</f>
        <v>5570</v>
      </c>
    </row>
    <row r="564" spans="1:4">
      <c r="A564" s="118">
        <f t="shared" si="8"/>
        <v>5580</v>
      </c>
      <c r="B564" s="224">
        <v>48.338247631773328</v>
      </c>
      <c r="C564" s="224">
        <v>23.753885677644966</v>
      </c>
      <c r="D564" s="233" cm="1">
        <f t="array" aca="1" ref="D564" ca="1">A564-INDIRECT(ADDRESS($G$8,1))</f>
        <v>5580</v>
      </c>
    </row>
    <row r="565" spans="1:4">
      <c r="A565" s="118">
        <f t="shared" si="8"/>
        <v>5590</v>
      </c>
      <c r="B565" s="224">
        <v>47.886630251644839</v>
      </c>
      <c r="C565" s="224">
        <v>23.755149866475218</v>
      </c>
      <c r="D565" s="233" cm="1">
        <f t="array" aca="1" ref="D565" ca="1">A565-INDIRECT(ADDRESS($G$8,1))</f>
        <v>5590</v>
      </c>
    </row>
    <row r="566" spans="1:4">
      <c r="A566" s="118">
        <f t="shared" si="8"/>
        <v>5600</v>
      </c>
      <c r="B566" s="224">
        <v>48.074804160031711</v>
      </c>
      <c r="C566" s="224">
        <v>23.757274406037094</v>
      </c>
      <c r="D566" s="233" cm="1">
        <f t="array" aca="1" ref="D566" ca="1">A566-INDIRECT(ADDRESS($G$8,1))</f>
        <v>5600</v>
      </c>
    </row>
    <row r="567" spans="1:4">
      <c r="A567" s="118">
        <f t="shared" si="8"/>
        <v>5610</v>
      </c>
      <c r="B567" s="224">
        <v>47.830178079128785</v>
      </c>
      <c r="C567" s="224">
        <v>23.756835451582024</v>
      </c>
      <c r="D567" s="233" cm="1">
        <f t="array" aca="1" ref="D567" ca="1">A567-INDIRECT(ADDRESS($G$8,1))</f>
        <v>5610</v>
      </c>
    </row>
    <row r="568" spans="1:4">
      <c r="A568" s="118">
        <f t="shared" si="8"/>
        <v>5620</v>
      </c>
      <c r="B568" s="224">
        <v>47.712569386386981</v>
      </c>
      <c r="C568" s="224">
        <v>23.761681508764536</v>
      </c>
      <c r="D568" s="233" cm="1">
        <f t="array" aca="1" ref="D568" ca="1">A568-INDIRECT(ADDRESS($G$8,1))</f>
        <v>5620</v>
      </c>
    </row>
    <row r="569" spans="1:4">
      <c r="A569" s="118">
        <f t="shared" si="8"/>
        <v>5630</v>
      </c>
      <c r="B569" s="224">
        <v>47.924265033322222</v>
      </c>
      <c r="C569" s="224">
        <v>23.758099640412276</v>
      </c>
      <c r="D569" s="233" cm="1">
        <f t="array" aca="1" ref="D569" ca="1">A569-INDIRECT(ADDRESS($G$8,1))</f>
        <v>5630</v>
      </c>
    </row>
    <row r="570" spans="1:4">
      <c r="A570" s="118">
        <f t="shared" si="8"/>
        <v>5640</v>
      </c>
      <c r="B570" s="224">
        <v>47.844291122257808</v>
      </c>
      <c r="C570" s="224">
        <v>23.755237657366173</v>
      </c>
      <c r="D570" s="233" cm="1">
        <f t="array" aca="1" ref="D570" ca="1">A570-INDIRECT(ADDRESS($G$8,1))</f>
        <v>5640</v>
      </c>
    </row>
    <row r="571" spans="1:4">
      <c r="A571" s="118">
        <f t="shared" si="8"/>
        <v>5650</v>
      </c>
      <c r="B571" s="224">
        <v>48.258273720708914</v>
      </c>
      <c r="C571" s="224">
        <v>23.760294412687035</v>
      </c>
      <c r="D571" s="233" cm="1">
        <f t="array" aca="1" ref="D571" ca="1">A571-INDIRECT(ADDRESS($G$8,1))</f>
        <v>5650</v>
      </c>
    </row>
    <row r="572" spans="1:4">
      <c r="A572" s="118">
        <f t="shared" si="8"/>
        <v>5660</v>
      </c>
      <c r="B572" s="224">
        <v>47.830178079128785</v>
      </c>
      <c r="C572" s="224">
        <v>23.758889758431167</v>
      </c>
      <c r="D572" s="233" cm="1">
        <f t="array" aca="1" ref="D572" ca="1">A572-INDIRECT(ADDRESS($G$8,1))</f>
        <v>5660</v>
      </c>
    </row>
    <row r="573" spans="1:4">
      <c r="A573" s="118">
        <f t="shared" si="8"/>
        <v>5670</v>
      </c>
      <c r="B573" s="224">
        <v>48.201821548192868</v>
      </c>
      <c r="C573" s="224">
        <v>23.758608827580083</v>
      </c>
      <c r="D573" s="233" cm="1">
        <f t="array" aca="1" ref="D573" ca="1">A573-INDIRECT(ADDRESS($G$8,1))</f>
        <v>5670</v>
      </c>
    </row>
    <row r="574" spans="1:4">
      <c r="A574" s="118">
        <f t="shared" si="8"/>
        <v>5680</v>
      </c>
      <c r="B574" s="224">
        <v>47.980717205838275</v>
      </c>
      <c r="C574" s="224">
        <v>23.759574527380881</v>
      </c>
      <c r="D574" s="233" cm="1">
        <f t="array" aca="1" ref="D574" ca="1">A574-INDIRECT(ADDRESS($G$8,1))</f>
        <v>5680</v>
      </c>
    </row>
    <row r="575" spans="1:4">
      <c r="A575" s="118">
        <f t="shared" si="8"/>
        <v>5690</v>
      </c>
      <c r="B575" s="224">
        <v>48.126551984838088</v>
      </c>
      <c r="C575" s="224">
        <v>23.757678244135576</v>
      </c>
      <c r="D575" s="233" cm="1">
        <f t="array" aca="1" ref="D575" ca="1">A575-INDIRECT(ADDRESS($G$8,1))</f>
        <v>5690</v>
      </c>
    </row>
    <row r="576" spans="1:4">
      <c r="A576" s="118">
        <f t="shared" si="8"/>
        <v>5700</v>
      </c>
      <c r="B576" s="224">
        <v>48.258273720708914</v>
      </c>
      <c r="C576" s="224">
        <v>23.761892206902886</v>
      </c>
      <c r="D576" s="233" cm="1">
        <f t="array" aca="1" ref="D576" ca="1">A576-INDIRECT(ADDRESS($G$8,1))</f>
        <v>5700</v>
      </c>
    </row>
    <row r="577" spans="1:4">
      <c r="A577" s="118">
        <f t="shared" si="8"/>
        <v>5710</v>
      </c>
      <c r="B577" s="224">
        <v>48.046578073773667</v>
      </c>
      <c r="C577" s="224">
        <v>23.761611276051799</v>
      </c>
      <c r="D577" s="233" cm="1">
        <f t="array" aca="1" ref="D577" ca="1">A577-INDIRECT(ADDRESS($G$8,1))</f>
        <v>5710</v>
      </c>
    </row>
    <row r="578" spans="1:4">
      <c r="A578" s="118">
        <f t="shared" si="8"/>
        <v>5720</v>
      </c>
      <c r="B578" s="224">
        <v>48.220638939031524</v>
      </c>
      <c r="C578" s="224">
        <v>23.76378849014819</v>
      </c>
      <c r="D578" s="233" cm="1">
        <f t="array" aca="1" ref="D578" ca="1">A578-INDIRECT(ADDRESS($G$8,1))</f>
        <v>5720</v>
      </c>
    </row>
    <row r="579" spans="1:4">
      <c r="A579" s="118">
        <f t="shared" si="8"/>
        <v>5730</v>
      </c>
      <c r="B579" s="224">
        <v>48.103030246289748</v>
      </c>
      <c r="C579" s="224">
        <v>23.76111964706222</v>
      </c>
      <c r="D579" s="233" cm="1">
        <f t="array" aca="1" ref="D579" ca="1">A579-INDIRECT(ADDRESS($G$8,1))</f>
        <v>5730</v>
      </c>
    </row>
    <row r="580" spans="1:4">
      <c r="A580" s="118">
        <f t="shared" si="8"/>
        <v>5740</v>
      </c>
      <c r="B580" s="224">
        <v>48.131256332547764</v>
      </c>
      <c r="C580" s="224">
        <v>23.758240105837896</v>
      </c>
      <c r="D580" s="233" cm="1">
        <f t="array" aca="1" ref="D580" ca="1">A580-INDIRECT(ADDRESS($G$8,1))</f>
        <v>5740</v>
      </c>
    </row>
    <row r="581" spans="1:4">
      <c r="A581" s="118">
        <f t="shared" si="8"/>
        <v>5750</v>
      </c>
      <c r="B581" s="224">
        <v>48.540534583289222</v>
      </c>
      <c r="C581" s="224">
        <v>23.761962439615768</v>
      </c>
      <c r="D581" s="233" cm="1">
        <f t="array" aca="1" ref="D581" ca="1">A581-INDIRECT(ADDRESS($G$8,1))</f>
        <v>5750</v>
      </c>
    </row>
    <row r="582" spans="1:4">
      <c r="A582" s="118">
        <f t="shared" si="8"/>
        <v>5760</v>
      </c>
      <c r="B582" s="224">
        <v>48.107734593999425</v>
      </c>
      <c r="C582" s="224">
        <v>23.758029407699542</v>
      </c>
      <c r="D582" s="233" cm="1">
        <f t="array" aca="1" ref="D582" ca="1">A582-INDIRECT(ADDRESS($G$8,1))</f>
        <v>5760</v>
      </c>
    </row>
    <row r="583" spans="1:4">
      <c r="A583" s="118">
        <f t="shared" si="8"/>
        <v>5770</v>
      </c>
      <c r="B583" s="224">
        <v>47.961899814999576</v>
      </c>
      <c r="C583" s="224">
        <v>23.762805232169171</v>
      </c>
      <c r="D583" s="233" cm="1">
        <f t="array" aca="1" ref="D583" ca="1">A583-INDIRECT(ADDRESS($G$8,1))</f>
        <v>5770</v>
      </c>
    </row>
    <row r="584" spans="1:4">
      <c r="A584" s="118">
        <f t="shared" ref="A584:A647" si="9">A583+10</f>
        <v>5780</v>
      </c>
      <c r="B584" s="224">
        <v>48.103030246289748</v>
      </c>
      <c r="C584" s="224">
        <v>23.759293596529645</v>
      </c>
      <c r="D584" s="233" cm="1">
        <f t="array" aca="1" ref="D584" ca="1">A584-INDIRECT(ADDRESS($G$8,1))</f>
        <v>5780</v>
      </c>
    </row>
    <row r="585" spans="1:4">
      <c r="A585" s="118">
        <f t="shared" si="9"/>
        <v>5790</v>
      </c>
      <c r="B585" s="224">
        <v>47.94308242416092</v>
      </c>
      <c r="C585" s="224">
        <v>23.761628834230024</v>
      </c>
      <c r="D585" s="233" cm="1">
        <f t="array" aca="1" ref="D585" ca="1">A585-INDIRECT(ADDRESS($G$8,1))</f>
        <v>5790</v>
      </c>
    </row>
    <row r="586" spans="1:4">
      <c r="A586" s="118">
        <f t="shared" si="9"/>
        <v>5800</v>
      </c>
      <c r="B586" s="224">
        <v>47.754908515774041</v>
      </c>
      <c r="C586" s="224">
        <v>23.756782777047512</v>
      </c>
      <c r="D586" s="233" cm="1">
        <f t="array" aca="1" ref="D586" ca="1">A586-INDIRECT(ADDRESS($G$8,1))</f>
        <v>5800</v>
      </c>
    </row>
    <row r="587" spans="1:4">
      <c r="A587" s="118">
        <f t="shared" si="9"/>
        <v>5810</v>
      </c>
      <c r="B587" s="224">
        <v>47.651412866161259</v>
      </c>
      <c r="C587" s="224">
        <v>23.758450803976245</v>
      </c>
      <c r="D587" s="233" cm="1">
        <f t="array" aca="1" ref="D587" ca="1">A587-INDIRECT(ADDRESS($G$8,1))</f>
        <v>5810</v>
      </c>
    </row>
    <row r="588" spans="1:4">
      <c r="A588" s="118">
        <f t="shared" si="9"/>
        <v>5820</v>
      </c>
      <c r="B588" s="224">
        <v>47.769021558903027</v>
      </c>
      <c r="C588" s="224">
        <v>23.7609791816366</v>
      </c>
      <c r="D588" s="233" cm="1">
        <f t="array" aca="1" ref="D588" ca="1">A588-INDIRECT(ADDRESS($G$8,1))</f>
        <v>5820</v>
      </c>
    </row>
    <row r="589" spans="1:4">
      <c r="A589" s="118">
        <f t="shared" si="9"/>
        <v>5830</v>
      </c>
      <c r="B589" s="224">
        <v>47.679638952419261</v>
      </c>
      <c r="C589" s="224">
        <v>23.760838716211133</v>
      </c>
      <c r="D589" s="233" cm="1">
        <f t="array" aca="1" ref="D589" ca="1">A589-INDIRECT(ADDRESS($G$8,1))</f>
        <v>5830</v>
      </c>
    </row>
    <row r="590" spans="1:4">
      <c r="A590" s="118">
        <f t="shared" si="9"/>
        <v>5840</v>
      </c>
      <c r="B590" s="224">
        <v>47.94308242416092</v>
      </c>
      <c r="C590" s="224">
        <v>23.759311154707866</v>
      </c>
      <c r="D590" s="233" cm="1">
        <f t="array" aca="1" ref="D590" ca="1">A590-INDIRECT(ADDRESS($G$8,1))</f>
        <v>5840</v>
      </c>
    </row>
    <row r="591" spans="1:4">
      <c r="A591" s="118">
        <f t="shared" si="9"/>
        <v>5850</v>
      </c>
      <c r="B591" s="224">
        <v>48.521717192450531</v>
      </c>
      <c r="C591" s="224">
        <v>23.760926507102088</v>
      </c>
      <c r="D591" s="233" cm="1">
        <f t="array" aca="1" ref="D591" ca="1">A591-INDIRECT(ADDRESS($G$8,1))</f>
        <v>5850</v>
      </c>
    </row>
    <row r="592" spans="1:4">
      <c r="A592" s="118">
        <f t="shared" si="9"/>
        <v>5860</v>
      </c>
      <c r="B592" s="224">
        <v>48.201821548192868</v>
      </c>
      <c r="C592" s="224">
        <v>23.759434061955265</v>
      </c>
      <c r="D592" s="233" cm="1">
        <f t="array" aca="1" ref="D592" ca="1">A592-INDIRECT(ADDRESS($G$8,1))</f>
        <v>5860</v>
      </c>
    </row>
    <row r="593" spans="1:4">
      <c r="A593" s="118">
        <f t="shared" si="9"/>
        <v>5870</v>
      </c>
      <c r="B593" s="224">
        <v>48.201821548192868</v>
      </c>
      <c r="C593" s="224">
        <v>23.756431613483542</v>
      </c>
      <c r="D593" s="233" cm="1">
        <f t="array" aca="1" ref="D593" ca="1">A593-INDIRECT(ADDRESS($G$8,1))</f>
        <v>5870</v>
      </c>
    </row>
    <row r="594" spans="1:4">
      <c r="A594" s="118">
        <f t="shared" si="9"/>
        <v>5880</v>
      </c>
      <c r="B594" s="224">
        <v>48.126551984838088</v>
      </c>
      <c r="C594" s="224">
        <v>23.756062891741355</v>
      </c>
      <c r="D594" s="233" cm="1">
        <f t="array" aca="1" ref="D594" ca="1">A594-INDIRECT(ADDRESS($G$8,1))</f>
        <v>5880</v>
      </c>
    </row>
    <row r="595" spans="1:4">
      <c r="A595" s="118">
        <f t="shared" si="9"/>
        <v>5890</v>
      </c>
      <c r="B595" s="224">
        <v>48.051282421483343</v>
      </c>
      <c r="C595" s="224">
        <v>23.759873016410186</v>
      </c>
      <c r="D595" s="233" cm="1">
        <f t="array" aca="1" ref="D595" ca="1">A595-INDIRECT(ADDRESS($G$8,1))</f>
        <v>5890</v>
      </c>
    </row>
    <row r="596" spans="1:4">
      <c r="A596" s="118">
        <f t="shared" si="9"/>
        <v>5900</v>
      </c>
      <c r="B596" s="224">
        <v>48.26297806841859</v>
      </c>
      <c r="C596" s="224">
        <v>23.760505110825388</v>
      </c>
      <c r="D596" s="233" cm="1">
        <f t="array" aca="1" ref="D596" ca="1">A596-INDIRECT(ADDRESS($G$8,1))</f>
        <v>5900</v>
      </c>
    </row>
    <row r="597" spans="1:4">
      <c r="A597" s="118">
        <f t="shared" si="9"/>
        <v>5910</v>
      </c>
      <c r="B597" s="224">
        <v>47.961899814999576</v>
      </c>
      <c r="C597" s="224">
        <v>23.753411606833602</v>
      </c>
      <c r="D597" s="233" cm="1">
        <f t="array" aca="1" ref="D597" ca="1">A597-INDIRECT(ADDRESS($G$8,1))</f>
        <v>5910</v>
      </c>
    </row>
    <row r="598" spans="1:4">
      <c r="A598" s="118">
        <f t="shared" si="9"/>
        <v>5920</v>
      </c>
      <c r="B598" s="224">
        <v>48.051282421483343</v>
      </c>
      <c r="C598" s="224">
        <v>23.75753777870996</v>
      </c>
      <c r="D598" s="233" cm="1">
        <f t="array" aca="1" ref="D598" ca="1">A598-INDIRECT(ADDRESS($G$8,1))</f>
        <v>5920</v>
      </c>
    </row>
    <row r="599" spans="1:4">
      <c r="A599" s="118">
        <f t="shared" si="9"/>
        <v>5930</v>
      </c>
      <c r="B599" s="224">
        <v>48.013647639805988</v>
      </c>
      <c r="C599" s="224">
        <v>23.757678244135576</v>
      </c>
      <c r="D599" s="233" cm="1">
        <f t="array" aca="1" ref="D599" ca="1">A599-INDIRECT(ADDRESS($G$8,1))</f>
        <v>5930</v>
      </c>
    </row>
    <row r="600" spans="1:4">
      <c r="A600" s="118">
        <f t="shared" si="9"/>
        <v>5940</v>
      </c>
      <c r="B600" s="224">
        <v>48.389995456579705</v>
      </c>
      <c r="C600" s="224">
        <v>23.759504294668144</v>
      </c>
      <c r="D600" s="233" cm="1">
        <f t="array" aca="1" ref="D600" ca="1">A600-INDIRECT(ADDRESS($G$8,1))</f>
        <v>5940</v>
      </c>
    </row>
    <row r="601" spans="1:4">
      <c r="A601" s="118">
        <f t="shared" si="9"/>
        <v>5950</v>
      </c>
      <c r="B601" s="224">
        <v>47.731386777225673</v>
      </c>
      <c r="C601" s="224">
        <v>23.75711638243326</v>
      </c>
      <c r="D601" s="233" cm="1">
        <f t="array" aca="1" ref="D601" ca="1">A601-INDIRECT(ADDRESS($G$8,1))</f>
        <v>5950</v>
      </c>
    </row>
    <row r="602" spans="1:4">
      <c r="A602" s="118">
        <f t="shared" si="9"/>
        <v>5960</v>
      </c>
      <c r="B602" s="224">
        <v>47.952491119580237</v>
      </c>
      <c r="C602" s="224">
        <v>23.760417319934284</v>
      </c>
      <c r="D602" s="233" cm="1">
        <f t="array" aca="1" ref="D602" ca="1">A602-INDIRECT(ADDRESS($G$8,1))</f>
        <v>5960</v>
      </c>
    </row>
    <row r="603" spans="1:4">
      <c r="A603" s="118">
        <f t="shared" si="9"/>
        <v>5970</v>
      </c>
      <c r="B603" s="224">
        <v>48.145369375676779</v>
      </c>
      <c r="C603" s="224">
        <v>23.761681508764536</v>
      </c>
      <c r="D603" s="233" cm="1">
        <f t="array" aca="1" ref="D603" ca="1">A603-INDIRECT(ADDRESS($G$8,1))</f>
        <v>5970</v>
      </c>
    </row>
    <row r="604" spans="1:4">
      <c r="A604" s="118">
        <f t="shared" si="9"/>
        <v>5980</v>
      </c>
      <c r="B604" s="224">
        <v>48.107734593999425</v>
      </c>
      <c r="C604" s="224">
        <v>23.758169873125158</v>
      </c>
      <c r="D604" s="233" cm="1">
        <f t="array" aca="1" ref="D604" ca="1">A604-INDIRECT(ADDRESS($G$8,1))</f>
        <v>5980</v>
      </c>
    </row>
    <row r="605" spans="1:4">
      <c r="A605" s="118">
        <f t="shared" si="9"/>
        <v>5990</v>
      </c>
      <c r="B605" s="224">
        <v>47.924265033322222</v>
      </c>
      <c r="C605" s="224">
        <v>23.755290331900685</v>
      </c>
      <c r="D605" s="233" cm="1">
        <f t="array" aca="1" ref="D605" ca="1">A605-INDIRECT(ADDRESS($G$8,1))</f>
        <v>5990</v>
      </c>
    </row>
    <row r="606" spans="1:4">
      <c r="A606" s="118">
        <f t="shared" si="9"/>
        <v>6000</v>
      </c>
      <c r="B606" s="224">
        <v>48.131256332547764</v>
      </c>
      <c r="C606" s="224">
        <v>23.754236841208932</v>
      </c>
      <c r="D606" s="233" cm="1">
        <f t="array" aca="1" ref="D606" ca="1">A606-INDIRECT(ADDRESS($G$8,1))</f>
        <v>6000</v>
      </c>
    </row>
    <row r="607" spans="1:4">
      <c r="A607" s="118">
        <f t="shared" si="9"/>
        <v>6010</v>
      </c>
      <c r="B607" s="224">
        <v>47.618482432193538</v>
      </c>
      <c r="C607" s="224">
        <v>23.754798702911252</v>
      </c>
      <c r="D607" s="233" cm="1">
        <f t="array" aca="1" ref="D607" ca="1">A607-INDIRECT(ADDRESS($G$8,1))</f>
        <v>6010</v>
      </c>
    </row>
    <row r="608" spans="1:4">
      <c r="A608" s="118">
        <f t="shared" si="9"/>
        <v>6020</v>
      </c>
      <c r="B608" s="224">
        <v>48.14066502796711</v>
      </c>
      <c r="C608" s="224">
        <v>23.751778696261308</v>
      </c>
      <c r="D608" s="233" cm="1">
        <f t="array" aca="1" ref="D608" ca="1">A608-INDIRECT(ADDRESS($G$8,1))</f>
        <v>6020</v>
      </c>
    </row>
    <row r="609" spans="1:4">
      <c r="A609" s="118">
        <f t="shared" si="9"/>
        <v>6030</v>
      </c>
      <c r="B609" s="224">
        <v>48.371178065741049</v>
      </c>
      <c r="C609" s="224">
        <v>23.753271141407986</v>
      </c>
      <c r="D609" s="233" cm="1">
        <f t="array" aca="1" ref="D609" ca="1">A609-INDIRECT(ADDRESS($G$8,1))</f>
        <v>6030</v>
      </c>
    </row>
    <row r="610" spans="1:4">
      <c r="A610" s="118">
        <f t="shared" si="9"/>
        <v>6040</v>
      </c>
      <c r="B610" s="224">
        <v>48.389995456579705</v>
      </c>
      <c r="C610" s="224">
        <v>23.753042885091414</v>
      </c>
      <c r="D610" s="233" cm="1">
        <f t="array" aca="1" ref="D610" ca="1">A610-INDIRECT(ADDRESS($G$8,1))</f>
        <v>6040</v>
      </c>
    </row>
    <row r="611" spans="1:4">
      <c r="A611" s="118">
        <f t="shared" si="9"/>
        <v>6050</v>
      </c>
      <c r="B611" s="224">
        <v>48.093621550870402</v>
      </c>
      <c r="C611" s="224">
        <v>23.758819525718433</v>
      </c>
      <c r="D611" s="233" cm="1">
        <f t="array" aca="1" ref="D611" ca="1">A611-INDIRECT(ADDRESS($G$8,1))</f>
        <v>6050</v>
      </c>
    </row>
    <row r="612" spans="1:4">
      <c r="A612" s="118">
        <f t="shared" si="9"/>
        <v>6060</v>
      </c>
      <c r="B612" s="224">
        <v>47.712569386386981</v>
      </c>
      <c r="C612" s="224">
        <v>23.758450803976245</v>
      </c>
      <c r="D612" s="233" cm="1">
        <f t="array" aca="1" ref="D612" ca="1">A612-INDIRECT(ADDRESS($G$8,1))</f>
        <v>6060</v>
      </c>
    </row>
    <row r="613" spans="1:4">
      <c r="A613" s="118">
        <f t="shared" si="9"/>
        <v>6070</v>
      </c>
      <c r="B613" s="224">
        <v>47.999534596676966</v>
      </c>
      <c r="C613" s="224">
        <v>23.75593998449396</v>
      </c>
      <c r="D613" s="233" cm="1">
        <f t="array" aca="1" ref="D613" ca="1">A613-INDIRECT(ADDRESS($G$8,1))</f>
        <v>6070</v>
      </c>
    </row>
    <row r="614" spans="1:4">
      <c r="A614" s="118">
        <f t="shared" si="9"/>
        <v>6080</v>
      </c>
      <c r="B614" s="224">
        <v>47.886630251644839</v>
      </c>
      <c r="C614" s="224">
        <v>23.756431613483542</v>
      </c>
      <c r="D614" s="233" cm="1">
        <f t="array" aca="1" ref="D614" ca="1">A614-INDIRECT(ADDRESS($G$8,1))</f>
        <v>6080</v>
      </c>
    </row>
    <row r="615" spans="1:4">
      <c r="A615" s="118">
        <f t="shared" si="9"/>
        <v>6090</v>
      </c>
      <c r="B615" s="224">
        <v>48.766343273353456</v>
      </c>
      <c r="C615" s="224">
        <v>23.755852193603005</v>
      </c>
      <c r="D615" s="233" cm="1">
        <f t="array" aca="1" ref="D615" ca="1">A615-INDIRECT(ADDRESS($G$8,1))</f>
        <v>6090</v>
      </c>
    </row>
    <row r="616" spans="1:4">
      <c r="A616" s="118">
        <f t="shared" si="9"/>
        <v>6100</v>
      </c>
      <c r="B616" s="224">
        <v>47.547917216548477</v>
      </c>
      <c r="C616" s="224">
        <v>23.759381387420753</v>
      </c>
      <c r="D616" s="233" cm="1">
        <f t="array" aca="1" ref="D616" ca="1">A616-INDIRECT(ADDRESS($G$8,1))</f>
        <v>6100</v>
      </c>
    </row>
    <row r="617" spans="1:4">
      <c r="A617" s="118">
        <f t="shared" si="9"/>
        <v>6110</v>
      </c>
      <c r="B617" s="224">
        <v>47.933673728741567</v>
      </c>
      <c r="C617" s="224">
        <v>23.756694986156557</v>
      </c>
      <c r="D617" s="233" cm="1">
        <f t="array" aca="1" ref="D617" ca="1">A617-INDIRECT(ADDRESS($G$8,1))</f>
        <v>6110</v>
      </c>
    </row>
    <row r="618" spans="1:4">
      <c r="A618" s="118">
        <f t="shared" si="9"/>
        <v>6120</v>
      </c>
      <c r="B618" s="224">
        <v>48.013647639805988</v>
      </c>
      <c r="C618" s="224">
        <v>23.759714992806497</v>
      </c>
      <c r="D618" s="233" cm="1">
        <f t="array" aca="1" ref="D618" ca="1">A618-INDIRECT(ADDRESS($G$8,1))</f>
        <v>6120</v>
      </c>
    </row>
    <row r="619" spans="1:4">
      <c r="A619" s="118">
        <f t="shared" si="9"/>
        <v>6130</v>
      </c>
      <c r="B619" s="224">
        <v>47.736091124935349</v>
      </c>
      <c r="C619" s="224">
        <v>23.754798702911252</v>
      </c>
      <c r="D619" s="233" cm="1">
        <f t="array" aca="1" ref="D619" ca="1">A619-INDIRECT(ADDRESS($G$8,1))</f>
        <v>6130</v>
      </c>
    </row>
    <row r="620" spans="1:4">
      <c r="A620" s="118">
        <f t="shared" si="9"/>
        <v>6140</v>
      </c>
      <c r="B620" s="224">
        <v>47.825473731419116</v>
      </c>
      <c r="C620" s="224">
        <v>23.756414055305321</v>
      </c>
      <c r="D620" s="233" cm="1">
        <f t="array" aca="1" ref="D620" ca="1">A620-INDIRECT(ADDRESS($G$8,1))</f>
        <v>6140</v>
      </c>
    </row>
    <row r="621" spans="1:4">
      <c r="A621" s="118">
        <f t="shared" si="9"/>
        <v>6150</v>
      </c>
      <c r="B621" s="224">
        <v>47.867812860806147</v>
      </c>
      <c r="C621" s="224">
        <v>23.753692537684834</v>
      </c>
      <c r="D621" s="233" cm="1">
        <f t="array" aca="1" ref="D621" ca="1">A621-INDIRECT(ADDRESS($G$8,1))</f>
        <v>6150</v>
      </c>
    </row>
    <row r="622" spans="1:4">
      <c r="A622" s="118">
        <f t="shared" si="9"/>
        <v>6160</v>
      </c>
      <c r="B622" s="224">
        <v>48.394699804289381</v>
      </c>
      <c r="C622" s="224">
        <v>23.757397313284343</v>
      </c>
      <c r="D622" s="233" cm="1">
        <f t="array" aca="1" ref="D622" ca="1">A622-INDIRECT(ADDRESS($G$8,1))</f>
        <v>6160</v>
      </c>
    </row>
    <row r="623" spans="1:4">
      <c r="A623" s="118">
        <f t="shared" si="9"/>
        <v>6170</v>
      </c>
      <c r="B623" s="224">
        <v>47.863108513096456</v>
      </c>
      <c r="C623" s="224">
        <v>23.759574527380881</v>
      </c>
      <c r="D623" s="233" cm="1">
        <f t="array" aca="1" ref="D623" ca="1">A623-INDIRECT(ADDRESS($G$8,1))</f>
        <v>6170</v>
      </c>
    </row>
    <row r="624" spans="1:4">
      <c r="A624" s="118">
        <f t="shared" si="9"/>
        <v>6180</v>
      </c>
      <c r="B624" s="224">
        <v>48.088917203160733</v>
      </c>
      <c r="C624" s="224">
        <v>23.75374521221935</v>
      </c>
      <c r="D624" s="233" cm="1">
        <f t="array" aca="1" ref="D624" ca="1">A624-INDIRECT(ADDRESS($G$8,1))</f>
        <v>6180</v>
      </c>
    </row>
    <row r="625" spans="1:4">
      <c r="A625" s="118">
        <f t="shared" si="9"/>
        <v>6190</v>
      </c>
      <c r="B625" s="224">
        <v>48.018351987515658</v>
      </c>
      <c r="C625" s="224">
        <v>23.752639046992932</v>
      </c>
      <c r="D625" s="233" cm="1">
        <f t="array" aca="1" ref="D625" ca="1">A625-INDIRECT(ADDRESS($G$8,1))</f>
        <v>6190</v>
      </c>
    </row>
    <row r="626" spans="1:4">
      <c r="A626" s="118">
        <f t="shared" si="9"/>
        <v>6200</v>
      </c>
      <c r="B626" s="224">
        <v>47.787838949741719</v>
      </c>
      <c r="C626" s="224">
        <v>23.756361380770809</v>
      </c>
      <c r="D626" s="233" cm="1">
        <f t="array" aca="1" ref="D626" ca="1">A626-INDIRECT(ADDRESS($G$8,1))</f>
        <v>6200</v>
      </c>
    </row>
    <row r="627" spans="1:4">
      <c r="A627" s="118">
        <f t="shared" si="9"/>
        <v>6210</v>
      </c>
      <c r="B627" s="224">
        <v>48.71459544854708</v>
      </c>
      <c r="C627" s="224">
        <v>23.756414055305321</v>
      </c>
      <c r="D627" s="233" cm="1">
        <f t="array" aca="1" ref="D627" ca="1">A627-INDIRECT(ADDRESS($G$8,1))</f>
        <v>6210</v>
      </c>
    </row>
    <row r="628" spans="1:4">
      <c r="A628" s="118">
        <f t="shared" si="9"/>
        <v>6220</v>
      </c>
      <c r="B628" s="224">
        <v>47.811360688290087</v>
      </c>
      <c r="C628" s="224">
        <v>23.754113933961538</v>
      </c>
      <c r="D628" s="233" cm="1">
        <f t="array" aca="1" ref="D628" ca="1">A628-INDIRECT(ADDRESS($G$8,1))</f>
        <v>6220</v>
      </c>
    </row>
    <row r="629" spans="1:4">
      <c r="A629" s="118">
        <f t="shared" si="9"/>
        <v>6230</v>
      </c>
      <c r="B629" s="224">
        <v>47.867812860806147</v>
      </c>
      <c r="C629" s="224">
        <v>23.754658237485632</v>
      </c>
      <c r="D629" s="233" cm="1">
        <f t="array" aca="1" ref="D629" ca="1">A629-INDIRECT(ADDRESS($G$8,1))</f>
        <v>6230</v>
      </c>
    </row>
    <row r="630" spans="1:4">
      <c r="A630" s="118">
        <f t="shared" si="9"/>
        <v>6240</v>
      </c>
      <c r="B630" s="224">
        <v>47.924265033322222</v>
      </c>
      <c r="C630" s="224">
        <v>23.756501846196279</v>
      </c>
      <c r="D630" s="233" cm="1">
        <f t="array" aca="1" ref="D630" ca="1">A630-INDIRECT(ADDRESS($G$8,1))</f>
        <v>6240</v>
      </c>
    </row>
    <row r="631" spans="1:4">
      <c r="A631" s="118">
        <f t="shared" si="9"/>
        <v>6250</v>
      </c>
      <c r="B631" s="224">
        <v>47.863108513096456</v>
      </c>
      <c r="C631" s="224">
        <v>23.75593998449396</v>
      </c>
      <c r="D631" s="233" cm="1">
        <f t="array" aca="1" ref="D631" ca="1">A631-INDIRECT(ADDRESS($G$8,1))</f>
        <v>6250</v>
      </c>
    </row>
    <row r="632" spans="1:4">
      <c r="A632" s="118">
        <f t="shared" si="9"/>
        <v>6260</v>
      </c>
      <c r="B632" s="224">
        <v>47.792543297451395</v>
      </c>
      <c r="C632" s="224">
        <v>23.752937536022241</v>
      </c>
      <c r="D632" s="233" cm="1">
        <f t="array" aca="1" ref="D632" ca="1">A632-INDIRECT(ADDRESS($G$8,1))</f>
        <v>6260</v>
      </c>
    </row>
    <row r="633" spans="1:4">
      <c r="A633" s="118">
        <f t="shared" si="9"/>
        <v>6270</v>
      </c>
      <c r="B633" s="224">
        <v>48.201821548192868</v>
      </c>
      <c r="C633" s="224">
        <v>23.759082898391295</v>
      </c>
      <c r="D633" s="233" cm="1">
        <f t="array" aca="1" ref="D633" ca="1">A633-INDIRECT(ADDRESS($G$8,1))</f>
        <v>6270</v>
      </c>
    </row>
    <row r="634" spans="1:4">
      <c r="A634" s="118">
        <f t="shared" si="9"/>
        <v>6280</v>
      </c>
      <c r="B634" s="224">
        <v>47.961899814999576</v>
      </c>
      <c r="C634" s="224">
        <v>23.752551256101977</v>
      </c>
      <c r="D634" s="233" cm="1">
        <f t="array" aca="1" ref="D634" ca="1">A634-INDIRECT(ADDRESS($G$8,1))</f>
        <v>6280</v>
      </c>
    </row>
    <row r="635" spans="1:4">
      <c r="A635" s="118">
        <f t="shared" si="9"/>
        <v>6290</v>
      </c>
      <c r="B635" s="224">
        <v>48.037169378354314</v>
      </c>
      <c r="C635" s="224">
        <v>23.758872200252945</v>
      </c>
      <c r="D635" s="233" cm="1">
        <f t="array" aca="1" ref="D635" ca="1">A635-INDIRECT(ADDRESS($G$8,1))</f>
        <v>6290</v>
      </c>
    </row>
    <row r="636" spans="1:4">
      <c r="A636" s="118">
        <f t="shared" si="9"/>
        <v>6300</v>
      </c>
      <c r="B636" s="224">
        <v>47.924265033322222</v>
      </c>
      <c r="C636" s="224">
        <v>23.756062891741355</v>
      </c>
      <c r="D636" s="233" cm="1">
        <f t="array" aca="1" ref="D636" ca="1">A636-INDIRECT(ADDRESS($G$8,1))</f>
        <v>6300</v>
      </c>
    </row>
    <row r="637" spans="1:4">
      <c r="A637" s="118">
        <f t="shared" si="9"/>
        <v>6310</v>
      </c>
      <c r="B637" s="224">
        <v>48.277091111547612</v>
      </c>
      <c r="C637" s="224">
        <v>23.753815444932084</v>
      </c>
      <c r="D637" s="233" cm="1">
        <f t="array" aca="1" ref="D637" ca="1">A637-INDIRECT(ADDRESS($G$8,1))</f>
        <v>6310</v>
      </c>
    </row>
    <row r="638" spans="1:4">
      <c r="A638" s="118">
        <f t="shared" si="9"/>
        <v>6320</v>
      </c>
      <c r="B638" s="224">
        <v>47.900743294773854</v>
      </c>
      <c r="C638" s="224">
        <v>23.762067788684945</v>
      </c>
      <c r="D638" s="233" cm="1">
        <f t="array" aca="1" ref="D638" ca="1">A638-INDIRECT(ADDRESS($G$8,1))</f>
        <v>6320</v>
      </c>
    </row>
    <row r="639" spans="1:4">
      <c r="A639" s="118">
        <f t="shared" si="9"/>
        <v>6330</v>
      </c>
      <c r="B639" s="224">
        <v>47.90544764248353</v>
      </c>
      <c r="C639" s="224">
        <v>23.75753777870996</v>
      </c>
      <c r="D639" s="233" cm="1">
        <f t="array" aca="1" ref="D639" ca="1">A639-INDIRECT(ADDRESS($G$8,1))</f>
        <v>6330</v>
      </c>
    </row>
    <row r="640" spans="1:4">
      <c r="A640" s="118">
        <f t="shared" si="9"/>
        <v>6340</v>
      </c>
      <c r="B640" s="224">
        <v>47.698456343257952</v>
      </c>
      <c r="C640" s="224">
        <v>23.758819525718433</v>
      </c>
      <c r="D640" s="233" cm="1">
        <f t="array" aca="1" ref="D640" ca="1">A640-INDIRECT(ADDRESS($G$8,1))</f>
        <v>6340</v>
      </c>
    </row>
    <row r="641" spans="1:4">
      <c r="A641" s="118">
        <f t="shared" si="9"/>
        <v>6350</v>
      </c>
      <c r="B641" s="224">
        <v>47.642004170741906</v>
      </c>
      <c r="C641" s="224">
        <v>23.755852193603005</v>
      </c>
      <c r="D641" s="233" cm="1">
        <f t="array" aca="1" ref="D641" ca="1">A641-INDIRECT(ADDRESS($G$8,1))</f>
        <v>6350</v>
      </c>
    </row>
    <row r="642" spans="1:4">
      <c r="A642" s="118">
        <f t="shared" si="9"/>
        <v>6360</v>
      </c>
      <c r="B642" s="224">
        <v>48.051282421483343</v>
      </c>
      <c r="C642" s="224">
        <v>23.755571262751921</v>
      </c>
      <c r="D642" s="233" cm="1">
        <f t="array" aca="1" ref="D642" ca="1">A642-INDIRECT(ADDRESS($G$8,1))</f>
        <v>6360</v>
      </c>
    </row>
    <row r="643" spans="1:4">
      <c r="A643" s="118">
        <f t="shared" si="9"/>
        <v>6370</v>
      </c>
      <c r="B643" s="224">
        <v>48.03246503064468</v>
      </c>
      <c r="C643" s="224">
        <v>23.758942432965828</v>
      </c>
      <c r="D643" s="233" cm="1">
        <f t="array" aca="1" ref="D643" ca="1">A643-INDIRECT(ADDRESS($G$8,1))</f>
        <v>6370</v>
      </c>
    </row>
    <row r="644" spans="1:4">
      <c r="A644" s="118">
        <f t="shared" si="9"/>
        <v>6380</v>
      </c>
      <c r="B644" s="224">
        <v>47.787838949741719</v>
      </c>
      <c r="C644" s="224">
        <v>23.754886493802207</v>
      </c>
      <c r="D644" s="233" cm="1">
        <f t="array" aca="1" ref="D644" ca="1">A644-INDIRECT(ADDRESS($G$8,1))</f>
        <v>6380</v>
      </c>
    </row>
    <row r="645" spans="1:4">
      <c r="A645" s="118">
        <f t="shared" si="9"/>
        <v>6390</v>
      </c>
      <c r="B645" s="224">
        <v>48.107734593999425</v>
      </c>
      <c r="C645" s="224">
        <v>23.755501030039039</v>
      </c>
      <c r="D645" s="233" cm="1">
        <f t="array" aca="1" ref="D645" ca="1">A645-INDIRECT(ADDRESS($G$8,1))</f>
        <v>6390</v>
      </c>
    </row>
    <row r="646" spans="1:4">
      <c r="A646" s="118">
        <f t="shared" si="9"/>
        <v>6400</v>
      </c>
      <c r="B646" s="224">
        <v>47.825473731419116</v>
      </c>
      <c r="C646" s="224">
        <v>23.761049414349483</v>
      </c>
      <c r="D646" s="233" cm="1">
        <f t="array" aca="1" ref="D646" ca="1">A646-INDIRECT(ADDRESS($G$8,1))</f>
        <v>6400</v>
      </c>
    </row>
    <row r="647" spans="1:4">
      <c r="A647" s="118">
        <f t="shared" si="9"/>
        <v>6410</v>
      </c>
      <c r="B647" s="224">
        <v>48.074804160031711</v>
      </c>
      <c r="C647" s="224">
        <v>23.75874929300555</v>
      </c>
      <c r="D647" s="233" cm="1">
        <f t="array" aca="1" ref="D647" ca="1">A647-INDIRECT(ADDRESS($G$8,1))</f>
        <v>6410</v>
      </c>
    </row>
    <row r="648" spans="1:4">
      <c r="A648" s="118">
        <f t="shared" ref="A648:A711" si="10">A647+10</f>
        <v>6420</v>
      </c>
      <c r="B648" s="224">
        <v>48.215934591321854</v>
      </c>
      <c r="C648" s="224">
        <v>23.752498581567316</v>
      </c>
      <c r="D648" s="233" cm="1">
        <f t="array" aca="1" ref="D648" ca="1">A648-INDIRECT(ADDRESS($G$8,1))</f>
        <v>6420</v>
      </c>
    </row>
    <row r="649" spans="1:4">
      <c r="A649" s="118">
        <f t="shared" si="10"/>
        <v>6430</v>
      </c>
      <c r="B649" s="224">
        <v>47.806656340580417</v>
      </c>
      <c r="C649" s="224">
        <v>23.755711728177538</v>
      </c>
      <c r="D649" s="233" cm="1">
        <f t="array" aca="1" ref="D649" ca="1">A649-INDIRECT(ADDRESS($G$8,1))</f>
        <v>6430</v>
      </c>
    </row>
    <row r="650" spans="1:4">
      <c r="A650" s="118">
        <f t="shared" si="10"/>
        <v>6440</v>
      </c>
      <c r="B650" s="224">
        <v>47.58555199822586</v>
      </c>
      <c r="C650" s="224">
        <v>23.754798702911252</v>
      </c>
      <c r="D650" s="233" cm="1">
        <f t="array" aca="1" ref="D650" ca="1">A650-INDIRECT(ADDRESS($G$8,1))</f>
        <v>6440</v>
      </c>
    </row>
    <row r="651" spans="1:4">
      <c r="A651" s="118">
        <f t="shared" si="10"/>
        <v>6450</v>
      </c>
      <c r="B651" s="224">
        <v>47.848995469967477</v>
      </c>
      <c r="C651" s="224">
        <v>23.756361380770809</v>
      </c>
      <c r="D651" s="233" cm="1">
        <f t="array" aca="1" ref="D651" ca="1">A651-INDIRECT(ADDRESS($G$8,1))</f>
        <v>6450</v>
      </c>
    </row>
    <row r="652" spans="1:4">
      <c r="A652" s="118">
        <f t="shared" si="10"/>
        <v>6460</v>
      </c>
      <c r="B652" s="224">
        <v>48.037169378354314</v>
      </c>
      <c r="C652" s="224">
        <v>23.751497765410079</v>
      </c>
      <c r="D652" s="233" cm="1">
        <f t="array" aca="1" ref="D652" ca="1">A652-INDIRECT(ADDRESS($G$8,1))</f>
        <v>6460</v>
      </c>
    </row>
    <row r="653" spans="1:4">
      <c r="A653" s="118">
        <f t="shared" si="10"/>
        <v>6470</v>
      </c>
      <c r="B653" s="224">
        <v>47.736091124935349</v>
      </c>
      <c r="C653" s="224">
        <v>23.752761954240331</v>
      </c>
      <c r="D653" s="233" cm="1">
        <f t="array" aca="1" ref="D653" ca="1">A653-INDIRECT(ADDRESS($G$8,1))</f>
        <v>6470</v>
      </c>
    </row>
    <row r="654" spans="1:4">
      <c r="A654" s="118">
        <f t="shared" si="10"/>
        <v>6480</v>
      </c>
      <c r="B654" s="224">
        <v>48.277091111547612</v>
      </c>
      <c r="C654" s="224">
        <v>23.752498581567316</v>
      </c>
      <c r="D654" s="233" cm="1">
        <f t="array" aca="1" ref="D654" ca="1">A654-INDIRECT(ADDRESS($G$8,1))</f>
        <v>6480</v>
      </c>
    </row>
    <row r="655" spans="1:4">
      <c r="A655" s="118">
        <f t="shared" si="10"/>
        <v>6490</v>
      </c>
      <c r="B655" s="224">
        <v>47.679638952419261</v>
      </c>
      <c r="C655" s="224">
        <v>23.754096375783316</v>
      </c>
      <c r="D655" s="233" cm="1">
        <f t="array" aca="1" ref="D655" ca="1">A655-INDIRECT(ADDRESS($G$8,1))</f>
        <v>6490</v>
      </c>
    </row>
    <row r="656" spans="1:4">
      <c r="A656" s="118">
        <f t="shared" si="10"/>
        <v>6500</v>
      </c>
      <c r="B656" s="224">
        <v>48.145369375676779</v>
      </c>
      <c r="C656" s="224">
        <v>23.754324632099888</v>
      </c>
      <c r="D656" s="233" cm="1">
        <f t="array" aca="1" ref="D656" ca="1">A656-INDIRECT(ADDRESS($G$8,1))</f>
        <v>6500</v>
      </c>
    </row>
    <row r="657" spans="1:4">
      <c r="A657" s="118">
        <f t="shared" si="10"/>
        <v>6510</v>
      </c>
      <c r="B657" s="224">
        <v>48.258273720708914</v>
      </c>
      <c r="C657" s="224">
        <v>23.754798702911252</v>
      </c>
      <c r="D657" s="233" cm="1">
        <f t="array" aca="1" ref="D657" ca="1">A657-INDIRECT(ADDRESS($G$8,1))</f>
        <v>6510</v>
      </c>
    </row>
    <row r="658" spans="1:4">
      <c r="A658" s="118">
        <f t="shared" si="10"/>
        <v>6520</v>
      </c>
      <c r="B658" s="224">
        <v>47.976012858128598</v>
      </c>
      <c r="C658" s="224">
        <v>23.755799519068489</v>
      </c>
      <c r="D658" s="233" cm="1">
        <f t="array" aca="1" ref="D658" ca="1">A658-INDIRECT(ADDRESS($G$8,1))</f>
        <v>6520</v>
      </c>
    </row>
    <row r="659" spans="1:4">
      <c r="A659" s="118">
        <f t="shared" si="10"/>
        <v>6530</v>
      </c>
      <c r="B659" s="224">
        <v>48.201821548192868</v>
      </c>
      <c r="C659" s="224">
        <v>23.757678244135576</v>
      </c>
      <c r="D659" s="233" cm="1">
        <f t="array" aca="1" ref="D659" ca="1">A659-INDIRECT(ADDRESS($G$8,1))</f>
        <v>6530</v>
      </c>
    </row>
    <row r="660" spans="1:4">
      <c r="A660" s="118">
        <f t="shared" si="10"/>
        <v>6540</v>
      </c>
      <c r="B660" s="224">
        <v>47.693751995548276</v>
      </c>
      <c r="C660" s="224">
        <v>23.753464281368267</v>
      </c>
      <c r="D660" s="233" cm="1">
        <f t="array" aca="1" ref="D660" ca="1">A660-INDIRECT(ADDRESS($G$8,1))</f>
        <v>6540</v>
      </c>
    </row>
    <row r="661" spans="1:4">
      <c r="A661" s="118">
        <f t="shared" si="10"/>
        <v>6550</v>
      </c>
      <c r="B661" s="224">
        <v>48.088917203160733</v>
      </c>
      <c r="C661" s="224">
        <v>23.761611276051799</v>
      </c>
      <c r="D661" s="233" cm="1">
        <f t="array" aca="1" ref="D661" ca="1">A661-INDIRECT(ADDRESS($G$8,1))</f>
        <v>6550</v>
      </c>
    </row>
    <row r="662" spans="1:4">
      <c r="A662" s="118">
        <f t="shared" si="10"/>
        <v>6560</v>
      </c>
      <c r="B662" s="224">
        <v>48.352360674902343</v>
      </c>
      <c r="C662" s="224">
        <v>23.751866487152267</v>
      </c>
      <c r="D662" s="233" cm="1">
        <f t="array" aca="1" ref="D662" ca="1">A662-INDIRECT(ADDRESS($G$8,1))</f>
        <v>6560</v>
      </c>
    </row>
    <row r="663" spans="1:4">
      <c r="A663" s="118">
        <f t="shared" si="10"/>
        <v>6570</v>
      </c>
      <c r="B663" s="224">
        <v>48.319430240934636</v>
      </c>
      <c r="C663" s="224">
        <v>23.753481839546335</v>
      </c>
      <c r="D663" s="233" cm="1">
        <f t="array" aca="1" ref="D663" ca="1">A663-INDIRECT(ADDRESS($G$8,1))</f>
        <v>6570</v>
      </c>
    </row>
    <row r="664" spans="1:4">
      <c r="A664" s="118">
        <f t="shared" si="10"/>
        <v>6580</v>
      </c>
      <c r="B664" s="224">
        <v>48.107734593999425</v>
      </c>
      <c r="C664" s="224">
        <v>23.759381387420753</v>
      </c>
      <c r="D664" s="233" cm="1">
        <f t="array" aca="1" ref="D664" ca="1">A664-INDIRECT(ADDRESS($G$8,1))</f>
        <v>6580</v>
      </c>
    </row>
    <row r="665" spans="1:4">
      <c r="A665" s="118">
        <f t="shared" si="10"/>
        <v>6590</v>
      </c>
      <c r="B665" s="224">
        <v>47.698456343257952</v>
      </c>
      <c r="C665" s="224">
        <v>23.75318335051703</v>
      </c>
      <c r="D665" s="233" cm="1">
        <f t="array" aca="1" ref="D665" ca="1">A665-INDIRECT(ADDRESS($G$8,1))</f>
        <v>6590</v>
      </c>
    </row>
    <row r="666" spans="1:4">
      <c r="A666" s="118">
        <f t="shared" si="10"/>
        <v>6600</v>
      </c>
      <c r="B666" s="224">
        <v>47.957195467289907</v>
      </c>
      <c r="C666" s="224">
        <v>23.75629114805793</v>
      </c>
      <c r="D666" s="233" cm="1">
        <f t="array" aca="1" ref="D666" ca="1">A666-INDIRECT(ADDRESS($G$8,1))</f>
        <v>6600</v>
      </c>
    </row>
    <row r="667" spans="1:4">
      <c r="A667" s="118">
        <f t="shared" si="10"/>
        <v>6610</v>
      </c>
      <c r="B667" s="224">
        <v>47.961899814999576</v>
      </c>
      <c r="C667" s="224">
        <v>23.754113933961538</v>
      </c>
      <c r="D667" s="233" cm="1">
        <f t="array" aca="1" ref="D667" ca="1">A667-INDIRECT(ADDRESS($G$8,1))</f>
        <v>6610</v>
      </c>
    </row>
    <row r="668" spans="1:4">
      <c r="A668" s="118">
        <f t="shared" si="10"/>
        <v>6620</v>
      </c>
      <c r="B668" s="224">
        <v>48.564056321837597</v>
      </c>
      <c r="C668" s="224">
        <v>23.751778696261308</v>
      </c>
      <c r="D668" s="233" cm="1">
        <f t="array" aca="1" ref="D668" ca="1">A668-INDIRECT(ADDRESS($G$8,1))</f>
        <v>6620</v>
      </c>
    </row>
    <row r="669" spans="1:4">
      <c r="A669" s="118">
        <f t="shared" si="10"/>
        <v>6630</v>
      </c>
      <c r="B669" s="224">
        <v>48.596986755805275</v>
      </c>
      <c r="C669" s="224">
        <v>23.755711728177538</v>
      </c>
      <c r="D669" s="233" cm="1">
        <f t="array" aca="1" ref="D669" ca="1">A669-INDIRECT(ADDRESS($G$8,1))</f>
        <v>6630</v>
      </c>
    </row>
    <row r="670" spans="1:4">
      <c r="A670" s="118">
        <f t="shared" si="10"/>
        <v>6640</v>
      </c>
      <c r="B670" s="224">
        <v>48.055986769193019</v>
      </c>
      <c r="C670" s="224">
        <v>23.755448355504523</v>
      </c>
      <c r="D670" s="233" cm="1">
        <f t="array" aca="1" ref="D670" ca="1">A670-INDIRECT(ADDRESS($G$8,1))</f>
        <v>6640</v>
      </c>
    </row>
    <row r="671" spans="1:4">
      <c r="A671" s="118">
        <f t="shared" si="10"/>
        <v>6650</v>
      </c>
      <c r="B671" s="224">
        <v>48.26297806841859</v>
      </c>
      <c r="C671" s="224">
        <v>23.757344638749828</v>
      </c>
      <c r="D671" s="233" cm="1">
        <f t="array" aca="1" ref="D671" ca="1">A671-INDIRECT(ADDRESS($G$8,1))</f>
        <v>6650</v>
      </c>
    </row>
    <row r="672" spans="1:4">
      <c r="A672" s="118">
        <f t="shared" si="10"/>
        <v>6660</v>
      </c>
      <c r="B672" s="224">
        <v>47.94308242416092</v>
      </c>
      <c r="C672" s="224">
        <v>23.754394864812621</v>
      </c>
      <c r="D672" s="233" cm="1">
        <f t="array" aca="1" ref="D672" ca="1">A672-INDIRECT(ADDRESS($G$8,1))</f>
        <v>6660</v>
      </c>
    </row>
    <row r="673" spans="1:4">
      <c r="A673" s="118">
        <f t="shared" si="10"/>
        <v>6670</v>
      </c>
      <c r="B673" s="224">
        <v>47.698456343257952</v>
      </c>
      <c r="C673" s="224">
        <v>23.752832186953064</v>
      </c>
      <c r="D673" s="233" cm="1">
        <f t="array" aca="1" ref="D673" ca="1">A673-INDIRECT(ADDRESS($G$8,1))</f>
        <v>6670</v>
      </c>
    </row>
    <row r="674" spans="1:4">
      <c r="A674" s="118">
        <f t="shared" si="10"/>
        <v>6680</v>
      </c>
      <c r="B674" s="224">
        <v>48.183004157354169</v>
      </c>
      <c r="C674" s="224">
        <v>23.758310338550626</v>
      </c>
      <c r="D674" s="233" cm="1">
        <f t="array" aca="1" ref="D674" ca="1">A674-INDIRECT(ADDRESS($G$8,1))</f>
        <v>6680</v>
      </c>
    </row>
    <row r="675" spans="1:4">
      <c r="A675" s="118">
        <f t="shared" si="10"/>
        <v>6690</v>
      </c>
      <c r="B675" s="224">
        <v>48.183004157354169</v>
      </c>
      <c r="C675" s="224">
        <v>23.752990210556902</v>
      </c>
      <c r="D675" s="233" cm="1">
        <f t="array" aca="1" ref="D675" ca="1">A675-INDIRECT(ADDRESS($G$8,1))</f>
        <v>6690</v>
      </c>
    </row>
    <row r="676" spans="1:4">
      <c r="A676" s="118">
        <f t="shared" si="10"/>
        <v>6700</v>
      </c>
      <c r="B676" s="224">
        <v>48.088917203160733</v>
      </c>
      <c r="C676" s="224">
        <v>23.751374858162681</v>
      </c>
      <c r="D676" s="233" cm="1">
        <f t="array" aca="1" ref="D676" ca="1">A676-INDIRECT(ADDRESS($G$8,1))</f>
        <v>6700</v>
      </c>
    </row>
    <row r="677" spans="1:4">
      <c r="A677" s="118">
        <f t="shared" si="10"/>
        <v>6710</v>
      </c>
      <c r="B677" s="224">
        <v>47.825473731419116</v>
      </c>
      <c r="C677" s="224">
        <v>23.752937536022241</v>
      </c>
      <c r="D677" s="233" cm="1">
        <f t="array" aca="1" ref="D677" ca="1">A677-INDIRECT(ADDRESS($G$8,1))</f>
        <v>6710</v>
      </c>
    </row>
    <row r="678" spans="1:4">
      <c r="A678" s="118">
        <f t="shared" si="10"/>
        <v>6720</v>
      </c>
      <c r="B678" s="224">
        <v>48.300612850095945</v>
      </c>
      <c r="C678" s="224">
        <v>23.756870567938464</v>
      </c>
      <c r="D678" s="233" cm="1">
        <f t="array" aca="1" ref="D678" ca="1">A678-INDIRECT(ADDRESS($G$8,1))</f>
        <v>6720</v>
      </c>
    </row>
    <row r="679" spans="1:4">
      <c r="A679" s="118">
        <f t="shared" si="10"/>
        <v>6730</v>
      </c>
      <c r="B679" s="224">
        <v>47.830178079128785</v>
      </c>
      <c r="C679" s="224">
        <v>23.753604746793734</v>
      </c>
      <c r="D679" s="233" cm="1">
        <f t="array" aca="1" ref="D679" ca="1">A679-INDIRECT(ADDRESS($G$8,1))</f>
        <v>6730</v>
      </c>
    </row>
    <row r="680" spans="1:4">
      <c r="A680" s="118">
        <f t="shared" si="10"/>
        <v>6740</v>
      </c>
      <c r="B680" s="224">
        <v>47.961899814999576</v>
      </c>
      <c r="C680" s="224">
        <v>23.753341374120868</v>
      </c>
      <c r="D680" s="233" cm="1">
        <f t="array" aca="1" ref="D680" ca="1">A680-INDIRECT(ADDRESS($G$8,1))</f>
        <v>6740</v>
      </c>
    </row>
    <row r="681" spans="1:4">
      <c r="A681" s="118">
        <f t="shared" si="10"/>
        <v>6750</v>
      </c>
      <c r="B681" s="224">
        <v>47.999534596676966</v>
      </c>
      <c r="C681" s="224">
        <v>23.752761954240331</v>
      </c>
      <c r="D681" s="233" cm="1">
        <f t="array" aca="1" ref="D681" ca="1">A681-INDIRECT(ADDRESS($G$8,1))</f>
        <v>6750</v>
      </c>
    </row>
    <row r="682" spans="1:4">
      <c r="A682" s="118">
        <f t="shared" si="10"/>
        <v>6760</v>
      </c>
      <c r="B682" s="224">
        <v>47.94308242416092</v>
      </c>
      <c r="C682" s="224">
        <v>23.754026143070583</v>
      </c>
      <c r="D682" s="233" cm="1">
        <f t="array" aca="1" ref="D682" ca="1">A682-INDIRECT(ADDRESS($G$8,1))</f>
        <v>6760</v>
      </c>
    </row>
    <row r="683" spans="1:4">
      <c r="A683" s="118">
        <f t="shared" si="10"/>
        <v>6770</v>
      </c>
      <c r="B683" s="224">
        <v>47.618482432193538</v>
      </c>
      <c r="C683" s="224">
        <v>23.753920794001409</v>
      </c>
      <c r="D683" s="233" cm="1">
        <f t="array" aca="1" ref="D683" ca="1">A683-INDIRECT(ADDRESS($G$8,1))</f>
        <v>6770</v>
      </c>
    </row>
    <row r="684" spans="1:4">
      <c r="A684" s="118">
        <f t="shared" si="10"/>
        <v>6780</v>
      </c>
      <c r="B684" s="224">
        <v>47.848995469967477</v>
      </c>
      <c r="C684" s="224">
        <v>23.751445090875563</v>
      </c>
      <c r="D684" s="233" cm="1">
        <f t="array" aca="1" ref="D684" ca="1">A684-INDIRECT(ADDRESS($G$8,1))</f>
        <v>6780</v>
      </c>
    </row>
    <row r="685" spans="1:4">
      <c r="A685" s="118">
        <f t="shared" si="10"/>
        <v>6790</v>
      </c>
      <c r="B685" s="224">
        <v>48.31472589322496</v>
      </c>
      <c r="C685" s="224">
        <v>23.753534514080997</v>
      </c>
      <c r="D685" s="233" cm="1">
        <f t="array" aca="1" ref="D685" ca="1">A685-INDIRECT(ADDRESS($G$8,1))</f>
        <v>6790</v>
      </c>
    </row>
    <row r="686" spans="1:4">
      <c r="A686" s="118">
        <f t="shared" si="10"/>
        <v>6800</v>
      </c>
      <c r="B686" s="224">
        <v>48.070099812322034</v>
      </c>
      <c r="C686" s="224">
        <v>23.752358116141849</v>
      </c>
      <c r="D686" s="233" cm="1">
        <f t="array" aca="1" ref="D686" ca="1">A686-INDIRECT(ADDRESS($G$8,1))</f>
        <v>6800</v>
      </c>
    </row>
    <row r="687" spans="1:4">
      <c r="A687" s="118">
        <f t="shared" si="10"/>
        <v>6810</v>
      </c>
      <c r="B687" s="224">
        <v>48.112438941709108</v>
      </c>
      <c r="C687" s="224">
        <v>23.758029407699542</v>
      </c>
      <c r="D687" s="233" cm="1">
        <f t="array" aca="1" ref="D687" ca="1">A687-INDIRECT(ADDRESS($G$8,1))</f>
        <v>6810</v>
      </c>
    </row>
    <row r="688" spans="1:4">
      <c r="A688" s="118">
        <f t="shared" si="10"/>
        <v>6820</v>
      </c>
      <c r="B688" s="224">
        <v>48.107734593999425</v>
      </c>
      <c r="C688" s="224">
        <v>23.750654972856672</v>
      </c>
      <c r="D688" s="233" cm="1">
        <f t="array" aca="1" ref="D688" ca="1">A688-INDIRECT(ADDRESS($G$8,1))</f>
        <v>6820</v>
      </c>
    </row>
    <row r="689" spans="1:4">
      <c r="A689" s="118">
        <f t="shared" si="10"/>
        <v>6830</v>
      </c>
      <c r="B689" s="224">
        <v>48.215934591321854</v>
      </c>
      <c r="C689" s="224">
        <v>23.755220099187952</v>
      </c>
      <c r="D689" s="233" cm="1">
        <f t="array" aca="1" ref="D689" ca="1">A689-INDIRECT(ADDRESS($G$8,1))</f>
        <v>6830</v>
      </c>
    </row>
    <row r="690" spans="1:4">
      <c r="A690" s="118">
        <f t="shared" si="10"/>
        <v>6840</v>
      </c>
      <c r="B690" s="224">
        <v>47.999534596676966</v>
      </c>
      <c r="C690" s="224">
        <v>23.752287883428966</v>
      </c>
      <c r="D690" s="233" cm="1">
        <f t="array" aca="1" ref="D690" ca="1">A690-INDIRECT(ADDRESS($G$8,1))</f>
        <v>6840</v>
      </c>
    </row>
    <row r="691" spans="1:4">
      <c r="A691" s="118">
        <f t="shared" si="10"/>
        <v>6850</v>
      </c>
      <c r="B691" s="224">
        <v>48.244160677579892</v>
      </c>
      <c r="C691" s="224">
        <v>23.748407526047401</v>
      </c>
      <c r="D691" s="233" cm="1">
        <f t="array" aca="1" ref="D691" ca="1">A691-INDIRECT(ADDRESS($G$8,1))</f>
        <v>6850</v>
      </c>
    </row>
    <row r="692" spans="1:4">
      <c r="A692" s="118">
        <f t="shared" si="10"/>
        <v>6860</v>
      </c>
      <c r="B692" s="224">
        <v>47.919560685612552</v>
      </c>
      <c r="C692" s="224">
        <v>23.748934271393281</v>
      </c>
      <c r="D692" s="233" cm="1">
        <f t="array" aca="1" ref="D692" ca="1">A692-INDIRECT(ADDRESS($G$8,1))</f>
        <v>6860</v>
      </c>
    </row>
    <row r="693" spans="1:4">
      <c r="A693" s="118">
        <f t="shared" si="10"/>
        <v>6870</v>
      </c>
      <c r="B693" s="224">
        <v>48.018351987515658</v>
      </c>
      <c r="C693" s="224">
        <v>23.756343822592591</v>
      </c>
      <c r="D693" s="233" cm="1">
        <f t="array" aca="1" ref="D693" ca="1">A693-INDIRECT(ADDRESS($G$8,1))</f>
        <v>6870</v>
      </c>
    </row>
    <row r="694" spans="1:4">
      <c r="A694" s="118">
        <f t="shared" si="10"/>
        <v>6880</v>
      </c>
      <c r="B694" s="224">
        <v>47.754908515774041</v>
      </c>
      <c r="C694" s="224">
        <v>23.749250318600804</v>
      </c>
      <c r="D694" s="233" cm="1">
        <f t="array" aca="1" ref="D694" ca="1">A694-INDIRECT(ADDRESS($G$8,1))</f>
        <v>6880</v>
      </c>
    </row>
    <row r="695" spans="1:4">
      <c r="A695" s="118">
        <f t="shared" si="10"/>
        <v>6890</v>
      </c>
      <c r="B695" s="224">
        <v>48.051282421483343</v>
      </c>
      <c r="C695" s="224">
        <v>23.751023694598715</v>
      </c>
      <c r="D695" s="233" cm="1">
        <f t="array" aca="1" ref="D695" ca="1">A695-INDIRECT(ADDRESS($G$8,1))</f>
        <v>6890</v>
      </c>
    </row>
    <row r="696" spans="1:4">
      <c r="A696" s="118">
        <f t="shared" si="10"/>
        <v>6900</v>
      </c>
      <c r="B696" s="224">
        <v>48.051282421483343</v>
      </c>
      <c r="C696" s="224">
        <v>23.75572928635561</v>
      </c>
      <c r="D696" s="233" cm="1">
        <f t="array" aca="1" ref="D696" ca="1">A696-INDIRECT(ADDRESS($G$8,1))</f>
        <v>6900</v>
      </c>
    </row>
    <row r="697" spans="1:4">
      <c r="A697" s="118">
        <f t="shared" si="10"/>
        <v>6910</v>
      </c>
      <c r="B697" s="224">
        <v>47.623186779903214</v>
      </c>
      <c r="C697" s="224">
        <v>23.753042885091414</v>
      </c>
      <c r="D697" s="233" cm="1">
        <f t="array" aca="1" ref="D697" ca="1">A697-INDIRECT(ADDRESS($G$8,1))</f>
        <v>6910</v>
      </c>
    </row>
    <row r="698" spans="1:4">
      <c r="A698" s="118">
        <f t="shared" si="10"/>
        <v>6920</v>
      </c>
      <c r="B698" s="224">
        <v>48.018351987515658</v>
      </c>
      <c r="C698" s="224">
        <v>23.752358116141849</v>
      </c>
      <c r="D698" s="233" cm="1">
        <f t="array" aca="1" ref="D698" ca="1">A698-INDIRECT(ADDRESS($G$8,1))</f>
        <v>6920</v>
      </c>
    </row>
    <row r="699" spans="1:4">
      <c r="A699" s="118">
        <f t="shared" si="10"/>
        <v>6930</v>
      </c>
      <c r="B699" s="224">
        <v>47.51028243487108</v>
      </c>
      <c r="C699" s="224">
        <v>23.754043701248655</v>
      </c>
      <c r="D699" s="233" cm="1">
        <f t="array" aca="1" ref="D699" ca="1">A699-INDIRECT(ADDRESS($G$8,1))</f>
        <v>6930</v>
      </c>
    </row>
    <row r="700" spans="1:4">
      <c r="A700" s="118">
        <f t="shared" si="10"/>
        <v>6940</v>
      </c>
      <c r="B700" s="224">
        <v>47.886630251644839</v>
      </c>
      <c r="C700" s="224">
        <v>23.751023694598715</v>
      </c>
      <c r="D700" s="233" cm="1">
        <f t="array" aca="1" ref="D700" ca="1">A700-INDIRECT(ADDRESS($G$8,1))</f>
        <v>6940</v>
      </c>
    </row>
    <row r="701" spans="1:4">
      <c r="A701" s="118">
        <f t="shared" si="10"/>
        <v>6950</v>
      </c>
      <c r="B701" s="224">
        <v>48.295908502386311</v>
      </c>
      <c r="C701" s="224">
        <v>23.755430797326301</v>
      </c>
      <c r="D701" s="233" cm="1">
        <f t="array" aca="1" ref="D701" ca="1">A701-INDIRECT(ADDRESS($G$8,1))</f>
        <v>6950</v>
      </c>
    </row>
    <row r="702" spans="1:4">
      <c r="A702" s="118">
        <f t="shared" si="10"/>
        <v>6960</v>
      </c>
      <c r="B702" s="224">
        <v>48.201821548192868</v>
      </c>
      <c r="C702" s="224">
        <v>23.756062891741355</v>
      </c>
      <c r="D702" s="233" cm="1">
        <f t="array" aca="1" ref="D702" ca="1">A702-INDIRECT(ADDRESS($G$8,1))</f>
        <v>6960</v>
      </c>
    </row>
    <row r="703" spans="1:4">
      <c r="A703" s="118">
        <f t="shared" si="10"/>
        <v>6970</v>
      </c>
      <c r="B703" s="224">
        <v>48.164186766515471</v>
      </c>
      <c r="C703" s="224">
        <v>23.751515323588297</v>
      </c>
      <c r="D703" s="233" cm="1">
        <f t="array" aca="1" ref="D703" ca="1">A703-INDIRECT(ADDRESS($G$8,1))</f>
        <v>6970</v>
      </c>
    </row>
    <row r="704" spans="1:4">
      <c r="A704" s="118">
        <f t="shared" si="10"/>
        <v>6980</v>
      </c>
      <c r="B704" s="224">
        <v>47.712569386386981</v>
      </c>
      <c r="C704" s="224">
        <v>23.755237657366173</v>
      </c>
      <c r="D704" s="233" cm="1">
        <f t="array" aca="1" ref="D704" ca="1">A704-INDIRECT(ADDRESS($G$8,1))</f>
        <v>6980</v>
      </c>
    </row>
    <row r="705" spans="1:4">
      <c r="A705" s="118">
        <f t="shared" si="10"/>
        <v>6990</v>
      </c>
      <c r="B705" s="224">
        <v>48.088917203160733</v>
      </c>
      <c r="C705" s="224">
        <v>23.74998776208518</v>
      </c>
      <c r="D705" s="233" cm="1">
        <f t="array" aca="1" ref="D705" ca="1">A705-INDIRECT(ADDRESS($G$8,1))</f>
        <v>6990</v>
      </c>
    </row>
    <row r="706" spans="1:4">
      <c r="A706" s="118">
        <f t="shared" si="10"/>
        <v>7000</v>
      </c>
      <c r="B706" s="224">
        <v>47.886630251644839</v>
      </c>
      <c r="C706" s="224">
        <v>23.753674979506613</v>
      </c>
      <c r="D706" s="233" cm="1">
        <f t="array" aca="1" ref="D706" ca="1">A706-INDIRECT(ADDRESS($G$8,1))</f>
        <v>7000</v>
      </c>
    </row>
    <row r="707" spans="1:4">
      <c r="A707" s="118">
        <f t="shared" si="10"/>
        <v>7010</v>
      </c>
      <c r="B707" s="224">
        <v>48.26297806841859</v>
      </c>
      <c r="C707" s="224">
        <v>23.756694986156557</v>
      </c>
      <c r="D707" s="233" cm="1">
        <f t="array" aca="1" ref="D707" ca="1">A707-INDIRECT(ADDRESS($G$8,1))</f>
        <v>7010</v>
      </c>
    </row>
    <row r="708" spans="1:4">
      <c r="A708" s="118">
        <f t="shared" si="10"/>
        <v>7020</v>
      </c>
      <c r="B708" s="224">
        <v>48.20652589590253</v>
      </c>
      <c r="C708" s="224">
        <v>23.753920794001409</v>
      </c>
      <c r="D708" s="233" cm="1">
        <f t="array" aca="1" ref="D708" ca="1">A708-INDIRECT(ADDRESS($G$8,1))</f>
        <v>7020</v>
      </c>
    </row>
    <row r="709" spans="1:4">
      <c r="A709" s="118">
        <f t="shared" si="10"/>
        <v>7030</v>
      </c>
      <c r="B709" s="224">
        <v>47.712569386386981</v>
      </c>
      <c r="C709" s="224">
        <v>23.748495316938357</v>
      </c>
      <c r="D709" s="233" cm="1">
        <f t="array" aca="1" ref="D709" ca="1">A709-INDIRECT(ADDRESS($G$8,1))</f>
        <v>7030</v>
      </c>
    </row>
    <row r="710" spans="1:4">
      <c r="A710" s="118">
        <f t="shared" si="10"/>
        <v>7040</v>
      </c>
      <c r="B710" s="224">
        <v>48.352360674902343</v>
      </c>
      <c r="C710" s="224">
        <v>23.753674979506613</v>
      </c>
      <c r="D710" s="233" cm="1">
        <f t="array" aca="1" ref="D710" ca="1">A710-INDIRECT(ADDRESS($G$8,1))</f>
        <v>7040</v>
      </c>
    </row>
    <row r="711" spans="1:4">
      <c r="A711" s="118">
        <f t="shared" si="10"/>
        <v>7050</v>
      </c>
      <c r="B711" s="224">
        <v>48.258273720708914</v>
      </c>
      <c r="C711" s="224">
        <v>23.751919161686779</v>
      </c>
      <c r="D711" s="233" cm="1">
        <f t="array" aca="1" ref="D711" ca="1">A711-INDIRECT(ADDRESS($G$8,1))</f>
        <v>7050</v>
      </c>
    </row>
    <row r="712" spans="1:4">
      <c r="A712" s="118">
        <f t="shared" ref="A712:A775" si="11">A711+10</f>
        <v>7060</v>
      </c>
      <c r="B712" s="224">
        <v>47.736091124935349</v>
      </c>
      <c r="C712" s="224">
        <v>23.758327896728847</v>
      </c>
      <c r="D712" s="233" cm="1">
        <f t="array" aca="1" ref="D712" ca="1">A712-INDIRECT(ADDRESS($G$8,1))</f>
        <v>7060</v>
      </c>
    </row>
    <row r="713" spans="1:4">
      <c r="A713" s="118">
        <f t="shared" si="11"/>
        <v>7070</v>
      </c>
      <c r="B713" s="224">
        <v>47.604369389064523</v>
      </c>
      <c r="C713" s="224">
        <v>23.754324632099888</v>
      </c>
      <c r="D713" s="233" cm="1">
        <f t="array" aca="1" ref="D713" ca="1">A713-INDIRECT(ADDRESS($G$8,1))</f>
        <v>7070</v>
      </c>
    </row>
    <row r="714" spans="1:4">
      <c r="A714" s="118">
        <f t="shared" si="11"/>
        <v>7080</v>
      </c>
      <c r="B714" s="224">
        <v>48.295908502386311</v>
      </c>
      <c r="C714" s="224">
        <v>23.750935903707759</v>
      </c>
      <c r="D714" s="233" cm="1">
        <f t="array" aca="1" ref="D714" ca="1">A714-INDIRECT(ADDRESS($G$8,1))</f>
        <v>7080</v>
      </c>
    </row>
    <row r="715" spans="1:4">
      <c r="A715" s="118">
        <f t="shared" si="11"/>
        <v>7090</v>
      </c>
      <c r="B715" s="224">
        <v>47.693751995548276</v>
      </c>
      <c r="C715" s="224">
        <v>23.752410790676361</v>
      </c>
      <c r="D715" s="233" cm="1">
        <f t="array" aca="1" ref="D715" ca="1">A715-INDIRECT(ADDRESS($G$8,1))</f>
        <v>7090</v>
      </c>
    </row>
    <row r="716" spans="1:4">
      <c r="A716" s="118">
        <f t="shared" si="11"/>
        <v>7100</v>
      </c>
      <c r="B716" s="224">
        <v>48.03246503064468</v>
      </c>
      <c r="C716" s="224">
        <v>23.752779512418552</v>
      </c>
      <c r="D716" s="233" cm="1">
        <f t="array" aca="1" ref="D716" ca="1">A716-INDIRECT(ADDRESS($G$8,1))</f>
        <v>7100</v>
      </c>
    </row>
    <row r="717" spans="1:4">
      <c r="A717" s="118">
        <f t="shared" si="11"/>
        <v>7110</v>
      </c>
      <c r="B717" s="224">
        <v>48.103030246289748</v>
      </c>
      <c r="C717" s="224">
        <v>23.754043701248655</v>
      </c>
      <c r="D717" s="233" cm="1">
        <f t="array" aca="1" ref="D717" ca="1">A717-INDIRECT(ADDRESS($G$8,1))</f>
        <v>7110</v>
      </c>
    </row>
    <row r="718" spans="1:4">
      <c r="A718" s="118">
        <f t="shared" si="11"/>
        <v>7120</v>
      </c>
      <c r="B718" s="224">
        <v>48.013647639805988</v>
      </c>
      <c r="C718" s="224">
        <v>23.750672531034894</v>
      </c>
      <c r="D718" s="233" cm="1">
        <f t="array" aca="1" ref="D718" ca="1">A718-INDIRECT(ADDRESS($G$8,1))</f>
        <v>7120</v>
      </c>
    </row>
    <row r="719" spans="1:4">
      <c r="A719" s="118">
        <f t="shared" si="11"/>
        <v>7130</v>
      </c>
      <c r="B719" s="224">
        <v>48.088917203160733</v>
      </c>
      <c r="C719" s="224">
        <v>23.750444274718323</v>
      </c>
      <c r="D719" s="233" cm="1">
        <f t="array" aca="1" ref="D719" ca="1">A719-INDIRECT(ADDRESS($G$8,1))</f>
        <v>7130</v>
      </c>
    </row>
    <row r="720" spans="1:4">
      <c r="A720" s="118">
        <f t="shared" si="11"/>
        <v>7140</v>
      </c>
      <c r="B720" s="224">
        <v>47.924265033322222</v>
      </c>
      <c r="C720" s="224">
        <v>23.754394864812621</v>
      </c>
      <c r="D720" s="233" cm="1">
        <f t="array" aca="1" ref="D720" ca="1">A720-INDIRECT(ADDRESS($G$8,1))</f>
        <v>7140</v>
      </c>
    </row>
    <row r="721" spans="1:4">
      <c r="A721" s="118">
        <f t="shared" si="11"/>
        <v>7150</v>
      </c>
      <c r="B721" s="224">
        <v>47.938378076451244</v>
      </c>
      <c r="C721" s="224">
        <v>23.755817077246711</v>
      </c>
      <c r="D721" s="233" cm="1">
        <f t="array" aca="1" ref="D721" ca="1">A721-INDIRECT(ADDRESS($G$8,1))</f>
        <v>7150</v>
      </c>
    </row>
    <row r="722" spans="1:4">
      <c r="A722" s="118">
        <f t="shared" si="11"/>
        <v>7160</v>
      </c>
      <c r="B722" s="224">
        <v>47.642004170741906</v>
      </c>
      <c r="C722" s="224">
        <v>23.746089846525397</v>
      </c>
      <c r="D722" s="233" cm="1">
        <f t="array" aca="1" ref="D722" ca="1">A722-INDIRECT(ADDRESS($G$8,1))</f>
        <v>7160</v>
      </c>
    </row>
    <row r="723" spans="1:4">
      <c r="A723" s="118">
        <f t="shared" si="11"/>
        <v>7170</v>
      </c>
      <c r="B723" s="224">
        <v>48.074804160031711</v>
      </c>
      <c r="C723" s="224">
        <v>23.752006952577883</v>
      </c>
      <c r="D723" s="233" cm="1">
        <f t="array" aca="1" ref="D723" ca="1">A723-INDIRECT(ADDRESS($G$8,1))</f>
        <v>7170</v>
      </c>
    </row>
    <row r="724" spans="1:4">
      <c r="A724" s="118">
        <f t="shared" si="11"/>
        <v>7180</v>
      </c>
      <c r="B724" s="224">
        <v>48.58287371267626</v>
      </c>
      <c r="C724" s="224">
        <v>23.753323815942647</v>
      </c>
      <c r="D724" s="233" cm="1">
        <f t="array" aca="1" ref="D724" ca="1">A724-INDIRECT(ADDRESS($G$8,1))</f>
        <v>7180</v>
      </c>
    </row>
    <row r="725" spans="1:4">
      <c r="A725" s="118">
        <f t="shared" si="11"/>
        <v>7190</v>
      </c>
      <c r="B725" s="224">
        <v>47.900743294773854</v>
      </c>
      <c r="C725" s="224">
        <v>23.753113117804297</v>
      </c>
      <c r="D725" s="233" cm="1">
        <f t="array" aca="1" ref="D725" ca="1">A725-INDIRECT(ADDRESS($G$8,1))</f>
        <v>7190</v>
      </c>
    </row>
    <row r="726" spans="1:4">
      <c r="A726" s="118">
        <f t="shared" si="11"/>
        <v>7200</v>
      </c>
      <c r="B726" s="224">
        <v>48.107734593999425</v>
      </c>
      <c r="C726" s="224">
        <v>23.751023694598715</v>
      </c>
      <c r="D726" s="233" cm="1">
        <f t="array" aca="1" ref="D726" ca="1">A726-INDIRECT(ADDRESS($G$8,1))</f>
        <v>7200</v>
      </c>
    </row>
    <row r="727" spans="1:4">
      <c r="A727" s="118">
        <f t="shared" si="11"/>
        <v>7210</v>
      </c>
      <c r="B727" s="224">
        <v>47.736091124935349</v>
      </c>
      <c r="C727" s="224">
        <v>23.750672531034894</v>
      </c>
      <c r="D727" s="233" cm="1">
        <f t="array" aca="1" ref="D727" ca="1">A727-INDIRECT(ADDRESS($G$8,1))</f>
        <v>7210</v>
      </c>
    </row>
    <row r="728" spans="1:4">
      <c r="A728" s="118">
        <f t="shared" si="11"/>
        <v>7220</v>
      </c>
      <c r="B728" s="224">
        <v>47.886630251644839</v>
      </c>
      <c r="C728" s="224">
        <v>23.752972652378681</v>
      </c>
      <c r="D728" s="233" cm="1">
        <f t="array" aca="1" ref="D728" ca="1">A728-INDIRECT(ADDRESS($G$8,1))</f>
        <v>7220</v>
      </c>
    </row>
    <row r="729" spans="1:4">
      <c r="A729" s="118">
        <f t="shared" si="11"/>
        <v>7230</v>
      </c>
      <c r="B729" s="224">
        <v>48.183004157354169</v>
      </c>
      <c r="C729" s="224">
        <v>23.748828922324105</v>
      </c>
      <c r="D729" s="233" cm="1">
        <f t="array" aca="1" ref="D729" ca="1">A729-INDIRECT(ADDRESS($G$8,1))</f>
        <v>7230</v>
      </c>
    </row>
    <row r="730" spans="1:4">
      <c r="A730" s="118">
        <f t="shared" si="11"/>
        <v>7240</v>
      </c>
      <c r="B730" s="224">
        <v>48.074804160031711</v>
      </c>
      <c r="C730" s="224">
        <v>23.752200092538011</v>
      </c>
      <c r="D730" s="233" cm="1">
        <f t="array" aca="1" ref="D730" ca="1">A730-INDIRECT(ADDRESS($G$8,1))</f>
        <v>7240</v>
      </c>
    </row>
    <row r="731" spans="1:4">
      <c r="A731" s="118">
        <f t="shared" si="11"/>
        <v>7250</v>
      </c>
      <c r="B731" s="224">
        <v>48.013647639805988</v>
      </c>
      <c r="C731" s="224">
        <v>23.750953461885977</v>
      </c>
      <c r="D731" s="233" cm="1">
        <f t="array" aca="1" ref="D731" ca="1">A731-INDIRECT(ADDRESS($G$8,1))</f>
        <v>7250</v>
      </c>
    </row>
    <row r="732" spans="1:4">
      <c r="A732" s="118">
        <f t="shared" si="11"/>
        <v>7260</v>
      </c>
      <c r="B732" s="224">
        <v>48.244160677579892</v>
      </c>
      <c r="C732" s="224">
        <v>23.751884045330485</v>
      </c>
      <c r="D732" s="233" cm="1">
        <f t="array" aca="1" ref="D732" ca="1">A732-INDIRECT(ADDRESS($G$8,1))</f>
        <v>7260</v>
      </c>
    </row>
    <row r="733" spans="1:4">
      <c r="A733" s="118">
        <f t="shared" si="11"/>
        <v>7270</v>
      </c>
      <c r="B733" s="224">
        <v>48.2253432867412</v>
      </c>
      <c r="C733" s="224">
        <v>23.747599849850292</v>
      </c>
      <c r="D733" s="233" cm="1">
        <f t="array" aca="1" ref="D733" ca="1">A733-INDIRECT(ADDRESS($G$8,1))</f>
        <v>7270</v>
      </c>
    </row>
    <row r="734" spans="1:4">
      <c r="A734" s="118">
        <f t="shared" si="11"/>
        <v>7280</v>
      </c>
      <c r="B734" s="224">
        <v>47.961899814999576</v>
      </c>
      <c r="C734" s="224">
        <v>23.750444274718323</v>
      </c>
      <c r="D734" s="233" cm="1">
        <f t="array" aca="1" ref="D734" ca="1">A734-INDIRECT(ADDRESS($G$8,1))</f>
        <v>7280</v>
      </c>
    </row>
    <row r="735" spans="1:4">
      <c r="A735" s="118">
        <f t="shared" si="11"/>
        <v>7290</v>
      </c>
      <c r="B735" s="224">
        <v>47.900743294773854</v>
      </c>
      <c r="C735" s="224">
        <v>23.759574527380881</v>
      </c>
      <c r="D735" s="233" cm="1">
        <f t="array" aca="1" ref="D735" ca="1">A735-INDIRECT(ADDRESS($G$8,1))</f>
        <v>7290</v>
      </c>
    </row>
    <row r="736" spans="1:4">
      <c r="A736" s="118">
        <f t="shared" si="11"/>
        <v>7300</v>
      </c>
      <c r="B736" s="224">
        <v>47.994830248967297</v>
      </c>
      <c r="C736" s="224">
        <v>23.755781960890271</v>
      </c>
      <c r="D736" s="233" cm="1">
        <f t="array" aca="1" ref="D736" ca="1">A736-INDIRECT(ADDRESS($G$8,1))</f>
        <v>7300</v>
      </c>
    </row>
    <row r="737" spans="1:4">
      <c r="A737" s="118">
        <f t="shared" si="11"/>
        <v>7310</v>
      </c>
      <c r="B737" s="224">
        <v>48.112438941709108</v>
      </c>
      <c r="C737" s="224">
        <v>23.74637077737648</v>
      </c>
      <c r="D737" s="233" cm="1">
        <f t="array" aca="1" ref="D737" ca="1">A737-INDIRECT(ADDRESS($G$8,1))</f>
        <v>7310</v>
      </c>
    </row>
    <row r="738" spans="1:4">
      <c r="A738" s="118">
        <f t="shared" si="11"/>
        <v>7320</v>
      </c>
      <c r="B738" s="224">
        <v>48.295908502386311</v>
      </c>
      <c r="C738" s="224">
        <v>23.745773799317721</v>
      </c>
      <c r="D738" s="233" cm="1">
        <f t="array" aca="1" ref="D738" ca="1">A738-INDIRECT(ADDRESS($G$8,1))</f>
        <v>7320</v>
      </c>
    </row>
    <row r="739" spans="1:4">
      <c r="A739" s="118">
        <f t="shared" si="11"/>
        <v>7330</v>
      </c>
      <c r="B739" s="224">
        <v>47.976012858128598</v>
      </c>
      <c r="C739" s="224">
        <v>23.749320551313687</v>
      </c>
      <c r="D739" s="233" cm="1">
        <f t="array" aca="1" ref="D739" ca="1">A739-INDIRECT(ADDRESS($G$8,1))</f>
        <v>7330</v>
      </c>
    </row>
    <row r="740" spans="1:4">
      <c r="A740" s="118">
        <f t="shared" si="11"/>
        <v>7340</v>
      </c>
      <c r="B740" s="224">
        <v>48.295908502386311</v>
      </c>
      <c r="C740" s="224">
        <v>23.751006136420642</v>
      </c>
      <c r="D740" s="233" cm="1">
        <f t="array" aca="1" ref="D740" ca="1">A740-INDIRECT(ADDRESS($G$8,1))</f>
        <v>7340</v>
      </c>
    </row>
    <row r="741" spans="1:4">
      <c r="A741" s="118">
        <f t="shared" si="11"/>
        <v>7350</v>
      </c>
      <c r="B741" s="224">
        <v>48.074804160031711</v>
      </c>
      <c r="C741" s="224">
        <v>23.753411606833602</v>
      </c>
      <c r="D741" s="233" cm="1">
        <f t="array" aca="1" ref="D741" ca="1">A741-INDIRECT(ADDRESS($G$8,1))</f>
        <v>7350</v>
      </c>
    </row>
    <row r="742" spans="1:4">
      <c r="A742" s="118">
        <f t="shared" si="11"/>
        <v>7360</v>
      </c>
      <c r="B742" s="224">
        <v>48.037169378354314</v>
      </c>
      <c r="C742" s="224">
        <v>23.748267060621785</v>
      </c>
      <c r="D742" s="233" cm="1">
        <f t="array" aca="1" ref="D742" ca="1">A742-INDIRECT(ADDRESS($G$8,1))</f>
        <v>7360</v>
      </c>
    </row>
    <row r="743" spans="1:4">
      <c r="A743" s="118">
        <f t="shared" si="11"/>
        <v>7370</v>
      </c>
      <c r="B743" s="224">
        <v>47.623186779903214</v>
      </c>
      <c r="C743" s="224">
        <v>23.750865670995026</v>
      </c>
      <c r="D743" s="233" cm="1">
        <f t="array" aca="1" ref="D743" ca="1">A743-INDIRECT(ADDRESS($G$8,1))</f>
        <v>7370</v>
      </c>
    </row>
    <row r="744" spans="1:4">
      <c r="A744" s="118">
        <f t="shared" si="11"/>
        <v>7380</v>
      </c>
      <c r="B744" s="224">
        <v>47.712569386386981</v>
      </c>
      <c r="C744" s="224">
        <v>23.748267060621785</v>
      </c>
      <c r="D744" s="233" cm="1">
        <f t="array" aca="1" ref="D744" ca="1">A744-INDIRECT(ADDRESS($G$8,1))</f>
        <v>7380</v>
      </c>
    </row>
    <row r="745" spans="1:4">
      <c r="A745" s="118">
        <f t="shared" si="11"/>
        <v>7390</v>
      </c>
      <c r="B745" s="224">
        <v>48.150073723386456</v>
      </c>
      <c r="C745" s="224">
        <v>23.752287883428966</v>
      </c>
      <c r="D745" s="233" cm="1">
        <f t="array" aca="1" ref="D745" ca="1">A745-INDIRECT(ADDRESS($G$8,1))</f>
        <v>7390</v>
      </c>
    </row>
    <row r="746" spans="1:4">
      <c r="A746" s="118">
        <f t="shared" si="11"/>
        <v>7400</v>
      </c>
      <c r="B746" s="224">
        <v>47.806656340580417</v>
      </c>
      <c r="C746" s="224">
        <v>23.748828922324105</v>
      </c>
      <c r="D746" s="233" cm="1">
        <f t="array" aca="1" ref="D746" ca="1">A746-INDIRECT(ADDRESS($G$8,1))</f>
        <v>7400</v>
      </c>
    </row>
    <row r="747" spans="1:4">
      <c r="A747" s="118">
        <f t="shared" si="11"/>
        <v>7410</v>
      </c>
      <c r="B747" s="224">
        <v>48.352360674902343</v>
      </c>
      <c r="C747" s="224">
        <v>23.747283802642766</v>
      </c>
      <c r="D747" s="233" cm="1">
        <f t="array" aca="1" ref="D747" ca="1">A747-INDIRECT(ADDRESS($G$8,1))</f>
        <v>7410</v>
      </c>
    </row>
    <row r="748" spans="1:4">
      <c r="A748" s="118">
        <f t="shared" si="11"/>
        <v>7420</v>
      </c>
      <c r="B748" s="224">
        <v>47.825473731419116</v>
      </c>
      <c r="C748" s="224">
        <v>23.749759505768608</v>
      </c>
      <c r="D748" s="233" cm="1">
        <f t="array" aca="1" ref="D748" ca="1">A748-INDIRECT(ADDRESS($G$8,1))</f>
        <v>7420</v>
      </c>
    </row>
    <row r="749" spans="1:4">
      <c r="A749" s="118">
        <f t="shared" si="11"/>
        <v>7430</v>
      </c>
      <c r="B749" s="224">
        <v>48.107734593999425</v>
      </c>
      <c r="C749" s="224">
        <v>23.753411606833602</v>
      </c>
      <c r="D749" s="233" cm="1">
        <f t="array" aca="1" ref="D749" ca="1">A749-INDIRECT(ADDRESS($G$8,1))</f>
        <v>7430</v>
      </c>
    </row>
    <row r="750" spans="1:4">
      <c r="A750" s="118">
        <f t="shared" si="11"/>
        <v>7440</v>
      </c>
      <c r="B750" s="224">
        <v>47.863108513096456</v>
      </c>
      <c r="C750" s="224">
        <v>23.751708463548429</v>
      </c>
      <c r="D750" s="233" cm="1">
        <f t="array" aca="1" ref="D750" ca="1">A750-INDIRECT(ADDRESS($G$8,1))</f>
        <v>7440</v>
      </c>
    </row>
    <row r="751" spans="1:4">
      <c r="A751" s="118">
        <f t="shared" si="11"/>
        <v>7450</v>
      </c>
      <c r="B751" s="224">
        <v>47.830178079128785</v>
      </c>
      <c r="C751" s="224">
        <v>23.74977706394683</v>
      </c>
      <c r="D751" s="233" cm="1">
        <f t="array" aca="1" ref="D751" ca="1">A751-INDIRECT(ADDRESS($G$8,1))</f>
        <v>7450</v>
      </c>
    </row>
    <row r="752" spans="1:4">
      <c r="A752" s="118">
        <f t="shared" si="11"/>
        <v>7460</v>
      </c>
      <c r="B752" s="224">
        <v>48.201821548192868</v>
      </c>
      <c r="C752" s="224">
        <v>23.751427532697342</v>
      </c>
      <c r="D752" s="233" cm="1">
        <f t="array" aca="1" ref="D752" ca="1">A752-INDIRECT(ADDRESS($G$8,1))</f>
        <v>7460</v>
      </c>
    </row>
    <row r="753" spans="1:4">
      <c r="A753" s="118">
        <f t="shared" si="11"/>
        <v>7470</v>
      </c>
      <c r="B753" s="224">
        <v>47.867812860806147</v>
      </c>
      <c r="C753" s="224">
        <v>23.751567998122958</v>
      </c>
      <c r="D753" s="233" cm="1">
        <f t="array" aca="1" ref="D753" ca="1">A753-INDIRECT(ADDRESS($G$8,1))</f>
        <v>7470</v>
      </c>
    </row>
    <row r="754" spans="1:4">
      <c r="A754" s="118">
        <f t="shared" si="11"/>
        <v>7480</v>
      </c>
      <c r="B754" s="224">
        <v>47.961899814999576</v>
      </c>
      <c r="C754" s="224">
        <v>23.751216834558992</v>
      </c>
      <c r="D754" s="233" cm="1">
        <f t="array" aca="1" ref="D754" ca="1">A754-INDIRECT(ADDRESS($G$8,1))</f>
        <v>7480</v>
      </c>
    </row>
    <row r="755" spans="1:4">
      <c r="A755" s="118">
        <f t="shared" si="11"/>
        <v>7490</v>
      </c>
      <c r="B755" s="224">
        <v>47.924265033322222</v>
      </c>
      <c r="C755" s="224">
        <v>23.749461016739154</v>
      </c>
      <c r="D755" s="233" cm="1">
        <f t="array" aca="1" ref="D755" ca="1">A755-INDIRECT(ADDRESS($G$8,1))</f>
        <v>7490</v>
      </c>
    </row>
    <row r="756" spans="1:4">
      <c r="A756" s="118">
        <f t="shared" si="11"/>
        <v>7500</v>
      </c>
      <c r="B756" s="224">
        <v>48.126551984838088</v>
      </c>
      <c r="C756" s="224">
        <v>23.751093927311597</v>
      </c>
      <c r="D756" s="233" cm="1">
        <f t="array" aca="1" ref="D756" ca="1">A756-INDIRECT(ADDRESS($G$8,1))</f>
        <v>7500</v>
      </c>
    </row>
    <row r="757" spans="1:4">
      <c r="A757" s="118">
        <f t="shared" si="11"/>
        <v>7510</v>
      </c>
      <c r="B757" s="224">
        <v>47.919560685612552</v>
      </c>
      <c r="C757" s="224">
        <v>23.749548807630259</v>
      </c>
      <c r="D757" s="233" cm="1">
        <f t="array" aca="1" ref="D757" ca="1">A757-INDIRECT(ADDRESS($G$8,1))</f>
        <v>7510</v>
      </c>
    </row>
    <row r="758" spans="1:4">
      <c r="A758" s="118">
        <f t="shared" si="11"/>
        <v>7520</v>
      </c>
      <c r="B758" s="224">
        <v>48.2253432867412</v>
      </c>
      <c r="C758" s="224">
        <v>23.750935903707759</v>
      </c>
      <c r="D758" s="233" cm="1">
        <f t="array" aca="1" ref="D758" ca="1">A758-INDIRECT(ADDRESS($G$8,1))</f>
        <v>7520</v>
      </c>
    </row>
    <row r="759" spans="1:4">
      <c r="A759" s="118">
        <f t="shared" si="11"/>
        <v>7530</v>
      </c>
      <c r="B759" s="224">
        <v>47.980717205838275</v>
      </c>
      <c r="C759" s="224">
        <v>23.75072520556941</v>
      </c>
      <c r="D759" s="233" cm="1">
        <f t="array" aca="1" ref="D759" ca="1">A759-INDIRECT(ADDRESS($G$8,1))</f>
        <v>7530</v>
      </c>
    </row>
    <row r="760" spans="1:4">
      <c r="A760" s="118">
        <f t="shared" si="11"/>
        <v>7540</v>
      </c>
      <c r="B760" s="224">
        <v>48.055986769193019</v>
      </c>
      <c r="C760" s="224">
        <v>23.748056362483435</v>
      </c>
      <c r="D760" s="233" cm="1">
        <f t="array" aca="1" ref="D760" ca="1">A760-INDIRECT(ADDRESS($G$8,1))</f>
        <v>7540</v>
      </c>
    </row>
    <row r="761" spans="1:4">
      <c r="A761" s="118">
        <f t="shared" si="11"/>
        <v>7550</v>
      </c>
      <c r="B761" s="224">
        <v>48.126551984838088</v>
      </c>
      <c r="C761" s="224">
        <v>23.749408342204642</v>
      </c>
      <c r="D761" s="233" cm="1">
        <f t="array" aca="1" ref="D761" ca="1">A761-INDIRECT(ADDRESS($G$8,1))</f>
        <v>7550</v>
      </c>
    </row>
    <row r="762" spans="1:4">
      <c r="A762" s="118">
        <f t="shared" si="11"/>
        <v>7560</v>
      </c>
      <c r="B762" s="224">
        <v>47.562030259677492</v>
      </c>
      <c r="C762" s="224">
        <v>23.744843215873363</v>
      </c>
      <c r="D762" s="233" cm="1">
        <f t="array" aca="1" ref="D762" ca="1">A762-INDIRECT(ADDRESS($G$8,1))</f>
        <v>7560</v>
      </c>
    </row>
    <row r="763" spans="1:4">
      <c r="A763" s="118">
        <f t="shared" si="11"/>
        <v>7570</v>
      </c>
      <c r="B763" s="224">
        <v>47.787838949741719</v>
      </c>
      <c r="C763" s="224">
        <v>23.753060443269636</v>
      </c>
      <c r="D763" s="233" cm="1">
        <f t="array" aca="1" ref="D763" ca="1">A763-INDIRECT(ADDRESS($G$8,1))</f>
        <v>7570</v>
      </c>
    </row>
    <row r="764" spans="1:4">
      <c r="A764" s="118">
        <f t="shared" si="11"/>
        <v>7580</v>
      </c>
      <c r="B764" s="224">
        <v>47.90544764248353</v>
      </c>
      <c r="C764" s="224">
        <v>23.745756241139649</v>
      </c>
      <c r="D764" s="233" cm="1">
        <f t="array" aca="1" ref="D764" ca="1">A764-INDIRECT(ADDRESS($G$8,1))</f>
        <v>7580</v>
      </c>
    </row>
    <row r="765" spans="1:4">
      <c r="A765" s="118">
        <f t="shared" si="11"/>
        <v>7590</v>
      </c>
      <c r="B765" s="224">
        <v>47.863108513096456</v>
      </c>
      <c r="C765" s="224">
        <v>23.74498368129883</v>
      </c>
      <c r="D765" s="233" cm="1">
        <f t="array" aca="1" ref="D765" ca="1">A765-INDIRECT(ADDRESS($G$8,1))</f>
        <v>7590</v>
      </c>
    </row>
    <row r="766" spans="1:4">
      <c r="A766" s="118">
        <f t="shared" si="11"/>
        <v>7600</v>
      </c>
      <c r="B766" s="224">
        <v>47.806656340580417</v>
      </c>
      <c r="C766" s="224">
        <v>23.748196827909052</v>
      </c>
      <c r="D766" s="233" cm="1">
        <f t="array" aca="1" ref="D766" ca="1">A766-INDIRECT(ADDRESS($G$8,1))</f>
        <v>7600</v>
      </c>
    </row>
    <row r="767" spans="1:4">
      <c r="A767" s="118">
        <f t="shared" si="11"/>
        <v>7610</v>
      </c>
      <c r="B767" s="224">
        <v>47.90544764248353</v>
      </c>
      <c r="C767" s="224">
        <v>23.747512058959337</v>
      </c>
      <c r="D767" s="233" cm="1">
        <f t="array" aca="1" ref="D767" ca="1">A767-INDIRECT(ADDRESS($G$8,1))</f>
        <v>7610</v>
      </c>
    </row>
    <row r="768" spans="1:4">
      <c r="A768" s="118">
        <f t="shared" si="11"/>
        <v>7620</v>
      </c>
      <c r="B768" s="224">
        <v>47.980717205838275</v>
      </c>
      <c r="C768" s="224">
        <v>23.750795438282289</v>
      </c>
      <c r="D768" s="233" cm="1">
        <f t="array" aca="1" ref="D768" ca="1">A768-INDIRECT(ADDRESS($G$8,1))</f>
        <v>7620</v>
      </c>
    </row>
    <row r="769" spans="1:4">
      <c r="A769" s="118">
        <f t="shared" si="11"/>
        <v>7630</v>
      </c>
      <c r="B769" s="224">
        <v>47.825473731419116</v>
      </c>
      <c r="C769" s="224">
        <v>23.751093927311597</v>
      </c>
      <c r="D769" s="233" cm="1">
        <f t="array" aca="1" ref="D769" ca="1">A769-INDIRECT(ADDRESS($G$8,1))</f>
        <v>7630</v>
      </c>
    </row>
    <row r="770" spans="1:4">
      <c r="A770" s="118">
        <f t="shared" si="11"/>
        <v>7640</v>
      </c>
      <c r="B770" s="224">
        <v>48.20652589590253</v>
      </c>
      <c r="C770" s="224">
        <v>23.750619856500233</v>
      </c>
      <c r="D770" s="233" cm="1">
        <f t="array" aca="1" ref="D770" ca="1">A770-INDIRECT(ADDRESS($G$8,1))</f>
        <v>7640</v>
      </c>
    </row>
    <row r="771" spans="1:4">
      <c r="A771" s="118">
        <f t="shared" si="11"/>
        <v>7650</v>
      </c>
      <c r="B771" s="224">
        <v>48.037169378354314</v>
      </c>
      <c r="C771" s="224">
        <v>23.745686008426766</v>
      </c>
      <c r="D771" s="233" cm="1">
        <f t="array" aca="1" ref="D771" ca="1">A771-INDIRECT(ADDRESS($G$8,1))</f>
        <v>7650</v>
      </c>
    </row>
    <row r="772" spans="1:4">
      <c r="A772" s="118">
        <f t="shared" si="11"/>
        <v>7660</v>
      </c>
      <c r="B772" s="224">
        <v>47.900743294773854</v>
      </c>
      <c r="C772" s="224">
        <v>23.747933455236041</v>
      </c>
      <c r="D772" s="233" cm="1">
        <f t="array" aca="1" ref="D772" ca="1">A772-INDIRECT(ADDRESS($G$8,1))</f>
        <v>7660</v>
      </c>
    </row>
    <row r="773" spans="1:4">
      <c r="A773" s="118">
        <f t="shared" si="11"/>
        <v>7670</v>
      </c>
      <c r="B773" s="224">
        <v>47.999534596676966</v>
      </c>
      <c r="C773" s="224">
        <v>23.751585556301031</v>
      </c>
      <c r="D773" s="233" cm="1">
        <f t="array" aca="1" ref="D773" ca="1">A773-INDIRECT(ADDRESS($G$8,1))</f>
        <v>7670</v>
      </c>
    </row>
    <row r="774" spans="1:4">
      <c r="A774" s="118">
        <f t="shared" si="11"/>
        <v>7680</v>
      </c>
      <c r="B774" s="224">
        <v>48.164186766515471</v>
      </c>
      <c r="C774" s="224">
        <v>23.748688456898485</v>
      </c>
      <c r="D774" s="233" cm="1">
        <f t="array" aca="1" ref="D774" ca="1">A774-INDIRECT(ADDRESS($G$8,1))</f>
        <v>7680</v>
      </c>
    </row>
    <row r="775" spans="1:4">
      <c r="A775" s="118">
        <f t="shared" si="11"/>
        <v>7690</v>
      </c>
      <c r="B775" s="224">
        <v>48.352360674902343</v>
      </c>
      <c r="C775" s="224">
        <v>23.752586372458275</v>
      </c>
      <c r="D775" s="233" cm="1">
        <f t="array" aca="1" ref="D775" ca="1">A775-INDIRECT(ADDRESS($G$8,1))</f>
        <v>7690</v>
      </c>
    </row>
    <row r="776" spans="1:4">
      <c r="A776" s="118">
        <f t="shared" ref="A776:A839" si="12">A775+10</f>
        <v>7700</v>
      </c>
      <c r="B776" s="224">
        <v>48.164186766515471</v>
      </c>
      <c r="C776" s="224">
        <v>23.747494500781116</v>
      </c>
      <c r="D776" s="233" cm="1">
        <f t="array" aca="1" ref="D776" ca="1">A776-INDIRECT(ADDRESS($G$8,1))</f>
        <v>7700</v>
      </c>
    </row>
    <row r="777" spans="1:4">
      <c r="A777" s="118">
        <f t="shared" si="12"/>
        <v>7710</v>
      </c>
      <c r="B777" s="224">
        <v>48.051282421483343</v>
      </c>
      <c r="C777" s="224">
        <v>23.747740315275909</v>
      </c>
      <c r="D777" s="233" cm="1">
        <f t="array" aca="1" ref="D777" ca="1">A777-INDIRECT(ADDRESS($G$8,1))</f>
        <v>7710</v>
      </c>
    </row>
    <row r="778" spans="1:4">
      <c r="A778" s="118">
        <f t="shared" si="12"/>
        <v>7720</v>
      </c>
      <c r="B778" s="224">
        <v>47.848995469967477</v>
      </c>
      <c r="C778" s="224">
        <v>23.749970203906958</v>
      </c>
      <c r="D778" s="233" cm="1">
        <f t="array" aca="1" ref="D778" ca="1">A778-INDIRECT(ADDRESS($G$8,1))</f>
        <v>7720</v>
      </c>
    </row>
    <row r="779" spans="1:4">
      <c r="A779" s="118">
        <f t="shared" si="12"/>
        <v>7730</v>
      </c>
      <c r="B779" s="224">
        <v>48.201821548192868</v>
      </c>
      <c r="C779" s="224">
        <v>23.748214386087273</v>
      </c>
      <c r="D779" s="233" cm="1">
        <f t="array" aca="1" ref="D779" ca="1">A779-INDIRECT(ADDRESS($G$8,1))</f>
        <v>7730</v>
      </c>
    </row>
    <row r="780" spans="1:4">
      <c r="A780" s="118">
        <f t="shared" si="12"/>
        <v>7740</v>
      </c>
      <c r="B780" s="224">
        <v>48.168891114225147</v>
      </c>
      <c r="C780" s="224">
        <v>23.751726021726647</v>
      </c>
      <c r="D780" s="233" cm="1">
        <f t="array" aca="1" ref="D780" ca="1">A780-INDIRECT(ADDRESS($G$8,1))</f>
        <v>7740</v>
      </c>
    </row>
    <row r="781" spans="1:4">
      <c r="A781" s="118">
        <f t="shared" si="12"/>
        <v>7750</v>
      </c>
      <c r="B781" s="224">
        <v>47.754908515774041</v>
      </c>
      <c r="C781" s="224">
        <v>23.745405077575683</v>
      </c>
      <c r="D781" s="233" cm="1">
        <f t="array" aca="1" ref="D781" ca="1">A781-INDIRECT(ADDRESS($G$8,1))</f>
        <v>7750</v>
      </c>
    </row>
    <row r="782" spans="1:4">
      <c r="A782" s="118">
        <f t="shared" si="12"/>
        <v>7760</v>
      </c>
      <c r="B782" s="224">
        <v>48.2253432867412</v>
      </c>
      <c r="C782" s="224">
        <v>23.748653340542194</v>
      </c>
      <c r="D782" s="233" cm="1">
        <f t="array" aca="1" ref="D782" ca="1">A782-INDIRECT(ADDRESS($G$8,1))</f>
        <v>7760</v>
      </c>
    </row>
    <row r="783" spans="1:4">
      <c r="A783" s="118">
        <f t="shared" si="12"/>
        <v>7770</v>
      </c>
      <c r="B783" s="224">
        <v>48.074804160031711</v>
      </c>
      <c r="C783" s="224">
        <v>23.748758689611371</v>
      </c>
      <c r="D783" s="233" cm="1">
        <f t="array" aca="1" ref="D783" ca="1">A783-INDIRECT(ADDRESS($G$8,1))</f>
        <v>7770</v>
      </c>
    </row>
    <row r="784" spans="1:4">
      <c r="A784" s="118">
        <f t="shared" si="12"/>
        <v>7780</v>
      </c>
      <c r="B784" s="224">
        <v>47.867812860806147</v>
      </c>
      <c r="C784" s="224">
        <v>23.746669266405789</v>
      </c>
      <c r="D784" s="233" cm="1">
        <f t="array" aca="1" ref="D784" ca="1">A784-INDIRECT(ADDRESS($G$8,1))</f>
        <v>7780</v>
      </c>
    </row>
    <row r="785" spans="1:4">
      <c r="A785" s="118">
        <f t="shared" si="12"/>
        <v>7790</v>
      </c>
      <c r="B785" s="224">
        <v>48.239456329870222</v>
      </c>
      <c r="C785" s="224">
        <v>23.749548807630259</v>
      </c>
      <c r="D785" s="233" cm="1">
        <f t="array" aca="1" ref="D785" ca="1">A785-INDIRECT(ADDRESS($G$8,1))</f>
        <v>7790</v>
      </c>
    </row>
    <row r="786" spans="1:4">
      <c r="A786" s="118">
        <f t="shared" si="12"/>
        <v>7800</v>
      </c>
      <c r="B786" s="224">
        <v>48.26297806841859</v>
      </c>
      <c r="C786" s="224">
        <v>23.747371593533721</v>
      </c>
      <c r="D786" s="233" cm="1">
        <f t="array" aca="1" ref="D786" ca="1">A786-INDIRECT(ADDRESS($G$8,1))</f>
        <v>7800</v>
      </c>
    </row>
    <row r="787" spans="1:4">
      <c r="A787" s="118">
        <f t="shared" si="12"/>
        <v>7810</v>
      </c>
      <c r="B787" s="224">
        <v>47.886630251644839</v>
      </c>
      <c r="C787" s="224">
        <v>23.748547991473018</v>
      </c>
      <c r="D787" s="233" cm="1">
        <f t="array" aca="1" ref="D787" ca="1">A787-INDIRECT(ADDRESS($G$8,1))</f>
        <v>7810</v>
      </c>
    </row>
    <row r="788" spans="1:4">
      <c r="A788" s="118">
        <f t="shared" si="12"/>
        <v>7820</v>
      </c>
      <c r="B788" s="224">
        <v>48.168891114225147</v>
      </c>
      <c r="C788" s="224">
        <v>23.749917529372297</v>
      </c>
      <c r="D788" s="233" cm="1">
        <f t="array" aca="1" ref="D788" ca="1">A788-INDIRECT(ADDRESS($G$8,1))</f>
        <v>7820</v>
      </c>
    </row>
    <row r="789" spans="1:4">
      <c r="A789" s="118">
        <f t="shared" si="12"/>
        <v>7830</v>
      </c>
      <c r="B789" s="224">
        <v>48.220638939031524</v>
      </c>
      <c r="C789" s="224">
        <v>23.751006136420642</v>
      </c>
      <c r="D789" s="233" cm="1">
        <f t="array" aca="1" ref="D789" ca="1">A789-INDIRECT(ADDRESS($G$8,1))</f>
        <v>7830</v>
      </c>
    </row>
    <row r="790" spans="1:4">
      <c r="A790" s="118">
        <f t="shared" si="12"/>
        <v>7840</v>
      </c>
      <c r="B790" s="224">
        <v>48.244160677579892</v>
      </c>
      <c r="C790" s="224">
        <v>23.747740315275909</v>
      </c>
      <c r="D790" s="233" cm="1">
        <f t="array" aca="1" ref="D790" ca="1">A790-INDIRECT(ADDRESS($G$8,1))</f>
        <v>7840</v>
      </c>
    </row>
    <row r="791" spans="1:4">
      <c r="A791" s="118">
        <f t="shared" si="12"/>
        <v>7850</v>
      </c>
      <c r="B791" s="224">
        <v>48.027760682935011</v>
      </c>
      <c r="C791" s="224">
        <v>23.749197644066292</v>
      </c>
      <c r="D791" s="233" cm="1">
        <f t="array" aca="1" ref="D791" ca="1">A791-INDIRECT(ADDRESS($G$8,1))</f>
        <v>7850</v>
      </c>
    </row>
    <row r="792" spans="1:4">
      <c r="A792" s="118">
        <f t="shared" si="12"/>
        <v>7860</v>
      </c>
      <c r="B792" s="224">
        <v>47.919560685612552</v>
      </c>
      <c r="C792" s="224">
        <v>23.751497765410079</v>
      </c>
      <c r="D792" s="233" cm="1">
        <f t="array" aca="1" ref="D792" ca="1">A792-INDIRECT(ADDRESS($G$8,1))</f>
        <v>7860</v>
      </c>
    </row>
    <row r="793" spans="1:4">
      <c r="A793" s="118">
        <f t="shared" si="12"/>
        <v>7870</v>
      </c>
      <c r="B793" s="224">
        <v>47.919560685612552</v>
      </c>
      <c r="C793" s="224">
        <v>23.745808915674161</v>
      </c>
      <c r="D793" s="233" cm="1">
        <f t="array" aca="1" ref="D793" ca="1">A793-INDIRECT(ADDRESS($G$8,1))</f>
        <v>7870</v>
      </c>
    </row>
    <row r="794" spans="1:4">
      <c r="A794" s="118">
        <f t="shared" si="12"/>
        <v>7880</v>
      </c>
      <c r="B794" s="224">
        <v>47.825473731419116</v>
      </c>
      <c r="C794" s="224">
        <v>23.747371593533721</v>
      </c>
      <c r="D794" s="233" cm="1">
        <f t="array" aca="1" ref="D794" ca="1">A794-INDIRECT(ADDRESS($G$8,1))</f>
        <v>7880</v>
      </c>
    </row>
    <row r="795" spans="1:4">
      <c r="A795" s="118">
        <f t="shared" si="12"/>
        <v>7890</v>
      </c>
      <c r="B795" s="224">
        <v>47.924265033322222</v>
      </c>
      <c r="C795" s="224">
        <v>23.747986129770702</v>
      </c>
      <c r="D795" s="233" cm="1">
        <f t="array" aca="1" ref="D795" ca="1">A795-INDIRECT(ADDRESS($G$8,1))</f>
        <v>7890</v>
      </c>
    </row>
    <row r="796" spans="1:4">
      <c r="A796" s="118">
        <f t="shared" si="12"/>
        <v>7900</v>
      </c>
      <c r="B796" s="224">
        <v>48.20652589590253</v>
      </c>
      <c r="C796" s="224">
        <v>23.754447539347282</v>
      </c>
      <c r="D796" s="233" cm="1">
        <f t="array" aca="1" ref="D796" ca="1">A796-INDIRECT(ADDRESS($G$8,1))</f>
        <v>7900</v>
      </c>
    </row>
    <row r="797" spans="1:4">
      <c r="A797" s="118">
        <f t="shared" si="12"/>
        <v>7910</v>
      </c>
      <c r="B797" s="224">
        <v>48.168891114225147</v>
      </c>
      <c r="C797" s="224">
        <v>23.74974194759039</v>
      </c>
      <c r="D797" s="233" cm="1">
        <f t="array" aca="1" ref="D797" ca="1">A797-INDIRECT(ADDRESS($G$8,1))</f>
        <v>7910</v>
      </c>
    </row>
    <row r="798" spans="1:4">
      <c r="A798" s="118">
        <f t="shared" si="12"/>
        <v>7920</v>
      </c>
      <c r="B798" s="224">
        <v>48.126551984838088</v>
      </c>
      <c r="C798" s="224">
        <v>23.746739499118668</v>
      </c>
      <c r="D798" s="233" cm="1">
        <f t="array" aca="1" ref="D798" ca="1">A798-INDIRECT(ADDRESS($G$8,1))</f>
        <v>7920</v>
      </c>
    </row>
    <row r="799" spans="1:4">
      <c r="A799" s="118">
        <f t="shared" si="12"/>
        <v>7930</v>
      </c>
      <c r="B799" s="224">
        <v>47.566734607387168</v>
      </c>
      <c r="C799" s="224">
        <v>23.74658147551483</v>
      </c>
      <c r="D799" s="233" cm="1">
        <f t="array" aca="1" ref="D799" ca="1">A799-INDIRECT(ADDRESS($G$8,1))</f>
        <v>7930</v>
      </c>
    </row>
    <row r="800" spans="1:4">
      <c r="A800" s="118">
        <f t="shared" si="12"/>
        <v>7940</v>
      </c>
      <c r="B800" s="224">
        <v>47.999534596676966</v>
      </c>
      <c r="C800" s="224">
        <v>23.754465097525504</v>
      </c>
      <c r="D800" s="233" cm="1">
        <f t="array" aca="1" ref="D800" ca="1">A800-INDIRECT(ADDRESS($G$8,1))</f>
        <v>7940</v>
      </c>
    </row>
    <row r="801" spans="1:4">
      <c r="A801" s="118">
        <f t="shared" si="12"/>
        <v>7950</v>
      </c>
      <c r="B801" s="224">
        <v>48.187708505063839</v>
      </c>
      <c r="C801" s="224">
        <v>23.751515323588297</v>
      </c>
      <c r="D801" s="233" cm="1">
        <f t="array" aca="1" ref="D801" ca="1">A801-INDIRECT(ADDRESS($G$8,1))</f>
        <v>7950</v>
      </c>
    </row>
    <row r="802" spans="1:4">
      <c r="A802" s="118">
        <f t="shared" si="12"/>
        <v>7960</v>
      </c>
      <c r="B802" s="224">
        <v>47.717273734096658</v>
      </c>
      <c r="C802" s="224">
        <v>23.74675705729689</v>
      </c>
      <c r="D802" s="233" cm="1">
        <f t="array" aca="1" ref="D802" ca="1">A802-INDIRECT(ADDRESS($G$8,1))</f>
        <v>7960</v>
      </c>
    </row>
    <row r="803" spans="1:4">
      <c r="A803" s="118">
        <f t="shared" si="12"/>
        <v>7970</v>
      </c>
      <c r="B803" s="224">
        <v>48.521717192450531</v>
      </c>
      <c r="C803" s="224">
        <v>23.752551256101977</v>
      </c>
      <c r="D803" s="233" cm="1">
        <f t="array" aca="1" ref="D803" ca="1">A803-INDIRECT(ADDRESS($G$8,1))</f>
        <v>7970</v>
      </c>
    </row>
    <row r="804" spans="1:4">
      <c r="A804" s="118">
        <f t="shared" si="12"/>
        <v>7980</v>
      </c>
      <c r="B804" s="224">
        <v>48.107734593999425</v>
      </c>
      <c r="C804" s="224">
        <v>23.748547991473018</v>
      </c>
      <c r="D804" s="233" cm="1">
        <f t="array" aca="1" ref="D804" ca="1">A804-INDIRECT(ADDRESS($G$8,1))</f>
        <v>7980</v>
      </c>
    </row>
    <row r="805" spans="1:4">
      <c r="A805" s="118">
        <f t="shared" si="12"/>
        <v>7990</v>
      </c>
      <c r="B805" s="224">
        <v>47.999534596676966</v>
      </c>
      <c r="C805" s="224">
        <v>23.750672531034894</v>
      </c>
      <c r="D805" s="233" cm="1">
        <f t="array" aca="1" ref="D805" ca="1">A805-INDIRECT(ADDRESS($G$8,1))</f>
        <v>7990</v>
      </c>
    </row>
    <row r="806" spans="1:4">
      <c r="A806" s="118">
        <f t="shared" si="12"/>
        <v>8000</v>
      </c>
      <c r="B806" s="224">
        <v>47.90544764248353</v>
      </c>
      <c r="C806" s="224">
        <v>23.746107404703469</v>
      </c>
      <c r="D806" s="233" cm="1">
        <f t="array" aca="1" ref="D806" ca="1">A806-INDIRECT(ADDRESS($G$8,1))</f>
        <v>8000</v>
      </c>
    </row>
    <row r="807" spans="1:4">
      <c r="A807" s="118">
        <f t="shared" si="12"/>
        <v>8010</v>
      </c>
      <c r="B807" s="224">
        <v>47.994830248967297</v>
      </c>
      <c r="C807" s="224">
        <v>23.752761954240331</v>
      </c>
      <c r="D807" s="233" cm="1">
        <f t="array" aca="1" ref="D807" ca="1">A807-INDIRECT(ADDRESS($G$8,1))</f>
        <v>8010</v>
      </c>
    </row>
    <row r="808" spans="1:4">
      <c r="A808" s="118">
        <f t="shared" si="12"/>
        <v>8020</v>
      </c>
      <c r="B808" s="224">
        <v>47.736091124935349</v>
      </c>
      <c r="C808" s="224">
        <v>23.747933455236041</v>
      </c>
      <c r="D808" s="233" cm="1">
        <f t="array" aca="1" ref="D808" ca="1">A808-INDIRECT(ADDRESS($G$8,1))</f>
        <v>8020</v>
      </c>
    </row>
    <row r="809" spans="1:4">
      <c r="A809" s="118">
        <f t="shared" si="12"/>
        <v>8030</v>
      </c>
      <c r="B809" s="224">
        <v>48.074804160031711</v>
      </c>
      <c r="C809" s="224">
        <v>23.745615775714032</v>
      </c>
      <c r="D809" s="233" cm="1">
        <f t="array" aca="1" ref="D809" ca="1">A809-INDIRECT(ADDRESS($G$8,1))</f>
        <v>8030</v>
      </c>
    </row>
    <row r="810" spans="1:4">
      <c r="A810" s="118">
        <f t="shared" si="12"/>
        <v>8040</v>
      </c>
      <c r="B810" s="224">
        <v>47.679638952419261</v>
      </c>
      <c r="C810" s="224">
        <v>23.746792173653184</v>
      </c>
      <c r="D810" s="233" cm="1">
        <f t="array" aca="1" ref="D810" ca="1">A810-INDIRECT(ADDRESS($G$8,1))</f>
        <v>8040</v>
      </c>
    </row>
    <row r="811" spans="1:4">
      <c r="A811" s="118">
        <f t="shared" si="12"/>
        <v>8050</v>
      </c>
      <c r="B811" s="224">
        <v>48.055986769193019</v>
      </c>
      <c r="C811" s="224">
        <v>23.747722757097687</v>
      </c>
      <c r="D811" s="233" cm="1">
        <f t="array" aca="1" ref="D811" ca="1">A811-INDIRECT(ADDRESS($G$8,1))</f>
        <v>8050</v>
      </c>
    </row>
    <row r="812" spans="1:4">
      <c r="A812" s="118">
        <f t="shared" si="12"/>
        <v>8060</v>
      </c>
      <c r="B812" s="224">
        <v>48.469969367644168</v>
      </c>
      <c r="C812" s="224">
        <v>23.74658147551483</v>
      </c>
      <c r="D812" s="233" cm="1">
        <f t="array" aca="1" ref="D812" ca="1">A812-INDIRECT(ADDRESS($G$8,1))</f>
        <v>8060</v>
      </c>
    </row>
    <row r="813" spans="1:4">
      <c r="A813" s="118">
        <f t="shared" si="12"/>
        <v>8070</v>
      </c>
      <c r="B813" s="224">
        <v>48.201821548192868</v>
      </c>
      <c r="C813" s="224">
        <v>23.748618224185755</v>
      </c>
      <c r="D813" s="233" cm="1">
        <f t="array" aca="1" ref="D813" ca="1">A813-INDIRECT(ADDRESS($G$8,1))</f>
        <v>8070</v>
      </c>
    </row>
    <row r="814" spans="1:4">
      <c r="A814" s="118">
        <f t="shared" si="12"/>
        <v>8080</v>
      </c>
      <c r="B814" s="224">
        <v>48.2253432867412</v>
      </c>
      <c r="C814" s="224">
        <v>23.746019613812514</v>
      </c>
      <c r="D814" s="233" cm="1">
        <f t="array" aca="1" ref="D814" ca="1">A814-INDIRECT(ADDRESS($G$8,1))</f>
        <v>8080</v>
      </c>
    </row>
    <row r="815" spans="1:4">
      <c r="A815" s="118">
        <f t="shared" si="12"/>
        <v>8090</v>
      </c>
      <c r="B815" s="224">
        <v>47.566734607387168</v>
      </c>
      <c r="C815" s="224">
        <v>23.746019613812514</v>
      </c>
      <c r="D815" s="233" cm="1">
        <f t="array" aca="1" ref="D815" ca="1">A815-INDIRECT(ADDRESS($G$8,1))</f>
        <v>8090</v>
      </c>
    </row>
    <row r="816" spans="1:4">
      <c r="A816" s="118">
        <f t="shared" si="12"/>
        <v>8100</v>
      </c>
      <c r="B816" s="224">
        <v>47.957195467289907</v>
      </c>
      <c r="C816" s="224">
        <v>23.748758689611371</v>
      </c>
      <c r="D816" s="233" cm="1">
        <f t="array" aca="1" ref="D816" ca="1">A816-INDIRECT(ADDRESS($G$8,1))</f>
        <v>8100</v>
      </c>
    </row>
    <row r="817" spans="1:4">
      <c r="A817" s="118">
        <f t="shared" si="12"/>
        <v>8110</v>
      </c>
      <c r="B817" s="224">
        <v>48.013647639805988</v>
      </c>
      <c r="C817" s="224">
        <v>23.746300544663747</v>
      </c>
      <c r="D817" s="233" cm="1">
        <f t="array" aca="1" ref="D817" ca="1">A817-INDIRECT(ADDRESS($G$8,1))</f>
        <v>8110</v>
      </c>
    </row>
    <row r="818" spans="1:4">
      <c r="A818" s="118">
        <f t="shared" si="12"/>
        <v>8120</v>
      </c>
      <c r="B818" s="224">
        <v>48.446447629095786</v>
      </c>
      <c r="C818" s="224">
        <v>23.747441826246604</v>
      </c>
      <c r="D818" s="233" cm="1">
        <f t="array" aca="1" ref="D818" ca="1">A818-INDIRECT(ADDRESS($G$8,1))</f>
        <v>8120</v>
      </c>
    </row>
    <row r="819" spans="1:4">
      <c r="A819" s="118">
        <f t="shared" si="12"/>
        <v>8130</v>
      </c>
      <c r="B819" s="224">
        <v>48.183004157354169</v>
      </c>
      <c r="C819" s="224">
        <v>23.748899155036838</v>
      </c>
      <c r="D819" s="233" cm="1">
        <f t="array" aca="1" ref="D819" ca="1">A819-INDIRECT(ADDRESS($G$8,1))</f>
        <v>8130</v>
      </c>
    </row>
    <row r="820" spans="1:4">
      <c r="A820" s="118">
        <f t="shared" si="12"/>
        <v>8140</v>
      </c>
      <c r="B820" s="224">
        <v>48.126551984838088</v>
      </c>
      <c r="C820" s="224">
        <v>23.745756241139649</v>
      </c>
      <c r="D820" s="233" cm="1">
        <f t="array" aca="1" ref="D820" ca="1">A820-INDIRECT(ADDRESS($G$8,1))</f>
        <v>8140</v>
      </c>
    </row>
    <row r="821" spans="1:4">
      <c r="A821" s="118">
        <f t="shared" si="12"/>
        <v>8150</v>
      </c>
      <c r="B821" s="224">
        <v>48.333543284063651</v>
      </c>
      <c r="C821" s="224">
        <v>23.751585556301031</v>
      </c>
      <c r="D821" s="233" cm="1">
        <f t="array" aca="1" ref="D821" ca="1">A821-INDIRECT(ADDRESS($G$8,1))</f>
        <v>8150</v>
      </c>
    </row>
    <row r="822" spans="1:4">
      <c r="A822" s="118">
        <f t="shared" si="12"/>
        <v>8160</v>
      </c>
      <c r="B822" s="224">
        <v>47.971308510418929</v>
      </c>
      <c r="C822" s="224">
        <v>23.749548807630259</v>
      </c>
      <c r="D822" s="233" cm="1">
        <f t="array" aca="1" ref="D822" ca="1">A822-INDIRECT(ADDRESS($G$8,1))</f>
        <v>8160</v>
      </c>
    </row>
    <row r="823" spans="1:4">
      <c r="A823" s="118">
        <f t="shared" si="12"/>
        <v>8170</v>
      </c>
      <c r="B823" s="224">
        <v>48.258273720708914</v>
      </c>
      <c r="C823" s="224">
        <v>23.752832186953064</v>
      </c>
      <c r="D823" s="233" cm="1">
        <f t="array" aca="1" ref="D823" ca="1">A823-INDIRECT(ADDRESS($G$8,1))</f>
        <v>8170</v>
      </c>
    </row>
    <row r="824" spans="1:4">
      <c r="A824" s="118">
        <f t="shared" si="12"/>
        <v>8180</v>
      </c>
      <c r="B824" s="224">
        <v>48.564056321837597</v>
      </c>
      <c r="C824" s="224">
        <v>23.751585556301031</v>
      </c>
      <c r="D824" s="233" cm="1">
        <f t="array" aca="1" ref="D824" ca="1">A824-INDIRECT(ADDRESS($G$8,1))</f>
        <v>8180</v>
      </c>
    </row>
    <row r="825" spans="1:4">
      <c r="A825" s="118">
        <f t="shared" si="12"/>
        <v>8190</v>
      </c>
      <c r="B825" s="224">
        <v>48.051282421483343</v>
      </c>
      <c r="C825" s="224">
        <v>23.748688456898485</v>
      </c>
      <c r="D825" s="233" cm="1">
        <f t="array" aca="1" ref="D825" ca="1">A825-INDIRECT(ADDRESS($G$8,1))</f>
        <v>8190</v>
      </c>
    </row>
    <row r="826" spans="1:4">
      <c r="A826" s="118">
        <f t="shared" si="12"/>
        <v>8200</v>
      </c>
      <c r="B826" s="224">
        <v>47.863108513096456</v>
      </c>
      <c r="C826" s="224">
        <v>23.750321367470928</v>
      </c>
      <c r="D826" s="233" cm="1">
        <f t="array" aca="1" ref="D826" ca="1">A826-INDIRECT(ADDRESS($G$8,1))</f>
        <v>8200</v>
      </c>
    </row>
    <row r="827" spans="1:4">
      <c r="A827" s="118">
        <f t="shared" si="12"/>
        <v>8210</v>
      </c>
      <c r="B827" s="224">
        <v>47.980717205838275</v>
      </c>
      <c r="C827" s="224">
        <v>23.751093927311597</v>
      </c>
      <c r="D827" s="233" cm="1">
        <f t="array" aca="1" ref="D827" ca="1">A827-INDIRECT(ADDRESS($G$8,1))</f>
        <v>8210</v>
      </c>
    </row>
    <row r="828" spans="1:4">
      <c r="A828" s="118">
        <f t="shared" si="12"/>
        <v>8220</v>
      </c>
      <c r="B828" s="224">
        <v>47.656117213870935</v>
      </c>
      <c r="C828" s="224">
        <v>23.745317286684728</v>
      </c>
      <c r="D828" s="233" cm="1">
        <f t="array" aca="1" ref="D828" ca="1">A828-INDIRECT(ADDRESS($G$8,1))</f>
        <v>8220</v>
      </c>
    </row>
    <row r="829" spans="1:4">
      <c r="A829" s="118">
        <f t="shared" si="12"/>
        <v>8230</v>
      </c>
      <c r="B829" s="224">
        <v>48.164186766515471</v>
      </c>
      <c r="C829" s="224">
        <v>23.751936719865</v>
      </c>
      <c r="D829" s="233" cm="1">
        <f t="array" aca="1" ref="D829" ca="1">A829-INDIRECT(ADDRESS($G$8,1))</f>
        <v>8230</v>
      </c>
    </row>
    <row r="830" spans="1:4">
      <c r="A830" s="118">
        <f t="shared" si="12"/>
        <v>8240</v>
      </c>
      <c r="B830" s="224">
        <v>48.03246503064468</v>
      </c>
      <c r="C830" s="224">
        <v>23.74470275044775</v>
      </c>
      <c r="D830" s="233" cm="1">
        <f t="array" aca="1" ref="D830" ca="1">A830-INDIRECT(ADDRESS($G$8,1))</f>
        <v>8240</v>
      </c>
    </row>
    <row r="831" spans="1:4">
      <c r="A831" s="118">
        <f t="shared" si="12"/>
        <v>8250</v>
      </c>
      <c r="B831" s="224">
        <v>48.277091111547612</v>
      </c>
      <c r="C831" s="224">
        <v>23.750672531034894</v>
      </c>
      <c r="D831" s="233" cm="1">
        <f t="array" aca="1" ref="D831" ca="1">A831-INDIRECT(ADDRESS($G$8,1))</f>
        <v>8250</v>
      </c>
    </row>
    <row r="832" spans="1:4">
      <c r="A832" s="118">
        <f t="shared" si="12"/>
        <v>8260</v>
      </c>
      <c r="B832" s="224">
        <v>48.20652589590253</v>
      </c>
      <c r="C832" s="224">
        <v>23.749829738481342</v>
      </c>
      <c r="D832" s="233" cm="1">
        <f t="array" aca="1" ref="D832" ca="1">A832-INDIRECT(ADDRESS($G$8,1))</f>
        <v>8260</v>
      </c>
    </row>
    <row r="833" spans="1:4">
      <c r="A833" s="118">
        <f t="shared" si="12"/>
        <v>8270</v>
      </c>
      <c r="B833" s="224">
        <v>48.03246503064468</v>
      </c>
      <c r="C833" s="224">
        <v>23.747213569930032</v>
      </c>
      <c r="D833" s="233" cm="1">
        <f t="array" aca="1" ref="D833" ca="1">A833-INDIRECT(ADDRESS($G$8,1))</f>
        <v>8270</v>
      </c>
    </row>
    <row r="834" spans="1:4">
      <c r="A834" s="118">
        <f t="shared" si="12"/>
        <v>8280</v>
      </c>
      <c r="B834" s="224">
        <v>48.432334585966771</v>
      </c>
      <c r="C834" s="224">
        <v>23.744211121458164</v>
      </c>
      <c r="D834" s="233" cm="1">
        <f t="array" aca="1" ref="D834" ca="1">A834-INDIRECT(ADDRESS($G$8,1))</f>
        <v>8280</v>
      </c>
    </row>
    <row r="835" spans="1:4">
      <c r="A835" s="118">
        <f t="shared" si="12"/>
        <v>8290</v>
      </c>
      <c r="B835" s="224">
        <v>48.187708505063839</v>
      </c>
      <c r="C835" s="224">
        <v>23.745457752110195</v>
      </c>
      <c r="D835" s="233" cm="1">
        <f t="array" aca="1" ref="D835" ca="1">A835-INDIRECT(ADDRESS($G$8,1))</f>
        <v>8290</v>
      </c>
    </row>
    <row r="836" spans="1:4">
      <c r="A836" s="118">
        <f t="shared" si="12"/>
        <v>8300</v>
      </c>
      <c r="B836" s="224">
        <v>48.291204154676635</v>
      </c>
      <c r="C836" s="224">
        <v>23.743772167003243</v>
      </c>
      <c r="D836" s="233" cm="1">
        <f t="array" aca="1" ref="D836" ca="1">A836-INDIRECT(ADDRESS($G$8,1))</f>
        <v>8300</v>
      </c>
    </row>
    <row r="837" spans="1:4">
      <c r="A837" s="118">
        <f t="shared" si="12"/>
        <v>8310</v>
      </c>
      <c r="B837" s="224">
        <v>48.488786758482817</v>
      </c>
      <c r="C837" s="224">
        <v>23.743227863479142</v>
      </c>
      <c r="D837" s="233" cm="1">
        <f t="array" aca="1" ref="D837" ca="1">A837-INDIRECT(ADDRESS($G$8,1))</f>
        <v>8310</v>
      </c>
    </row>
    <row r="838" spans="1:4">
      <c r="A838" s="118">
        <f t="shared" si="12"/>
        <v>8320</v>
      </c>
      <c r="B838" s="224">
        <v>48.131256332547764</v>
      </c>
      <c r="C838" s="224">
        <v>23.747705198919466</v>
      </c>
      <c r="D838" s="233" cm="1">
        <f t="array" aca="1" ref="D838" ca="1">A838-INDIRECT(ADDRESS($G$8,1))</f>
        <v>8320</v>
      </c>
    </row>
    <row r="839" spans="1:4">
      <c r="A839" s="118">
        <f t="shared" si="12"/>
        <v>8330</v>
      </c>
      <c r="B839" s="224">
        <v>47.806656340580417</v>
      </c>
      <c r="C839" s="224">
        <v>23.753200908695252</v>
      </c>
      <c r="D839" s="233" cm="1">
        <f t="array" aca="1" ref="D839" ca="1">A839-INDIRECT(ADDRESS($G$8,1))</f>
        <v>8330</v>
      </c>
    </row>
    <row r="840" spans="1:4">
      <c r="A840" s="118">
        <f t="shared" ref="A840:A903" si="13">A839+10</f>
        <v>8340</v>
      </c>
      <c r="B840" s="224">
        <v>48.168891114225147</v>
      </c>
      <c r="C840" s="224">
        <v>23.743368328904761</v>
      </c>
      <c r="D840" s="233" cm="1">
        <f t="array" aca="1" ref="D840" ca="1">A840-INDIRECT(ADDRESS($G$8,1))</f>
        <v>8340</v>
      </c>
    </row>
    <row r="841" spans="1:4">
      <c r="A841" s="118">
        <f t="shared" si="13"/>
        <v>8350</v>
      </c>
      <c r="B841" s="224">
        <v>48.074804160031711</v>
      </c>
      <c r="C841" s="224">
        <v>23.742824025380663</v>
      </c>
      <c r="D841" s="233" cm="1">
        <f t="array" aca="1" ref="D841" ca="1">A841-INDIRECT(ADDRESS($G$8,1))</f>
        <v>8350</v>
      </c>
    </row>
    <row r="842" spans="1:4">
      <c r="A842" s="118">
        <f t="shared" si="13"/>
        <v>8360</v>
      </c>
      <c r="B842" s="224">
        <v>48.150073723386456</v>
      </c>
      <c r="C842" s="224">
        <v>23.747160895395371</v>
      </c>
      <c r="D842" s="233" cm="1">
        <f t="array" aca="1" ref="D842" ca="1">A842-INDIRECT(ADDRESS($G$8,1))</f>
        <v>8360</v>
      </c>
    </row>
    <row r="843" spans="1:4">
      <c r="A843" s="118">
        <f t="shared" si="13"/>
        <v>8370</v>
      </c>
      <c r="B843" s="224">
        <v>48.371178065741049</v>
      </c>
      <c r="C843" s="224">
        <v>23.751936719865</v>
      </c>
      <c r="D843" s="233" cm="1">
        <f t="array" aca="1" ref="D843" ca="1">A843-INDIRECT(ADDRESS($G$8,1))</f>
        <v>8370</v>
      </c>
    </row>
    <row r="844" spans="1:4">
      <c r="A844" s="118">
        <f t="shared" si="13"/>
        <v>8380</v>
      </c>
      <c r="B844" s="224">
        <v>47.980717205838275</v>
      </c>
      <c r="C844" s="224">
        <v>23.742104140074506</v>
      </c>
      <c r="D844" s="233" cm="1">
        <f t="array" aca="1" ref="D844" ca="1">A844-INDIRECT(ADDRESS($G$8,1))</f>
        <v>8380</v>
      </c>
    </row>
    <row r="845" spans="1:4">
      <c r="A845" s="118">
        <f t="shared" si="13"/>
        <v>8390</v>
      </c>
      <c r="B845" s="224">
        <v>48.26297806841859</v>
      </c>
      <c r="C845" s="224">
        <v>23.745896706565119</v>
      </c>
      <c r="D845" s="233" cm="1">
        <f t="array" aca="1" ref="D845" ca="1">A845-INDIRECT(ADDRESS($G$8,1))</f>
        <v>8390</v>
      </c>
    </row>
    <row r="846" spans="1:4">
      <c r="A846" s="118">
        <f t="shared" si="13"/>
        <v>8400</v>
      </c>
      <c r="B846" s="224">
        <v>47.957195467289907</v>
      </c>
      <c r="C846" s="224">
        <v>23.74637077737648</v>
      </c>
      <c r="D846" s="233" cm="1">
        <f t="array" aca="1" ref="D846" ca="1">A846-INDIRECT(ADDRESS($G$8,1))</f>
        <v>8400</v>
      </c>
    </row>
    <row r="847" spans="1:4">
      <c r="A847" s="118">
        <f t="shared" si="13"/>
        <v>8410</v>
      </c>
      <c r="B847" s="224">
        <v>47.754908515774041</v>
      </c>
      <c r="C847" s="224">
        <v>23.744404261418442</v>
      </c>
      <c r="D847" s="233" cm="1">
        <f t="array" aca="1" ref="D847" ca="1">A847-INDIRECT(ADDRESS($G$8,1))</f>
        <v>8410</v>
      </c>
    </row>
    <row r="848" spans="1:4">
      <c r="A848" s="118">
        <f t="shared" si="13"/>
        <v>8420</v>
      </c>
      <c r="B848" s="224">
        <v>48.427630238257095</v>
      </c>
      <c r="C848" s="224">
        <v>23.751146601846109</v>
      </c>
      <c r="D848" s="233" cm="1">
        <f t="array" aca="1" ref="D848" ca="1">A848-INDIRECT(ADDRESS($G$8,1))</f>
        <v>8420</v>
      </c>
    </row>
    <row r="849" spans="1:4">
      <c r="A849" s="118">
        <f t="shared" si="13"/>
        <v>8430</v>
      </c>
      <c r="B849" s="224">
        <v>47.957195467289907</v>
      </c>
      <c r="C849" s="224">
        <v>23.750110669332578</v>
      </c>
      <c r="D849" s="233" cm="1">
        <f t="array" aca="1" ref="D849" ca="1">A849-INDIRECT(ADDRESS($G$8,1))</f>
        <v>8430</v>
      </c>
    </row>
    <row r="850" spans="1:4">
      <c r="A850" s="118">
        <f t="shared" si="13"/>
        <v>8440</v>
      </c>
      <c r="B850" s="224">
        <v>47.886630251644839</v>
      </c>
      <c r="C850" s="224">
        <v>23.745317286684728</v>
      </c>
      <c r="D850" s="233" cm="1">
        <f t="array" aca="1" ref="D850" ca="1">A850-INDIRECT(ADDRESS($G$8,1))</f>
        <v>8440</v>
      </c>
    </row>
    <row r="851" spans="1:4">
      <c r="A851" s="118">
        <f t="shared" si="13"/>
        <v>8450</v>
      </c>
      <c r="B851" s="224">
        <v>48.051282421483343</v>
      </c>
      <c r="C851" s="224">
        <v>23.75037404200544</v>
      </c>
      <c r="D851" s="233" cm="1">
        <f t="array" aca="1" ref="D851" ca="1">A851-INDIRECT(ADDRESS($G$8,1))</f>
        <v>8450</v>
      </c>
    </row>
    <row r="852" spans="1:4">
      <c r="A852" s="118">
        <f t="shared" si="13"/>
        <v>8460</v>
      </c>
      <c r="B852" s="224">
        <v>48.319430240934636</v>
      </c>
      <c r="C852" s="224">
        <v>23.748267060621785</v>
      </c>
      <c r="D852" s="233" cm="1">
        <f t="array" aca="1" ref="D852" ca="1">A852-INDIRECT(ADDRESS($G$8,1))</f>
        <v>8460</v>
      </c>
    </row>
    <row r="853" spans="1:4">
      <c r="A853" s="118">
        <f t="shared" si="13"/>
        <v>8470</v>
      </c>
      <c r="B853" s="224">
        <v>47.811360688290087</v>
      </c>
      <c r="C853" s="224">
        <v>23.745615775714032</v>
      </c>
      <c r="D853" s="233" cm="1">
        <f t="array" aca="1" ref="D853" ca="1">A853-INDIRECT(ADDRESS($G$8,1))</f>
        <v>8470</v>
      </c>
    </row>
    <row r="854" spans="1:4">
      <c r="A854" s="118">
        <f t="shared" si="13"/>
        <v>8480</v>
      </c>
      <c r="B854" s="224">
        <v>48.088917203160733</v>
      </c>
      <c r="C854" s="224">
        <v>23.744404261418442</v>
      </c>
      <c r="D854" s="233" cm="1">
        <f t="array" aca="1" ref="D854" ca="1">A854-INDIRECT(ADDRESS($G$8,1))</f>
        <v>8480</v>
      </c>
    </row>
    <row r="855" spans="1:4">
      <c r="A855" s="118">
        <f t="shared" si="13"/>
        <v>8490</v>
      </c>
      <c r="B855" s="224">
        <v>47.736091124935349</v>
      </c>
      <c r="C855" s="224">
        <v>23.744404261418442</v>
      </c>
      <c r="D855" s="233" cm="1">
        <f t="array" aca="1" ref="D855" ca="1">A855-INDIRECT(ADDRESS($G$8,1))</f>
        <v>8490</v>
      </c>
    </row>
    <row r="856" spans="1:4">
      <c r="A856" s="118">
        <f t="shared" si="13"/>
        <v>8500</v>
      </c>
      <c r="B856" s="224">
        <v>47.980717205838275</v>
      </c>
      <c r="C856" s="224">
        <v>23.744755424982412</v>
      </c>
      <c r="D856" s="233" cm="1">
        <f t="array" aca="1" ref="D856" ca="1">A856-INDIRECT(ADDRESS($G$8,1))</f>
        <v>8500</v>
      </c>
    </row>
    <row r="857" spans="1:4">
      <c r="A857" s="118">
        <f t="shared" si="13"/>
        <v>8510</v>
      </c>
      <c r="B857" s="224">
        <v>48.338247631773328</v>
      </c>
      <c r="C857" s="224">
        <v>23.747248686286323</v>
      </c>
      <c r="D857" s="233" cm="1">
        <f t="array" aca="1" ref="D857" ca="1">A857-INDIRECT(ADDRESS($G$8,1))</f>
        <v>8510</v>
      </c>
    </row>
    <row r="858" spans="1:4">
      <c r="A858" s="118">
        <f t="shared" si="13"/>
        <v>8520</v>
      </c>
      <c r="B858" s="224">
        <v>47.830178079128785</v>
      </c>
      <c r="C858" s="224">
        <v>23.746107404703469</v>
      </c>
      <c r="D858" s="233" cm="1">
        <f t="array" aca="1" ref="D858" ca="1">A858-INDIRECT(ADDRESS($G$8,1))</f>
        <v>8520</v>
      </c>
    </row>
    <row r="859" spans="1:4">
      <c r="A859" s="118">
        <f t="shared" si="13"/>
        <v>8530</v>
      </c>
      <c r="B859" s="224">
        <v>48.559351974127921</v>
      </c>
      <c r="C859" s="224">
        <v>23.745668450248548</v>
      </c>
      <c r="D859" s="233" cm="1">
        <f t="array" aca="1" ref="D859" ca="1">A859-INDIRECT(ADDRESS($G$8,1))</f>
        <v>8530</v>
      </c>
    </row>
    <row r="860" spans="1:4">
      <c r="A860" s="118">
        <f t="shared" si="13"/>
        <v>8540</v>
      </c>
      <c r="B860" s="224">
        <v>48.103030246289748</v>
      </c>
      <c r="C860" s="224">
        <v>23.752200092538011</v>
      </c>
      <c r="D860" s="233" cm="1">
        <f t="array" aca="1" ref="D860" ca="1">A860-INDIRECT(ADDRESS($G$8,1))</f>
        <v>8540</v>
      </c>
    </row>
    <row r="861" spans="1:4">
      <c r="A861" s="118">
        <f t="shared" si="13"/>
        <v>8550</v>
      </c>
      <c r="B861" s="224">
        <v>47.769021558903027</v>
      </c>
      <c r="C861" s="224">
        <v>23.746528800980318</v>
      </c>
      <c r="D861" s="233" cm="1">
        <f t="array" aca="1" ref="D861" ca="1">A861-INDIRECT(ADDRESS($G$8,1))</f>
        <v>8550</v>
      </c>
    </row>
    <row r="862" spans="1:4">
      <c r="A862" s="118">
        <f t="shared" si="13"/>
        <v>8560</v>
      </c>
      <c r="B862" s="224">
        <v>47.952491119580237</v>
      </c>
      <c r="C862" s="224">
        <v>23.748688456898485</v>
      </c>
      <c r="D862" s="233" cm="1">
        <f t="array" aca="1" ref="D862" ca="1">A862-INDIRECT(ADDRESS($G$8,1))</f>
        <v>8560</v>
      </c>
    </row>
    <row r="863" spans="1:4">
      <c r="A863" s="118">
        <f t="shared" si="13"/>
        <v>8570</v>
      </c>
      <c r="B863" s="224">
        <v>47.863108513096456</v>
      </c>
      <c r="C863" s="224">
        <v>23.745457752110195</v>
      </c>
      <c r="D863" s="233" cm="1">
        <f t="array" aca="1" ref="D863" ca="1">A863-INDIRECT(ADDRESS($G$8,1))</f>
        <v>8570</v>
      </c>
    </row>
    <row r="864" spans="1:4">
      <c r="A864" s="118">
        <f t="shared" si="13"/>
        <v>8580</v>
      </c>
      <c r="B864" s="224">
        <v>47.994830248967297</v>
      </c>
      <c r="C864" s="224">
        <v>23.743491236152156</v>
      </c>
      <c r="D864" s="233" cm="1">
        <f t="array" aca="1" ref="D864" ca="1">A864-INDIRECT(ADDRESS($G$8,1))</f>
        <v>8580</v>
      </c>
    </row>
    <row r="865" spans="1:4">
      <c r="A865" s="118">
        <f t="shared" si="13"/>
        <v>8590</v>
      </c>
      <c r="B865" s="224">
        <v>48.295908502386311</v>
      </c>
      <c r="C865" s="224">
        <v>23.748986945927939</v>
      </c>
      <c r="D865" s="233" cm="1">
        <f t="array" aca="1" ref="D865" ca="1">A865-INDIRECT(ADDRESS($G$8,1))</f>
        <v>8590</v>
      </c>
    </row>
    <row r="866" spans="1:4">
      <c r="A866" s="118">
        <f t="shared" si="13"/>
        <v>8600</v>
      </c>
      <c r="B866" s="224">
        <v>48.187708505063839</v>
      </c>
      <c r="C866" s="224">
        <v>23.742016349183555</v>
      </c>
      <c r="D866" s="233" cm="1">
        <f t="array" aca="1" ref="D866" ca="1">A866-INDIRECT(ADDRESS($G$8,1))</f>
        <v>8600</v>
      </c>
    </row>
    <row r="867" spans="1:4">
      <c r="A867" s="118">
        <f t="shared" si="13"/>
        <v>8610</v>
      </c>
      <c r="B867" s="224">
        <v>47.806656340580417</v>
      </c>
      <c r="C867" s="224">
        <v>23.744544726843912</v>
      </c>
      <c r="D867" s="233" cm="1">
        <f t="array" aca="1" ref="D867" ca="1">A867-INDIRECT(ADDRESS($G$8,1))</f>
        <v>8610</v>
      </c>
    </row>
    <row r="868" spans="1:4">
      <c r="A868" s="118">
        <f t="shared" si="13"/>
        <v>8620</v>
      </c>
      <c r="B868" s="224">
        <v>47.957195467289907</v>
      </c>
      <c r="C868" s="224">
        <v>23.745896706565119</v>
      </c>
      <c r="D868" s="233" cm="1">
        <f t="array" aca="1" ref="D868" ca="1">A868-INDIRECT(ADDRESS($G$8,1))</f>
        <v>8620</v>
      </c>
    </row>
    <row r="869" spans="1:4">
      <c r="A869" s="118">
        <f t="shared" si="13"/>
        <v>8630</v>
      </c>
      <c r="B869" s="224">
        <v>47.952491119580237</v>
      </c>
      <c r="C869" s="224">
        <v>23.746107404703469</v>
      </c>
      <c r="D869" s="233" cm="1">
        <f t="array" aca="1" ref="D869" ca="1">A869-INDIRECT(ADDRESS($G$8,1))</f>
        <v>8630</v>
      </c>
    </row>
    <row r="870" spans="1:4">
      <c r="A870" s="118">
        <f t="shared" si="13"/>
        <v>8640</v>
      </c>
      <c r="B870" s="224">
        <v>48.20652589590253</v>
      </c>
      <c r="C870" s="224">
        <v>23.746177637416352</v>
      </c>
      <c r="D870" s="233" cm="1">
        <f t="array" aca="1" ref="D870" ca="1">A870-INDIRECT(ADDRESS($G$8,1))</f>
        <v>8640</v>
      </c>
    </row>
    <row r="871" spans="1:4">
      <c r="A871" s="118">
        <f t="shared" si="13"/>
        <v>8650</v>
      </c>
      <c r="B871" s="224">
        <v>48.258273720708914</v>
      </c>
      <c r="C871" s="224">
        <v>23.746669266405789</v>
      </c>
      <c r="D871" s="233" cm="1">
        <f t="array" aca="1" ref="D871" ca="1">A871-INDIRECT(ADDRESS($G$8,1))</f>
        <v>8650</v>
      </c>
    </row>
    <row r="872" spans="1:4">
      <c r="A872" s="118">
        <f t="shared" si="13"/>
        <v>8660</v>
      </c>
      <c r="B872" s="224">
        <v>47.924265033322222</v>
      </c>
      <c r="C872" s="224">
        <v>23.744895890407879</v>
      </c>
      <c r="D872" s="233" cm="1">
        <f t="array" aca="1" ref="D872" ca="1">A872-INDIRECT(ADDRESS($G$8,1))</f>
        <v>8660</v>
      </c>
    </row>
    <row r="873" spans="1:4">
      <c r="A873" s="118">
        <f t="shared" si="13"/>
        <v>8670</v>
      </c>
      <c r="B873" s="224">
        <v>48.168891114225147</v>
      </c>
      <c r="C873" s="224">
        <v>23.740980416669871</v>
      </c>
      <c r="D873" s="233" cm="1">
        <f t="array" aca="1" ref="D873" ca="1">A873-INDIRECT(ADDRESS($G$8,1))</f>
        <v>8670</v>
      </c>
    </row>
    <row r="874" spans="1:4">
      <c r="A874" s="118">
        <f t="shared" si="13"/>
        <v>8680</v>
      </c>
      <c r="B874" s="224">
        <v>47.924265033322222</v>
      </c>
      <c r="C874" s="224">
        <v>23.747705198919466</v>
      </c>
      <c r="D874" s="233" cm="1">
        <f t="array" aca="1" ref="D874" ca="1">A874-INDIRECT(ADDRESS($G$8,1))</f>
        <v>8680</v>
      </c>
    </row>
    <row r="875" spans="1:4">
      <c r="A875" s="118">
        <f t="shared" si="13"/>
        <v>8690</v>
      </c>
      <c r="B875" s="224">
        <v>48.008943292096312</v>
      </c>
      <c r="C875" s="224">
        <v>23.745106588546228</v>
      </c>
      <c r="D875" s="233" cm="1">
        <f t="array" aca="1" ref="D875" ca="1">A875-INDIRECT(ADDRESS($G$8,1))</f>
        <v>8690</v>
      </c>
    </row>
    <row r="876" spans="1:4">
      <c r="A876" s="118">
        <f t="shared" si="13"/>
        <v>8700</v>
      </c>
      <c r="B876" s="224">
        <v>48.413517195128073</v>
      </c>
      <c r="C876" s="224">
        <v>23.74891671321506</v>
      </c>
      <c r="D876" s="233" cm="1">
        <f t="array" aca="1" ref="D876" ca="1">A876-INDIRECT(ADDRESS($G$8,1))</f>
        <v>8700</v>
      </c>
    </row>
    <row r="877" spans="1:4">
      <c r="A877" s="118">
        <f t="shared" si="13"/>
        <v>8710</v>
      </c>
      <c r="B877" s="224">
        <v>47.886630251644839</v>
      </c>
      <c r="C877" s="224">
        <v>23.748565549651094</v>
      </c>
      <c r="D877" s="233" cm="1">
        <f t="array" aca="1" ref="D877" ca="1">A877-INDIRECT(ADDRESS($G$8,1))</f>
        <v>8710</v>
      </c>
    </row>
    <row r="878" spans="1:4">
      <c r="A878" s="118">
        <f t="shared" si="13"/>
        <v>8720</v>
      </c>
      <c r="B878" s="224">
        <v>47.731386777225673</v>
      </c>
      <c r="C878" s="224">
        <v>23.744053097854472</v>
      </c>
      <c r="D878" s="233" cm="1">
        <f t="array" aca="1" ref="D878" ca="1">A878-INDIRECT(ADDRESS($G$8,1))</f>
        <v>8720</v>
      </c>
    </row>
    <row r="879" spans="1:4">
      <c r="A879" s="118">
        <f t="shared" si="13"/>
        <v>8730</v>
      </c>
      <c r="B879" s="224">
        <v>48.074804160031711</v>
      </c>
      <c r="C879" s="224">
        <v>23.747231128108105</v>
      </c>
      <c r="D879" s="233" cm="1">
        <f t="array" aca="1" ref="D879" ca="1">A879-INDIRECT(ADDRESS($G$8,1))</f>
        <v>8730</v>
      </c>
    </row>
    <row r="880" spans="1:4">
      <c r="A880" s="118">
        <f t="shared" si="13"/>
        <v>8740</v>
      </c>
      <c r="B880" s="224">
        <v>48.26297806841859</v>
      </c>
      <c r="C880" s="224">
        <v>23.752498581567316</v>
      </c>
      <c r="D880" s="233" cm="1">
        <f t="array" aca="1" ref="D880" ca="1">A880-INDIRECT(ADDRESS($G$8,1))</f>
        <v>8740</v>
      </c>
    </row>
    <row r="881" spans="1:4">
      <c r="A881" s="118">
        <f t="shared" si="13"/>
        <v>8750</v>
      </c>
      <c r="B881" s="224">
        <v>47.957195467289907</v>
      </c>
      <c r="C881" s="224">
        <v>23.743561468864893</v>
      </c>
      <c r="D881" s="233" cm="1">
        <f t="array" aca="1" ref="D881" ca="1">A881-INDIRECT(ADDRESS($G$8,1))</f>
        <v>8750</v>
      </c>
    </row>
    <row r="882" spans="1:4">
      <c r="A882" s="118">
        <f t="shared" si="13"/>
        <v>8760</v>
      </c>
      <c r="B882" s="224">
        <v>48.338247631773328</v>
      </c>
      <c r="C882" s="224">
        <v>23.748776247789593</v>
      </c>
      <c r="D882" s="233" cm="1">
        <f t="array" aca="1" ref="D882" ca="1">A882-INDIRECT(ADDRESS($G$8,1))</f>
        <v>8760</v>
      </c>
    </row>
    <row r="883" spans="1:4">
      <c r="A883" s="118">
        <f t="shared" si="13"/>
        <v>8770</v>
      </c>
      <c r="B883" s="224">
        <v>47.717273734096658</v>
      </c>
      <c r="C883" s="224">
        <v>23.747740315275909</v>
      </c>
      <c r="D883" s="233" cm="1">
        <f t="array" aca="1" ref="D883" ca="1">A883-INDIRECT(ADDRESS($G$8,1))</f>
        <v>8770</v>
      </c>
    </row>
    <row r="884" spans="1:4">
      <c r="A884" s="118">
        <f t="shared" si="13"/>
        <v>8780</v>
      </c>
      <c r="B884" s="224">
        <v>48.187708505063839</v>
      </c>
      <c r="C884" s="224">
        <v>23.750110669332578</v>
      </c>
      <c r="D884" s="233" cm="1">
        <f t="array" aca="1" ref="D884" ca="1">A884-INDIRECT(ADDRESS($G$8,1))</f>
        <v>8780</v>
      </c>
    </row>
    <row r="885" spans="1:4">
      <c r="A885" s="118">
        <f t="shared" si="13"/>
        <v>8790</v>
      </c>
      <c r="B885" s="224">
        <v>48.281795459257282</v>
      </c>
      <c r="C885" s="224">
        <v>23.747582291672071</v>
      </c>
      <c r="D885" s="233" cm="1">
        <f t="array" aca="1" ref="D885" ca="1">A885-INDIRECT(ADDRESS($G$8,1))</f>
        <v>8790</v>
      </c>
    </row>
    <row r="886" spans="1:4">
      <c r="A886" s="118">
        <f t="shared" si="13"/>
        <v>8800</v>
      </c>
      <c r="B886" s="224">
        <v>47.717273734096658</v>
      </c>
      <c r="C886" s="224">
        <v>23.748056362483435</v>
      </c>
      <c r="D886" s="233" cm="1">
        <f t="array" aca="1" ref="D886" ca="1">A886-INDIRECT(ADDRESS($G$8,1))</f>
        <v>8800</v>
      </c>
    </row>
    <row r="887" spans="1:4">
      <c r="A887" s="118">
        <f t="shared" si="13"/>
        <v>8810</v>
      </c>
      <c r="B887" s="224">
        <v>47.886630251644839</v>
      </c>
      <c r="C887" s="224">
        <v>23.745527984823077</v>
      </c>
      <c r="D887" s="233" cm="1">
        <f t="array" aca="1" ref="D887" ca="1">A887-INDIRECT(ADDRESS($G$8,1))</f>
        <v>8810</v>
      </c>
    </row>
    <row r="888" spans="1:4">
      <c r="A888" s="118">
        <f t="shared" si="13"/>
        <v>8820</v>
      </c>
      <c r="B888" s="224">
        <v>47.924265033322222</v>
      </c>
      <c r="C888" s="224">
        <v>23.744263795992826</v>
      </c>
      <c r="D888" s="233" cm="1">
        <f t="array" aca="1" ref="D888" ca="1">A888-INDIRECT(ADDRESS($G$8,1))</f>
        <v>8820</v>
      </c>
    </row>
    <row r="889" spans="1:4">
      <c r="A889" s="118">
        <f t="shared" si="13"/>
        <v>8830</v>
      </c>
      <c r="B889" s="224">
        <v>47.863108513096456</v>
      </c>
      <c r="C889" s="224">
        <v>23.748003687948774</v>
      </c>
      <c r="D889" s="233" cm="1">
        <f t="array" aca="1" ref="D889" ca="1">A889-INDIRECT(ADDRESS($G$8,1))</f>
        <v>8830</v>
      </c>
    </row>
    <row r="890" spans="1:4">
      <c r="A890" s="118">
        <f t="shared" si="13"/>
        <v>8840</v>
      </c>
      <c r="B890" s="224">
        <v>48.277091111547612</v>
      </c>
      <c r="C890" s="224">
        <v>23.748635782363973</v>
      </c>
      <c r="D890" s="233" cm="1">
        <f t="array" aca="1" ref="D890" ca="1">A890-INDIRECT(ADDRESS($G$8,1))</f>
        <v>8840</v>
      </c>
    </row>
    <row r="891" spans="1:4">
      <c r="A891" s="118">
        <f t="shared" si="13"/>
        <v>8850</v>
      </c>
      <c r="B891" s="224">
        <v>48.093621550870402</v>
      </c>
      <c r="C891" s="224">
        <v>23.748003687948774</v>
      </c>
      <c r="D891" s="233" cm="1">
        <f t="array" aca="1" ref="D891" ca="1">A891-INDIRECT(ADDRESS($G$8,1))</f>
        <v>8850</v>
      </c>
    </row>
    <row r="892" spans="1:4">
      <c r="A892" s="118">
        <f t="shared" si="13"/>
        <v>8860</v>
      </c>
      <c r="B892" s="224">
        <v>47.524395478000095</v>
      </c>
      <c r="C892" s="224">
        <v>23.745808915674161</v>
      </c>
      <c r="D892" s="233" cm="1">
        <f t="array" aca="1" ref="D892" ca="1">A892-INDIRECT(ADDRESS($G$8,1))</f>
        <v>8860</v>
      </c>
    </row>
    <row r="893" spans="1:4">
      <c r="A893" s="118">
        <f t="shared" si="13"/>
        <v>8870</v>
      </c>
      <c r="B893" s="224">
        <v>47.769021558903027</v>
      </c>
      <c r="C893" s="224">
        <v>23.750022878441474</v>
      </c>
      <c r="D893" s="233" cm="1">
        <f t="array" aca="1" ref="D893" ca="1">A893-INDIRECT(ADDRESS($G$8,1))</f>
        <v>8870</v>
      </c>
    </row>
    <row r="894" spans="1:4">
      <c r="A894" s="118">
        <f t="shared" si="13"/>
        <v>8880</v>
      </c>
      <c r="B894" s="224">
        <v>48.413517195128073</v>
      </c>
      <c r="C894" s="224">
        <v>23.747213569930032</v>
      </c>
      <c r="D894" s="233" cm="1">
        <f t="array" aca="1" ref="D894" ca="1">A894-INDIRECT(ADDRESS($G$8,1))</f>
        <v>8880</v>
      </c>
    </row>
    <row r="895" spans="1:4">
      <c r="A895" s="118">
        <f t="shared" si="13"/>
        <v>8890</v>
      </c>
      <c r="B895" s="224">
        <v>47.867812860806147</v>
      </c>
      <c r="C895" s="224">
        <v>23.746950197257018</v>
      </c>
      <c r="D895" s="233" cm="1">
        <f t="array" aca="1" ref="D895" ca="1">A895-INDIRECT(ADDRESS($G$8,1))</f>
        <v>8890</v>
      </c>
    </row>
    <row r="896" spans="1:4">
      <c r="A896" s="118">
        <f t="shared" si="13"/>
        <v>8900</v>
      </c>
      <c r="B896" s="224">
        <v>48.244160677579892</v>
      </c>
      <c r="C896" s="224">
        <v>23.746019613812514</v>
      </c>
      <c r="D896" s="233" cm="1">
        <f t="array" aca="1" ref="D896" ca="1">A896-INDIRECT(ADDRESS($G$8,1))</f>
        <v>8900</v>
      </c>
    </row>
    <row r="897" spans="1:4">
      <c r="A897" s="118">
        <f t="shared" si="13"/>
        <v>8910</v>
      </c>
      <c r="B897" s="224">
        <v>48.107734593999425</v>
      </c>
      <c r="C897" s="224">
        <v>23.744281354171047</v>
      </c>
      <c r="D897" s="233" cm="1">
        <f t="array" aca="1" ref="D897" ca="1">A897-INDIRECT(ADDRESS($G$8,1))</f>
        <v>8910</v>
      </c>
    </row>
    <row r="898" spans="1:4">
      <c r="A898" s="118">
        <f t="shared" si="13"/>
        <v>8920</v>
      </c>
      <c r="B898" s="224">
        <v>48.055986769193019</v>
      </c>
      <c r="C898" s="224">
        <v>23.749759505768608</v>
      </c>
      <c r="D898" s="233" cm="1">
        <f t="array" aca="1" ref="D898" ca="1">A898-INDIRECT(ADDRESS($G$8,1))</f>
        <v>8920</v>
      </c>
    </row>
    <row r="899" spans="1:4">
      <c r="A899" s="118">
        <f t="shared" si="13"/>
        <v>8930</v>
      </c>
      <c r="B899" s="224">
        <v>47.924265033322222</v>
      </c>
      <c r="C899" s="224">
        <v>23.74921520224451</v>
      </c>
      <c r="D899" s="233" cm="1">
        <f t="array" aca="1" ref="D899" ca="1">A899-INDIRECT(ADDRESS($G$8,1))</f>
        <v>8930</v>
      </c>
    </row>
    <row r="900" spans="1:4">
      <c r="A900" s="118">
        <f t="shared" si="13"/>
        <v>8940</v>
      </c>
      <c r="B900" s="224">
        <v>47.769021558903027</v>
      </c>
      <c r="C900" s="224">
        <v>23.742718676311487</v>
      </c>
      <c r="D900" s="233" cm="1">
        <f t="array" aca="1" ref="D900" ca="1">A900-INDIRECT(ADDRESS($G$8,1))</f>
        <v>8940</v>
      </c>
    </row>
    <row r="901" spans="1:4">
      <c r="A901" s="118">
        <f t="shared" si="13"/>
        <v>8950</v>
      </c>
      <c r="B901" s="224">
        <v>48.164186766515471</v>
      </c>
      <c r="C901" s="224">
        <v>23.743930190607081</v>
      </c>
      <c r="D901" s="233" cm="1">
        <f t="array" aca="1" ref="D901" ca="1">A901-INDIRECT(ADDRESS($G$8,1))</f>
        <v>8950</v>
      </c>
    </row>
    <row r="902" spans="1:4">
      <c r="A902" s="118">
        <f t="shared" si="13"/>
        <v>8960</v>
      </c>
      <c r="B902" s="224">
        <v>48.112438941709108</v>
      </c>
      <c r="C902" s="224">
        <v>23.748618224185755</v>
      </c>
      <c r="D902" s="233" cm="1">
        <f t="array" aca="1" ref="D902" ca="1">A902-INDIRECT(ADDRESS($G$8,1))</f>
        <v>8960</v>
      </c>
    </row>
    <row r="903" spans="1:4">
      <c r="A903" s="118">
        <f t="shared" si="13"/>
        <v>8970</v>
      </c>
      <c r="B903" s="224">
        <v>48.220638939031524</v>
      </c>
      <c r="C903" s="224">
        <v>23.747371593533721</v>
      </c>
      <c r="D903" s="233" cm="1">
        <f t="array" aca="1" ref="D903" ca="1">A903-INDIRECT(ADDRESS($G$8,1))</f>
        <v>8970</v>
      </c>
    </row>
    <row r="904" spans="1:4">
      <c r="A904" s="118">
        <f t="shared" ref="A904:A967" si="14">A903+10</f>
        <v>8980</v>
      </c>
      <c r="B904" s="224">
        <v>48.295908502386311</v>
      </c>
      <c r="C904" s="224">
        <v>23.744228679636386</v>
      </c>
      <c r="D904" s="233" cm="1">
        <f t="array" aca="1" ref="D904" ca="1">A904-INDIRECT(ADDRESS($G$8,1))</f>
        <v>8980</v>
      </c>
    </row>
    <row r="905" spans="1:4">
      <c r="A905" s="118">
        <f t="shared" si="14"/>
        <v>8990</v>
      </c>
      <c r="B905" s="224">
        <v>48.088917203160733</v>
      </c>
      <c r="C905" s="224">
        <v>23.744000423319811</v>
      </c>
      <c r="D905" s="233" cm="1">
        <f t="array" aca="1" ref="D905" ca="1">A905-INDIRECT(ADDRESS($G$8,1))</f>
        <v>8990</v>
      </c>
    </row>
    <row r="906" spans="1:4">
      <c r="A906" s="118">
        <f t="shared" si="14"/>
        <v>9000</v>
      </c>
      <c r="B906" s="224">
        <v>48.074804160031711</v>
      </c>
      <c r="C906" s="224">
        <v>23.749408342204642</v>
      </c>
      <c r="D906" s="233" cm="1">
        <f t="array" aca="1" ref="D906" ca="1">A906-INDIRECT(ADDRESS($G$8,1))</f>
        <v>9000</v>
      </c>
    </row>
    <row r="907" spans="1:4">
      <c r="A907" s="118">
        <f t="shared" si="14"/>
        <v>9010</v>
      </c>
      <c r="B907" s="224">
        <v>48.300612850095945</v>
      </c>
      <c r="C907" s="224">
        <v>23.743842399716122</v>
      </c>
      <c r="D907" s="233" cm="1">
        <f t="array" aca="1" ref="D907" ca="1">A907-INDIRECT(ADDRESS($G$8,1))</f>
        <v>9010</v>
      </c>
    </row>
    <row r="908" spans="1:4">
      <c r="A908" s="118">
        <f t="shared" si="14"/>
        <v>9020</v>
      </c>
      <c r="B908" s="224">
        <v>48.258273720708914</v>
      </c>
      <c r="C908" s="224">
        <v>23.744070656032694</v>
      </c>
      <c r="D908" s="233" cm="1">
        <f t="array" aca="1" ref="D908" ca="1">A908-INDIRECT(ADDRESS($G$8,1))</f>
        <v>9020</v>
      </c>
    </row>
    <row r="909" spans="1:4">
      <c r="A909" s="118">
        <f t="shared" si="14"/>
        <v>9030</v>
      </c>
      <c r="B909" s="224">
        <v>47.886630251644839</v>
      </c>
      <c r="C909" s="224">
        <v>23.744685192269525</v>
      </c>
      <c r="D909" s="233" cm="1">
        <f t="array" aca="1" ref="D909" ca="1">A909-INDIRECT(ADDRESS($G$8,1))</f>
        <v>9030</v>
      </c>
    </row>
    <row r="910" spans="1:4">
      <c r="A910" s="118">
        <f t="shared" si="14"/>
        <v>9040</v>
      </c>
      <c r="B910" s="224">
        <v>48.277091111547612</v>
      </c>
      <c r="C910" s="224">
        <v>23.744000423319811</v>
      </c>
      <c r="D910" s="233" cm="1">
        <f t="array" aca="1" ref="D910" ca="1">A910-INDIRECT(ADDRESS($G$8,1))</f>
        <v>9040</v>
      </c>
    </row>
    <row r="911" spans="1:4">
      <c r="A911" s="118">
        <f t="shared" si="14"/>
        <v>9050</v>
      </c>
      <c r="B911" s="224">
        <v>48.088917203160733</v>
      </c>
      <c r="C911" s="224">
        <v>23.744404261418442</v>
      </c>
      <c r="D911" s="233" cm="1">
        <f t="array" aca="1" ref="D911" ca="1">A911-INDIRECT(ADDRESS($G$8,1))</f>
        <v>9050</v>
      </c>
    </row>
    <row r="912" spans="1:4">
      <c r="A912" s="118">
        <f t="shared" si="14"/>
        <v>9060</v>
      </c>
      <c r="B912" s="224">
        <v>48.389995456579705</v>
      </c>
      <c r="C912" s="224">
        <v>23.746089846525397</v>
      </c>
      <c r="D912" s="233" cm="1">
        <f t="array" aca="1" ref="D912" ca="1">A912-INDIRECT(ADDRESS($G$8,1))</f>
        <v>9060</v>
      </c>
    </row>
    <row r="913" spans="1:4">
      <c r="A913" s="118">
        <f t="shared" si="14"/>
        <v>9070</v>
      </c>
      <c r="B913" s="224">
        <v>47.863108513096456</v>
      </c>
      <c r="C913" s="224">
        <v>23.747863222523304</v>
      </c>
      <c r="D913" s="233" cm="1">
        <f t="array" aca="1" ref="D913" ca="1">A913-INDIRECT(ADDRESS($G$8,1))</f>
        <v>9070</v>
      </c>
    </row>
    <row r="914" spans="1:4">
      <c r="A914" s="118">
        <f t="shared" si="14"/>
        <v>9080</v>
      </c>
      <c r="B914" s="224">
        <v>47.867812860806147</v>
      </c>
      <c r="C914" s="224">
        <v>23.741401812946723</v>
      </c>
      <c r="D914" s="233" cm="1">
        <f t="array" aca="1" ref="D914" ca="1">A914-INDIRECT(ADDRESS($G$8,1))</f>
        <v>9080</v>
      </c>
    </row>
    <row r="915" spans="1:4">
      <c r="A915" s="118">
        <f t="shared" si="14"/>
        <v>9090</v>
      </c>
      <c r="B915" s="224">
        <v>48.352360674902343</v>
      </c>
      <c r="C915" s="224">
        <v>23.74498368129883</v>
      </c>
      <c r="D915" s="233" cm="1">
        <f t="array" aca="1" ref="D915" ca="1">A915-INDIRECT(ADDRESS($G$8,1))</f>
        <v>9090</v>
      </c>
    </row>
    <row r="916" spans="1:4">
      <c r="A916" s="118">
        <f t="shared" si="14"/>
        <v>9100</v>
      </c>
      <c r="B916" s="224">
        <v>48.018351987515658</v>
      </c>
      <c r="C916" s="224">
        <v>23.741823209223426</v>
      </c>
      <c r="D916" s="233" cm="1">
        <f t="array" aca="1" ref="D916" ca="1">A916-INDIRECT(ADDRESS($G$8,1))</f>
        <v>9100</v>
      </c>
    </row>
    <row r="917" spans="1:4">
      <c r="A917" s="118">
        <f t="shared" si="14"/>
        <v>9110</v>
      </c>
      <c r="B917" s="224">
        <v>48.088917203160733</v>
      </c>
      <c r="C917" s="224">
        <v>23.744053097854472</v>
      </c>
      <c r="D917" s="233" cm="1">
        <f t="array" aca="1" ref="D917" ca="1">A917-INDIRECT(ADDRESS($G$8,1))</f>
        <v>9110</v>
      </c>
    </row>
    <row r="918" spans="1:4">
      <c r="A918" s="118">
        <f t="shared" si="14"/>
        <v>9120</v>
      </c>
      <c r="B918" s="224">
        <v>48.333543284063651</v>
      </c>
      <c r="C918" s="224">
        <v>23.749338109491909</v>
      </c>
      <c r="D918" s="233" cm="1">
        <f t="array" aca="1" ref="D918" ca="1">A918-INDIRECT(ADDRESS($G$8,1))</f>
        <v>9120</v>
      </c>
    </row>
    <row r="919" spans="1:4">
      <c r="A919" s="118">
        <f t="shared" si="14"/>
        <v>9130</v>
      </c>
      <c r="B919" s="224">
        <v>47.886630251644839</v>
      </c>
      <c r="C919" s="224">
        <v>23.742999607162574</v>
      </c>
      <c r="D919" s="233" cm="1">
        <f t="array" aca="1" ref="D919" ca="1">A919-INDIRECT(ADDRESS($G$8,1))</f>
        <v>9130</v>
      </c>
    </row>
    <row r="920" spans="1:4">
      <c r="A920" s="118">
        <f t="shared" si="14"/>
        <v>9140</v>
      </c>
      <c r="B920" s="224">
        <v>48.413517195128073</v>
      </c>
      <c r="C920" s="224">
        <v>23.747020429969755</v>
      </c>
      <c r="D920" s="233" cm="1">
        <f t="array" aca="1" ref="D920" ca="1">A920-INDIRECT(ADDRESS($G$8,1))</f>
        <v>9140</v>
      </c>
    </row>
    <row r="921" spans="1:4">
      <c r="A921" s="118">
        <f t="shared" si="14"/>
        <v>9150</v>
      </c>
      <c r="B921" s="224">
        <v>47.863108513096456</v>
      </c>
      <c r="C921" s="224">
        <v>23.74154227837219</v>
      </c>
      <c r="D921" s="233" cm="1">
        <f t="array" aca="1" ref="D921" ca="1">A921-INDIRECT(ADDRESS($G$8,1))</f>
        <v>9150</v>
      </c>
    </row>
    <row r="922" spans="1:4">
      <c r="A922" s="118">
        <f t="shared" si="14"/>
        <v>9160</v>
      </c>
      <c r="B922" s="224">
        <v>48.074804160031711</v>
      </c>
      <c r="C922" s="224">
        <v>23.747020429969755</v>
      </c>
      <c r="D922" s="233" cm="1">
        <f t="array" aca="1" ref="D922" ca="1">A922-INDIRECT(ADDRESS($G$8,1))</f>
        <v>9160</v>
      </c>
    </row>
    <row r="923" spans="1:4">
      <c r="A923" s="118">
        <f t="shared" si="14"/>
        <v>9170</v>
      </c>
      <c r="B923" s="224">
        <v>47.844291122257808</v>
      </c>
      <c r="C923" s="224">
        <v>23.742578210885871</v>
      </c>
      <c r="D923" s="233" cm="1">
        <f t="array" aca="1" ref="D923" ca="1">A923-INDIRECT(ADDRESS($G$8,1))</f>
        <v>9170</v>
      </c>
    </row>
    <row r="924" spans="1:4">
      <c r="A924" s="118">
        <f t="shared" si="14"/>
        <v>9180</v>
      </c>
      <c r="B924" s="224">
        <v>48.26297806841859</v>
      </c>
      <c r="C924" s="224">
        <v>23.745317286684728</v>
      </c>
      <c r="D924" s="233" cm="1">
        <f t="array" aca="1" ref="D924" ca="1">A924-INDIRECT(ADDRESS($G$8,1))</f>
        <v>9180</v>
      </c>
    </row>
    <row r="925" spans="1:4">
      <c r="A925" s="118">
        <f t="shared" si="14"/>
        <v>9190</v>
      </c>
      <c r="B925" s="224">
        <v>48.145369375676779</v>
      </c>
      <c r="C925" s="224">
        <v>23.750022878441474</v>
      </c>
      <c r="D925" s="233" cm="1">
        <f t="array" aca="1" ref="D925" ca="1">A925-INDIRECT(ADDRESS($G$8,1))</f>
        <v>9190</v>
      </c>
    </row>
    <row r="926" spans="1:4">
      <c r="A926" s="118">
        <f t="shared" si="14"/>
        <v>9200</v>
      </c>
      <c r="B926" s="224">
        <v>47.886630251644839</v>
      </c>
      <c r="C926" s="224">
        <v>23.743930190607081</v>
      </c>
      <c r="D926" s="233" cm="1">
        <f t="array" aca="1" ref="D926" ca="1">A926-INDIRECT(ADDRESS($G$8,1))</f>
        <v>9200</v>
      </c>
    </row>
    <row r="927" spans="1:4">
      <c r="A927" s="118">
        <f t="shared" si="14"/>
        <v>9210</v>
      </c>
      <c r="B927" s="224">
        <v>48.300612850095945</v>
      </c>
      <c r="C927" s="224">
        <v>23.745317286684728</v>
      </c>
      <c r="D927" s="233" cm="1">
        <f t="array" aca="1" ref="D927" ca="1">A927-INDIRECT(ADDRESS($G$8,1))</f>
        <v>9210</v>
      </c>
    </row>
    <row r="928" spans="1:4">
      <c r="A928" s="118">
        <f t="shared" si="14"/>
        <v>9220</v>
      </c>
      <c r="B928" s="224">
        <v>47.980717205838275</v>
      </c>
      <c r="C928" s="224">
        <v>23.743930190607081</v>
      </c>
      <c r="D928" s="233" cm="1">
        <f t="array" aca="1" ref="D928" ca="1">A928-INDIRECT(ADDRESS($G$8,1))</f>
        <v>9220</v>
      </c>
    </row>
    <row r="929" spans="1:4">
      <c r="A929" s="118">
        <f t="shared" si="14"/>
        <v>9230</v>
      </c>
      <c r="B929" s="224">
        <v>48.31472589322496</v>
      </c>
      <c r="C929" s="224">
        <v>23.745527984823077</v>
      </c>
      <c r="D929" s="233" cm="1">
        <f t="array" aca="1" ref="D929" ca="1">A929-INDIRECT(ADDRESS($G$8,1))</f>
        <v>9230</v>
      </c>
    </row>
    <row r="930" spans="1:4">
      <c r="A930" s="118">
        <f t="shared" si="14"/>
        <v>9240</v>
      </c>
      <c r="B930" s="224">
        <v>48.013647639805988</v>
      </c>
      <c r="C930" s="224">
        <v>23.750654972856672</v>
      </c>
      <c r="D930" s="233" cm="1">
        <f t="array" aca="1" ref="D930" ca="1">A930-INDIRECT(ADDRESS($G$8,1))</f>
        <v>9240</v>
      </c>
    </row>
    <row r="931" spans="1:4">
      <c r="A931" s="118">
        <f t="shared" si="14"/>
        <v>9250</v>
      </c>
      <c r="B931" s="224">
        <v>47.830178079128785</v>
      </c>
      <c r="C931" s="224">
        <v>23.745668450248548</v>
      </c>
      <c r="D931" s="233" cm="1">
        <f t="array" aca="1" ref="D931" ca="1">A931-INDIRECT(ADDRESS($G$8,1))</f>
        <v>9250</v>
      </c>
    </row>
    <row r="932" spans="1:4">
      <c r="A932" s="118">
        <f t="shared" si="14"/>
        <v>9260</v>
      </c>
      <c r="B932" s="224">
        <v>47.844291122257808</v>
      </c>
      <c r="C932" s="224">
        <v>23.747002871791533</v>
      </c>
      <c r="D932" s="233" cm="1">
        <f t="array" aca="1" ref="D932" ca="1">A932-INDIRECT(ADDRESS($G$8,1))</f>
        <v>9260</v>
      </c>
    </row>
    <row r="933" spans="1:4">
      <c r="A933" s="118">
        <f t="shared" si="14"/>
        <v>9270</v>
      </c>
      <c r="B933" s="224">
        <v>48.277091111547612</v>
      </c>
      <c r="C933" s="224">
        <v>23.746318102841965</v>
      </c>
      <c r="D933" s="233" cm="1">
        <f t="array" aca="1" ref="D933" ca="1">A933-INDIRECT(ADDRESS($G$8,1))</f>
        <v>9270</v>
      </c>
    </row>
    <row r="934" spans="1:4">
      <c r="A934" s="118">
        <f t="shared" si="14"/>
        <v>9280</v>
      </c>
      <c r="B934" s="224">
        <v>47.787838949741719</v>
      </c>
      <c r="C934" s="224">
        <v>23.747354035355499</v>
      </c>
      <c r="D934" s="233" cm="1">
        <f t="array" aca="1" ref="D934" ca="1">A934-INDIRECT(ADDRESS($G$8,1))</f>
        <v>9280</v>
      </c>
    </row>
    <row r="935" spans="1:4">
      <c r="A935" s="118">
        <f t="shared" si="14"/>
        <v>9290</v>
      </c>
      <c r="B935" s="224">
        <v>48.31472589322496</v>
      </c>
      <c r="C935" s="224">
        <v>23.7465112428021</v>
      </c>
      <c r="D935" s="233" cm="1">
        <f t="array" aca="1" ref="D935" ca="1">A935-INDIRECT(ADDRESS($G$8,1))</f>
        <v>9290</v>
      </c>
    </row>
    <row r="936" spans="1:4">
      <c r="A936" s="118">
        <f t="shared" si="14"/>
        <v>9300</v>
      </c>
      <c r="B936" s="224">
        <v>48.239456329870222</v>
      </c>
      <c r="C936" s="224">
        <v>23.743280538013806</v>
      </c>
      <c r="D936" s="233" cm="1">
        <f t="array" aca="1" ref="D936" ca="1">A936-INDIRECT(ADDRESS($G$8,1))</f>
        <v>9300</v>
      </c>
    </row>
    <row r="937" spans="1:4">
      <c r="A937" s="118">
        <f t="shared" si="14"/>
        <v>9310</v>
      </c>
      <c r="B937" s="224">
        <v>47.952491119580237</v>
      </c>
      <c r="C937" s="224">
        <v>23.746177637416352</v>
      </c>
      <c r="D937" s="233" cm="1">
        <f t="array" aca="1" ref="D937" ca="1">A937-INDIRECT(ADDRESS($G$8,1))</f>
        <v>9310</v>
      </c>
    </row>
    <row r="938" spans="1:4">
      <c r="A938" s="118">
        <f t="shared" si="14"/>
        <v>9320</v>
      </c>
      <c r="B938" s="224">
        <v>48.31472589322496</v>
      </c>
      <c r="C938" s="224">
        <v>23.745194379437329</v>
      </c>
      <c r="D938" s="233" cm="1">
        <f t="array" aca="1" ref="D938" ca="1">A938-INDIRECT(ADDRESS($G$8,1))</f>
        <v>9320</v>
      </c>
    </row>
    <row r="939" spans="1:4">
      <c r="A939" s="118">
        <f t="shared" si="14"/>
        <v>9330</v>
      </c>
      <c r="B939" s="224">
        <v>47.877221556225486</v>
      </c>
      <c r="C939" s="224">
        <v>23.742929374449837</v>
      </c>
      <c r="D939" s="233" cm="1">
        <f t="array" aca="1" ref="D939" ca="1">A939-INDIRECT(ADDRESS($G$8,1))</f>
        <v>9330</v>
      </c>
    </row>
    <row r="940" spans="1:4">
      <c r="A940" s="118">
        <f t="shared" si="14"/>
        <v>9340</v>
      </c>
      <c r="B940" s="224">
        <v>47.994830248967297</v>
      </c>
      <c r="C940" s="224">
        <v>23.743701934290506</v>
      </c>
      <c r="D940" s="233" cm="1">
        <f t="array" aca="1" ref="D940" ca="1">A940-INDIRECT(ADDRESS($G$8,1))</f>
        <v>9340</v>
      </c>
    </row>
    <row r="941" spans="1:4">
      <c r="A941" s="118">
        <f t="shared" si="14"/>
        <v>9350</v>
      </c>
      <c r="B941" s="224">
        <v>47.924265033322222</v>
      </c>
      <c r="C941" s="224">
        <v>23.743157630766412</v>
      </c>
      <c r="D941" s="233" cm="1">
        <f t="array" aca="1" ref="D941" ca="1">A941-INDIRECT(ADDRESS($G$8,1))</f>
        <v>9350</v>
      </c>
    </row>
    <row r="942" spans="1:4">
      <c r="A942" s="118">
        <f t="shared" si="14"/>
        <v>9360</v>
      </c>
      <c r="B942" s="224">
        <v>47.900743294773854</v>
      </c>
      <c r="C942" s="224">
        <v>23.745668450248548</v>
      </c>
      <c r="D942" s="233" cm="1">
        <f t="array" aca="1" ref="D942" ca="1">A942-INDIRECT(ADDRESS($G$8,1))</f>
        <v>9360</v>
      </c>
    </row>
    <row r="943" spans="1:4">
      <c r="A943" s="118">
        <f t="shared" si="14"/>
        <v>9370</v>
      </c>
      <c r="B943" s="224">
        <v>47.736091124935349</v>
      </c>
      <c r="C943" s="224">
        <v>23.745826473852382</v>
      </c>
      <c r="D943" s="233" cm="1">
        <f t="array" aca="1" ref="D943" ca="1">A943-INDIRECT(ADDRESS($G$8,1))</f>
        <v>9370</v>
      </c>
    </row>
    <row r="944" spans="1:4">
      <c r="A944" s="118">
        <f t="shared" si="14"/>
        <v>9380</v>
      </c>
      <c r="B944" s="224">
        <v>48.352360674902343</v>
      </c>
      <c r="C944" s="224">
        <v>23.743491236152156</v>
      </c>
      <c r="D944" s="233" cm="1">
        <f t="array" aca="1" ref="D944" ca="1">A944-INDIRECT(ADDRESS($G$8,1))</f>
        <v>9380</v>
      </c>
    </row>
    <row r="945" spans="1:4">
      <c r="A945" s="118">
        <f t="shared" si="14"/>
        <v>9390</v>
      </c>
      <c r="B945" s="224">
        <v>48.164186766515471</v>
      </c>
      <c r="C945" s="224">
        <v>23.746037171990736</v>
      </c>
      <c r="D945" s="233" cm="1">
        <f t="array" aca="1" ref="D945" ca="1">A945-INDIRECT(ADDRESS($G$8,1))</f>
        <v>9390</v>
      </c>
    </row>
    <row r="946" spans="1:4">
      <c r="A946" s="118">
        <f t="shared" si="14"/>
        <v>9400</v>
      </c>
      <c r="B946" s="224">
        <v>48.319430240934636</v>
      </c>
      <c r="C946" s="224">
        <v>23.739505529701269</v>
      </c>
      <c r="D946" s="233" cm="1">
        <f t="array" aca="1" ref="D946" ca="1">A946-INDIRECT(ADDRESS($G$8,1))</f>
        <v>9400</v>
      </c>
    </row>
    <row r="947" spans="1:4">
      <c r="A947" s="118">
        <f t="shared" si="14"/>
        <v>9410</v>
      </c>
      <c r="B947" s="224">
        <v>47.689047647838606</v>
      </c>
      <c r="C947" s="224">
        <v>23.741103323917269</v>
      </c>
      <c r="D947" s="233" cm="1">
        <f t="array" aca="1" ref="D947" ca="1">A947-INDIRECT(ADDRESS($G$8,1))</f>
        <v>9410</v>
      </c>
    </row>
    <row r="948" spans="1:4">
      <c r="A948" s="118">
        <f t="shared" si="14"/>
        <v>9420</v>
      </c>
      <c r="B948" s="224">
        <v>48.074804160031711</v>
      </c>
      <c r="C948" s="224">
        <v>23.74512414672445</v>
      </c>
      <c r="D948" s="233" cm="1">
        <f t="array" aca="1" ref="D948" ca="1">A948-INDIRECT(ADDRESS($G$8,1))</f>
        <v>9420</v>
      </c>
    </row>
    <row r="949" spans="1:4">
      <c r="A949" s="118">
        <f t="shared" si="14"/>
        <v>9430</v>
      </c>
      <c r="B949" s="224">
        <v>47.957195467289907</v>
      </c>
      <c r="C949" s="224">
        <v>23.743280538013806</v>
      </c>
      <c r="D949" s="233" cm="1">
        <f t="array" aca="1" ref="D949" ca="1">A949-INDIRECT(ADDRESS($G$8,1))</f>
        <v>9430</v>
      </c>
    </row>
    <row r="950" spans="1:4">
      <c r="A950" s="118">
        <f t="shared" si="14"/>
        <v>9440</v>
      </c>
      <c r="B950" s="224">
        <v>48.201821548192868</v>
      </c>
      <c r="C950" s="224">
        <v>23.742507978173137</v>
      </c>
      <c r="D950" s="233" cm="1">
        <f t="array" aca="1" ref="D950" ca="1">A950-INDIRECT(ADDRESS($G$8,1))</f>
        <v>9440</v>
      </c>
    </row>
    <row r="951" spans="1:4">
      <c r="A951" s="118">
        <f t="shared" si="14"/>
        <v>9450</v>
      </c>
      <c r="B951" s="224">
        <v>47.491465044032417</v>
      </c>
      <c r="C951" s="224">
        <v>23.740067391403588</v>
      </c>
      <c r="D951" s="233" cm="1">
        <f t="array" aca="1" ref="D951" ca="1">A951-INDIRECT(ADDRESS($G$8,1))</f>
        <v>9450</v>
      </c>
    </row>
    <row r="952" spans="1:4">
      <c r="A952" s="118">
        <f t="shared" si="14"/>
        <v>9460</v>
      </c>
      <c r="B952" s="224">
        <v>47.976012858128598</v>
      </c>
      <c r="C952" s="224">
        <v>23.7387329698606</v>
      </c>
      <c r="D952" s="233" cm="1">
        <f t="array" aca="1" ref="D952" ca="1">A952-INDIRECT(ADDRESS($G$8,1))</f>
        <v>9460</v>
      </c>
    </row>
    <row r="953" spans="1:4">
      <c r="A953" s="118">
        <f t="shared" si="14"/>
        <v>9470</v>
      </c>
      <c r="B953" s="224">
        <v>48.389995456579705</v>
      </c>
      <c r="C953" s="224">
        <v>23.740488787680437</v>
      </c>
      <c r="D953" s="233" cm="1">
        <f t="array" aca="1" ref="D953" ca="1">A953-INDIRECT(ADDRESS($G$8,1))</f>
        <v>9470</v>
      </c>
    </row>
    <row r="954" spans="1:4">
      <c r="A954" s="118">
        <f t="shared" si="14"/>
        <v>9480</v>
      </c>
      <c r="B954" s="224">
        <v>48.389995456579705</v>
      </c>
      <c r="C954" s="224">
        <v>23.739716227839768</v>
      </c>
      <c r="D954" s="233" cm="1">
        <f t="array" aca="1" ref="D954" ca="1">A954-INDIRECT(ADDRESS($G$8,1))</f>
        <v>9480</v>
      </c>
    </row>
    <row r="955" spans="1:4">
      <c r="A955" s="118">
        <f t="shared" si="14"/>
        <v>9490</v>
      </c>
      <c r="B955" s="224">
        <v>48.371178065741049</v>
      </c>
      <c r="C955" s="224">
        <v>23.747775431632348</v>
      </c>
      <c r="D955" s="233" cm="1">
        <f t="array" aca="1" ref="D955" ca="1">A955-INDIRECT(ADDRESS($G$8,1))</f>
        <v>9490</v>
      </c>
    </row>
    <row r="956" spans="1:4">
      <c r="A956" s="118">
        <f t="shared" si="14"/>
        <v>9500</v>
      </c>
      <c r="B956" s="224">
        <v>47.830178079128785</v>
      </c>
      <c r="C956" s="224">
        <v>23.741314022055619</v>
      </c>
      <c r="D956" s="233" cm="1">
        <f t="array" aca="1" ref="D956" ca="1">A956-INDIRECT(ADDRESS($G$8,1))</f>
        <v>9500</v>
      </c>
    </row>
    <row r="957" spans="1:4">
      <c r="A957" s="118">
        <f t="shared" si="14"/>
        <v>9510</v>
      </c>
      <c r="B957" s="224">
        <v>48.037169378354314</v>
      </c>
      <c r="C957" s="224">
        <v>23.745615775714032</v>
      </c>
      <c r="D957" s="233" cm="1">
        <f t="array" aca="1" ref="D957" ca="1">A957-INDIRECT(ADDRESS($G$8,1))</f>
        <v>9510</v>
      </c>
    </row>
    <row r="958" spans="1:4">
      <c r="A958" s="118">
        <f t="shared" si="14"/>
        <v>9520</v>
      </c>
      <c r="B958" s="224">
        <v>47.957195467289907</v>
      </c>
      <c r="C958" s="224">
        <v>23.741454487481235</v>
      </c>
      <c r="D958" s="233" cm="1">
        <f t="array" aca="1" ref="D958" ca="1">A958-INDIRECT(ADDRESS($G$8,1))</f>
        <v>9520</v>
      </c>
    </row>
    <row r="959" spans="1:4">
      <c r="A959" s="118">
        <f t="shared" si="14"/>
        <v>9530</v>
      </c>
      <c r="B959" s="224">
        <v>48.013647639805988</v>
      </c>
      <c r="C959" s="224">
        <v>23.741401812946723</v>
      </c>
      <c r="D959" s="233" cm="1">
        <f t="array" aca="1" ref="D959" ca="1">A959-INDIRECT(ADDRESS($G$8,1))</f>
        <v>9530</v>
      </c>
    </row>
    <row r="960" spans="1:4">
      <c r="A960" s="118">
        <f t="shared" si="14"/>
        <v>9540</v>
      </c>
      <c r="B960" s="224">
        <v>48.564056321837597</v>
      </c>
      <c r="C960" s="224">
        <v>23.744544726843912</v>
      </c>
      <c r="D960" s="233" cm="1">
        <f t="array" aca="1" ref="D960" ca="1">A960-INDIRECT(ADDRESS($G$8,1))</f>
        <v>9540</v>
      </c>
    </row>
    <row r="961" spans="1:4">
      <c r="A961" s="118">
        <f t="shared" si="14"/>
        <v>9550</v>
      </c>
      <c r="B961" s="224">
        <v>47.924265033322222</v>
      </c>
      <c r="C961" s="224">
        <v>23.742227047321904</v>
      </c>
      <c r="D961" s="233" cm="1">
        <f t="array" aca="1" ref="D961" ca="1">A961-INDIRECT(ADDRESS($G$8,1))</f>
        <v>9550</v>
      </c>
    </row>
    <row r="962" spans="1:4">
      <c r="A962" s="118">
        <f t="shared" si="14"/>
        <v>9560</v>
      </c>
      <c r="B962" s="224">
        <v>47.961899814999576</v>
      </c>
      <c r="C962" s="224">
        <v>23.742174372787392</v>
      </c>
      <c r="D962" s="233" cm="1">
        <f t="array" aca="1" ref="D962" ca="1">A962-INDIRECT(ADDRESS($G$8,1))</f>
        <v>9560</v>
      </c>
    </row>
    <row r="963" spans="1:4">
      <c r="A963" s="118">
        <f t="shared" si="14"/>
        <v>9570</v>
      </c>
      <c r="B963" s="224">
        <v>47.811360688290087</v>
      </c>
      <c r="C963" s="224">
        <v>23.741454487481235</v>
      </c>
      <c r="D963" s="233" cm="1">
        <f t="array" aca="1" ref="D963" ca="1">A963-INDIRECT(ADDRESS($G$8,1))</f>
        <v>9570</v>
      </c>
    </row>
    <row r="964" spans="1:4">
      <c r="A964" s="118">
        <f t="shared" si="14"/>
        <v>9580</v>
      </c>
      <c r="B964" s="224">
        <v>47.924265033322222</v>
      </c>
      <c r="C964" s="224">
        <v>23.744825657695142</v>
      </c>
      <c r="D964" s="233" cm="1">
        <f t="array" aca="1" ref="D964" ca="1">A964-INDIRECT(ADDRESS($G$8,1))</f>
        <v>9580</v>
      </c>
    </row>
    <row r="965" spans="1:4">
      <c r="A965" s="118">
        <f t="shared" si="14"/>
        <v>9590</v>
      </c>
      <c r="B965" s="224">
        <v>48.300612850095945</v>
      </c>
      <c r="C965" s="224">
        <v>23.745808915674161</v>
      </c>
      <c r="D965" s="233" cm="1">
        <f t="array" aca="1" ref="D965" ca="1">A965-INDIRECT(ADDRESS($G$8,1))</f>
        <v>9590</v>
      </c>
    </row>
    <row r="966" spans="1:4">
      <c r="A966" s="118">
        <f t="shared" si="14"/>
        <v>9600</v>
      </c>
      <c r="B966" s="224">
        <v>47.618482432193538</v>
      </c>
      <c r="C966" s="224">
        <v>23.741805651045201</v>
      </c>
      <c r="D966" s="233" cm="1">
        <f t="array" aca="1" ref="D966" ca="1">A966-INDIRECT(ADDRESS($G$8,1))</f>
        <v>9600</v>
      </c>
    </row>
    <row r="967" spans="1:4">
      <c r="A967" s="118">
        <f t="shared" si="14"/>
        <v>9610</v>
      </c>
      <c r="B967" s="224">
        <v>47.881925903935162</v>
      </c>
      <c r="C967" s="224">
        <v>23.740400996789333</v>
      </c>
      <c r="D967" s="233" cm="1">
        <f t="array" aca="1" ref="D967" ca="1">A967-INDIRECT(ADDRESS($G$8,1))</f>
        <v>9610</v>
      </c>
    </row>
    <row r="968" spans="1:4">
      <c r="A968" s="118">
        <f t="shared" ref="A968:A1031" si="15">A967+10</f>
        <v>9620</v>
      </c>
      <c r="B968" s="224">
        <v>48.258273720708914</v>
      </c>
      <c r="C968" s="224">
        <v>23.739575762414152</v>
      </c>
      <c r="D968" s="233" cm="1">
        <f t="array" aca="1" ref="D968" ca="1">A968-INDIRECT(ADDRESS($G$8,1))</f>
        <v>9620</v>
      </c>
    </row>
    <row r="969" spans="1:4">
      <c r="A969" s="118">
        <f t="shared" si="15"/>
        <v>9630</v>
      </c>
      <c r="B969" s="224">
        <v>48.107734593999425</v>
      </c>
      <c r="C969" s="224">
        <v>23.746230311950864</v>
      </c>
      <c r="D969" s="233" cm="1">
        <f t="array" aca="1" ref="D969" ca="1">A969-INDIRECT(ADDRESS($G$8,1))</f>
        <v>9630</v>
      </c>
    </row>
    <row r="970" spans="1:4">
      <c r="A970" s="118">
        <f t="shared" si="15"/>
        <v>9640</v>
      </c>
      <c r="B970" s="224">
        <v>48.469969367644168</v>
      </c>
      <c r="C970" s="224">
        <v>23.741314022055619</v>
      </c>
      <c r="D970" s="233" cm="1">
        <f t="array" aca="1" ref="D970" ca="1">A970-INDIRECT(ADDRESS($G$8,1))</f>
        <v>9640</v>
      </c>
    </row>
    <row r="971" spans="1:4">
      <c r="A971" s="118">
        <f t="shared" si="15"/>
        <v>9650</v>
      </c>
      <c r="B971" s="224">
        <v>47.562030259677492</v>
      </c>
      <c r="C971" s="224">
        <v>23.750549623787499</v>
      </c>
      <c r="D971" s="233" cm="1">
        <f t="array" aca="1" ref="D971" ca="1">A971-INDIRECT(ADDRESS($G$8,1))</f>
        <v>9650</v>
      </c>
    </row>
    <row r="972" spans="1:4">
      <c r="A972" s="118">
        <f t="shared" si="15"/>
        <v>9660</v>
      </c>
      <c r="B972" s="224">
        <v>47.848995469967477</v>
      </c>
      <c r="C972" s="224">
        <v>23.744895890407879</v>
      </c>
      <c r="D972" s="233" cm="1">
        <f t="array" aca="1" ref="D972" ca="1">A972-INDIRECT(ADDRESS($G$8,1))</f>
        <v>9660</v>
      </c>
    </row>
    <row r="973" spans="1:4">
      <c r="A973" s="118">
        <f t="shared" si="15"/>
        <v>9670</v>
      </c>
      <c r="B973" s="224">
        <v>48.145369375676779</v>
      </c>
      <c r="C973" s="224">
        <v>23.740910183957137</v>
      </c>
      <c r="D973" s="233" cm="1">
        <f t="array" aca="1" ref="D973" ca="1">A973-INDIRECT(ADDRESS($G$8,1))</f>
        <v>9670</v>
      </c>
    </row>
    <row r="974" spans="1:4">
      <c r="A974" s="118">
        <f t="shared" si="15"/>
        <v>9680</v>
      </c>
      <c r="B974" s="224">
        <v>48.074804160031711</v>
      </c>
      <c r="C974" s="224">
        <v>23.745247053971845</v>
      </c>
      <c r="D974" s="233" cm="1">
        <f t="array" aca="1" ref="D974" ca="1">A974-INDIRECT(ADDRESS($G$8,1))</f>
        <v>9680</v>
      </c>
    </row>
    <row r="975" spans="1:4">
      <c r="A975" s="118">
        <f t="shared" si="15"/>
        <v>9690</v>
      </c>
      <c r="B975" s="224">
        <v>48.31472589322496</v>
      </c>
      <c r="C975" s="224">
        <v>23.746089846525397</v>
      </c>
      <c r="D975" s="233" cm="1">
        <f t="array" aca="1" ref="D975" ca="1">A975-INDIRECT(ADDRESS($G$8,1))</f>
        <v>9690</v>
      </c>
    </row>
    <row r="976" spans="1:4">
      <c r="A976" s="118">
        <f t="shared" si="15"/>
        <v>9700</v>
      </c>
      <c r="B976" s="224">
        <v>48.408812847418403</v>
      </c>
      <c r="C976" s="224">
        <v>23.746177637416352</v>
      </c>
      <c r="D976" s="233" cm="1">
        <f t="array" aca="1" ref="D976" ca="1">A976-INDIRECT(ADDRESS($G$8,1))</f>
        <v>9700</v>
      </c>
    </row>
    <row r="977" spans="1:4">
      <c r="A977" s="118">
        <f t="shared" si="15"/>
        <v>9710</v>
      </c>
      <c r="B977" s="224">
        <v>47.717273734096658</v>
      </c>
      <c r="C977" s="224">
        <v>23.742824025380663</v>
      </c>
      <c r="D977" s="233" cm="1">
        <f t="array" aca="1" ref="D977" ca="1">A977-INDIRECT(ADDRESS($G$8,1))</f>
        <v>9710</v>
      </c>
    </row>
    <row r="978" spans="1:4">
      <c r="A978" s="118">
        <f t="shared" si="15"/>
        <v>9720</v>
      </c>
      <c r="B978" s="224">
        <v>48.319430240934636</v>
      </c>
      <c r="C978" s="224">
        <v>23.744193563280092</v>
      </c>
      <c r="D978" s="233" cm="1">
        <f t="array" aca="1" ref="D978" ca="1">A978-INDIRECT(ADDRESS($G$8,1))</f>
        <v>9720</v>
      </c>
    </row>
    <row r="979" spans="1:4">
      <c r="A979" s="118">
        <f t="shared" si="15"/>
        <v>9730</v>
      </c>
      <c r="B979" s="224">
        <v>48.051282421483343</v>
      </c>
      <c r="C979" s="224">
        <v>23.741103323917269</v>
      </c>
      <c r="D979" s="233" cm="1">
        <f t="array" aca="1" ref="D979" ca="1">A979-INDIRECT(ADDRESS($G$8,1))</f>
        <v>9730</v>
      </c>
    </row>
    <row r="980" spans="1:4">
      <c r="A980" s="118">
        <f t="shared" si="15"/>
        <v>9740</v>
      </c>
      <c r="B980" s="224">
        <v>47.750204168064364</v>
      </c>
      <c r="C980" s="224">
        <v>23.744474494131175</v>
      </c>
      <c r="D980" s="233" cm="1">
        <f t="array" aca="1" ref="D980" ca="1">A980-INDIRECT(ADDRESS($G$8,1))</f>
        <v>9740</v>
      </c>
    </row>
    <row r="981" spans="1:4">
      <c r="A981" s="118">
        <f t="shared" si="15"/>
        <v>9750</v>
      </c>
      <c r="B981" s="224">
        <v>48.408812847418403</v>
      </c>
      <c r="C981" s="224">
        <v>23.7465112428021</v>
      </c>
      <c r="D981" s="233" cm="1">
        <f t="array" aca="1" ref="D981" ca="1">A981-INDIRECT(ADDRESS($G$8,1))</f>
        <v>9750</v>
      </c>
    </row>
    <row r="982" spans="1:4">
      <c r="A982" s="118">
        <f t="shared" si="15"/>
        <v>9760</v>
      </c>
      <c r="B982" s="224">
        <v>47.994830248967297</v>
      </c>
      <c r="C982" s="224">
        <v>23.741735418332468</v>
      </c>
      <c r="D982" s="233" cm="1">
        <f t="array" aca="1" ref="D982" ca="1">A982-INDIRECT(ADDRESS($G$8,1))</f>
        <v>9760</v>
      </c>
    </row>
    <row r="983" spans="1:4">
      <c r="A983" s="118">
        <f t="shared" si="15"/>
        <v>9770</v>
      </c>
      <c r="B983" s="224">
        <v>48.26297806841859</v>
      </c>
      <c r="C983" s="224">
        <v>23.75279707059677</v>
      </c>
      <c r="D983" s="233" cm="1">
        <f t="array" aca="1" ref="D983" ca="1">A983-INDIRECT(ADDRESS($G$8,1))</f>
        <v>9770</v>
      </c>
    </row>
    <row r="984" spans="1:4">
      <c r="A984" s="118">
        <f t="shared" si="15"/>
        <v>9780</v>
      </c>
      <c r="B984" s="224">
        <v>48.244160677579892</v>
      </c>
      <c r="C984" s="224">
        <v>23.747354035355499</v>
      </c>
      <c r="D984" s="233" cm="1">
        <f t="array" aca="1" ref="D984" ca="1">A984-INDIRECT(ADDRESS($G$8,1))</f>
        <v>9780</v>
      </c>
    </row>
    <row r="985" spans="1:4">
      <c r="A985" s="118">
        <f t="shared" si="15"/>
        <v>9790</v>
      </c>
      <c r="B985" s="224">
        <v>47.952491119580237</v>
      </c>
      <c r="C985" s="224">
        <v>23.743280538013806</v>
      </c>
      <c r="D985" s="233" cm="1">
        <f t="array" aca="1" ref="D985" ca="1">A985-INDIRECT(ADDRESS($G$8,1))</f>
        <v>9790</v>
      </c>
    </row>
    <row r="986" spans="1:4">
      <c r="A986" s="118">
        <f t="shared" si="15"/>
        <v>9800</v>
      </c>
      <c r="B986" s="224">
        <v>47.844291122257808</v>
      </c>
      <c r="C986" s="224">
        <v>23.74154227837219</v>
      </c>
      <c r="D986" s="233" cm="1">
        <f t="array" aca="1" ref="D986" ca="1">A986-INDIRECT(ADDRESS($G$8,1))</f>
        <v>9800</v>
      </c>
    </row>
    <row r="987" spans="1:4">
      <c r="A987" s="118">
        <f t="shared" si="15"/>
        <v>9810</v>
      </c>
      <c r="B987" s="224">
        <v>48.088917203160733</v>
      </c>
      <c r="C987" s="224">
        <v>23.741120882095487</v>
      </c>
      <c r="D987" s="233" cm="1">
        <f t="array" aca="1" ref="D987" ca="1">A987-INDIRECT(ADDRESS($G$8,1))</f>
        <v>9810</v>
      </c>
    </row>
    <row r="988" spans="1:4">
      <c r="A988" s="118">
        <f t="shared" si="15"/>
        <v>9820</v>
      </c>
      <c r="B988" s="224">
        <v>48.046578073773667</v>
      </c>
      <c r="C988" s="224">
        <v>23.747371593533721</v>
      </c>
      <c r="D988" s="233" cm="1">
        <f t="array" aca="1" ref="D988" ca="1">A988-INDIRECT(ADDRESS($G$8,1))</f>
        <v>9820</v>
      </c>
    </row>
    <row r="989" spans="1:4">
      <c r="A989" s="118">
        <f t="shared" si="15"/>
        <v>9830</v>
      </c>
      <c r="B989" s="224">
        <v>47.769021558903027</v>
      </c>
      <c r="C989" s="224">
        <v>23.744404261418442</v>
      </c>
      <c r="D989" s="233" cm="1">
        <f t="array" aca="1" ref="D989" ca="1">A989-INDIRECT(ADDRESS($G$8,1))</f>
        <v>9830</v>
      </c>
    </row>
    <row r="990" spans="1:4">
      <c r="A990" s="118">
        <f t="shared" si="15"/>
        <v>9840</v>
      </c>
      <c r="B990" s="224">
        <v>47.806656340580417</v>
      </c>
      <c r="C990" s="224">
        <v>23.746019613812514</v>
      </c>
      <c r="D990" s="233" cm="1">
        <f t="array" aca="1" ref="D990" ca="1">A990-INDIRECT(ADDRESS($G$8,1))</f>
        <v>9840</v>
      </c>
    </row>
    <row r="991" spans="1:4">
      <c r="A991" s="118">
        <f t="shared" si="15"/>
        <v>9850</v>
      </c>
      <c r="B991" s="224">
        <v>47.830178079128785</v>
      </c>
      <c r="C991" s="224">
        <v>23.744685192269525</v>
      </c>
      <c r="D991" s="233" cm="1">
        <f t="array" aca="1" ref="D991" ca="1">A991-INDIRECT(ADDRESS($G$8,1))</f>
        <v>9850</v>
      </c>
    </row>
    <row r="992" spans="1:4">
      <c r="A992" s="118">
        <f t="shared" si="15"/>
        <v>9860</v>
      </c>
      <c r="B992" s="224">
        <v>48.164186766515471</v>
      </c>
      <c r="C992" s="224">
        <v>23.740418554967555</v>
      </c>
      <c r="D992" s="233" cm="1">
        <f t="array" aca="1" ref="D992" ca="1">A992-INDIRECT(ADDRESS($G$8,1))</f>
        <v>9860</v>
      </c>
    </row>
    <row r="993" spans="1:4">
      <c r="A993" s="118">
        <f t="shared" si="15"/>
        <v>9870</v>
      </c>
      <c r="B993" s="224">
        <v>47.90544764248353</v>
      </c>
      <c r="C993" s="224">
        <v>23.746300544663747</v>
      </c>
      <c r="D993" s="233" cm="1">
        <f t="array" aca="1" ref="D993" ca="1">A993-INDIRECT(ADDRESS($G$8,1))</f>
        <v>9870</v>
      </c>
    </row>
    <row r="994" spans="1:4">
      <c r="A994" s="118">
        <f t="shared" si="15"/>
        <v>9880</v>
      </c>
      <c r="B994" s="224">
        <v>47.980717205838275</v>
      </c>
      <c r="C994" s="224">
        <v>23.739716227839768</v>
      </c>
      <c r="D994" s="233" cm="1">
        <f t="array" aca="1" ref="D994" ca="1">A994-INDIRECT(ADDRESS($G$8,1))</f>
        <v>9880</v>
      </c>
    </row>
    <row r="995" spans="1:4">
      <c r="A995" s="118">
        <f t="shared" si="15"/>
        <v>9890</v>
      </c>
      <c r="B995" s="224">
        <v>48.319430240934636</v>
      </c>
      <c r="C995" s="224">
        <v>23.742876699915175</v>
      </c>
      <c r="D995" s="233" cm="1">
        <f t="array" aca="1" ref="D995" ca="1">A995-INDIRECT(ADDRESS($G$8,1))</f>
        <v>9890</v>
      </c>
    </row>
    <row r="996" spans="1:4">
      <c r="A996" s="118">
        <f t="shared" si="15"/>
        <v>9900</v>
      </c>
      <c r="B996" s="224">
        <v>47.994830248967297</v>
      </c>
      <c r="C996" s="224">
        <v>23.742595769064092</v>
      </c>
      <c r="D996" s="233" cm="1">
        <f t="array" aca="1" ref="D996" ca="1">A996-INDIRECT(ADDRESS($G$8,1))</f>
        <v>9900</v>
      </c>
    </row>
    <row r="997" spans="1:4">
      <c r="A997" s="118">
        <f t="shared" si="15"/>
        <v>9910</v>
      </c>
      <c r="B997" s="224">
        <v>48.168891114225147</v>
      </c>
      <c r="C997" s="224">
        <v>23.742227047321904</v>
      </c>
      <c r="D997" s="233" cm="1">
        <f t="array" aca="1" ref="D997" ca="1">A997-INDIRECT(ADDRESS($G$8,1))</f>
        <v>9910</v>
      </c>
    </row>
    <row r="998" spans="1:4">
      <c r="A998" s="118">
        <f t="shared" si="15"/>
        <v>9920</v>
      </c>
      <c r="B998" s="224">
        <v>48.521717192450531</v>
      </c>
      <c r="C998" s="224">
        <v>23.743298096192028</v>
      </c>
      <c r="D998" s="233" cm="1">
        <f t="array" aca="1" ref="D998" ca="1">A998-INDIRECT(ADDRESS($G$8,1))</f>
        <v>9920</v>
      </c>
    </row>
    <row r="999" spans="1:4">
      <c r="A999" s="118">
        <f t="shared" si="15"/>
        <v>9930</v>
      </c>
      <c r="B999" s="224">
        <v>47.952491119580237</v>
      </c>
      <c r="C999" s="224">
        <v>23.741173556630148</v>
      </c>
      <c r="D999" s="233" cm="1">
        <f t="array" aca="1" ref="D999" ca="1">A999-INDIRECT(ADDRESS($G$8,1))</f>
        <v>9930</v>
      </c>
    </row>
    <row r="1000" spans="1:4">
      <c r="A1000" s="118">
        <f t="shared" si="15"/>
        <v>9940</v>
      </c>
      <c r="B1000" s="224">
        <v>48.150073723386456</v>
      </c>
      <c r="C1000" s="224">
        <v>23.746107404703469</v>
      </c>
      <c r="D1000" s="233" cm="1">
        <f t="array" aca="1" ref="D1000" ca="1">A1000-INDIRECT(ADDRESS($G$8,1))</f>
        <v>9940</v>
      </c>
    </row>
    <row r="1001" spans="1:4">
      <c r="A1001" s="118">
        <f t="shared" si="15"/>
        <v>9950</v>
      </c>
      <c r="B1001" s="224">
        <v>48.183004157354169</v>
      </c>
      <c r="C1001" s="224">
        <v>23.740278089542088</v>
      </c>
      <c r="D1001" s="233" cm="1">
        <f t="array" aca="1" ref="D1001" ca="1">A1001-INDIRECT(ADDRESS($G$8,1))</f>
        <v>9950</v>
      </c>
    </row>
    <row r="1002" spans="1:4">
      <c r="A1002" s="118">
        <f t="shared" si="15"/>
        <v>9960</v>
      </c>
      <c r="B1002" s="224">
        <v>48.018351987515658</v>
      </c>
      <c r="C1002" s="224">
        <v>23.741946116470817</v>
      </c>
      <c r="D1002" s="233" cm="1">
        <f t="array" aca="1" ref="D1002" ca="1">A1002-INDIRECT(ADDRESS($G$8,1))</f>
        <v>9960</v>
      </c>
    </row>
    <row r="1003" spans="1:4">
      <c r="A1003" s="118">
        <f t="shared" si="15"/>
        <v>9970</v>
      </c>
      <c r="B1003" s="224">
        <v>47.94308242416092</v>
      </c>
      <c r="C1003" s="224">
        <v>23.739628436948664</v>
      </c>
      <c r="D1003" s="233" cm="1">
        <f t="array" aca="1" ref="D1003" ca="1">A1003-INDIRECT(ADDRESS($G$8,1))</f>
        <v>9970</v>
      </c>
    </row>
    <row r="1004" spans="1:4">
      <c r="A1004" s="118">
        <f t="shared" si="15"/>
        <v>9980</v>
      </c>
      <c r="B1004" s="224">
        <v>48.408812847418403</v>
      </c>
      <c r="C1004" s="224">
        <v>23.743280538013806</v>
      </c>
      <c r="D1004" s="233" cm="1">
        <f t="array" aca="1" ref="D1004" ca="1">A1004-INDIRECT(ADDRESS($G$8,1))</f>
        <v>9980</v>
      </c>
    </row>
    <row r="1005" spans="1:4">
      <c r="A1005" s="118">
        <f t="shared" si="15"/>
        <v>9990</v>
      </c>
      <c r="B1005" s="224">
        <v>47.886630251644839</v>
      </c>
      <c r="C1005" s="224">
        <v>23.738364248118561</v>
      </c>
      <c r="D1005" s="233" cm="1">
        <f t="array" aca="1" ref="D1005" ca="1">A1005-INDIRECT(ADDRESS($G$8,1))</f>
        <v>9990</v>
      </c>
    </row>
    <row r="1006" spans="1:4">
      <c r="A1006" s="118">
        <f t="shared" si="15"/>
        <v>10000</v>
      </c>
      <c r="B1006" s="224">
        <v>47.642004170741906</v>
      </c>
      <c r="C1006" s="224">
        <v>23.742806467202442</v>
      </c>
      <c r="D1006" s="233" cm="1">
        <f t="array" aca="1" ref="D1006" ca="1">A1006-INDIRECT(ADDRESS($G$8,1))</f>
        <v>10000</v>
      </c>
    </row>
    <row r="1007" spans="1:4">
      <c r="A1007" s="118">
        <f t="shared" si="15"/>
        <v>10010</v>
      </c>
      <c r="B1007" s="224">
        <v>48.521717192450531</v>
      </c>
      <c r="C1007" s="224">
        <v>23.746792173653184</v>
      </c>
      <c r="D1007" s="233" cm="1">
        <f t="array" aca="1" ref="D1007" ca="1">A1007-INDIRECT(ADDRESS($G$8,1))</f>
        <v>10010</v>
      </c>
    </row>
    <row r="1008" spans="1:4">
      <c r="A1008" s="118">
        <f t="shared" si="15"/>
        <v>10020</v>
      </c>
      <c r="B1008" s="224">
        <v>48.112438941709108</v>
      </c>
      <c r="C1008" s="224">
        <v>23.743438561617495</v>
      </c>
      <c r="D1008" s="233" cm="1">
        <f t="array" aca="1" ref="D1008" ca="1">A1008-INDIRECT(ADDRESS($G$8,1))</f>
        <v>10020</v>
      </c>
    </row>
    <row r="1009" spans="1:4">
      <c r="A1009" s="118">
        <f t="shared" si="15"/>
        <v>10030</v>
      </c>
      <c r="B1009" s="224">
        <v>48.145369375676779</v>
      </c>
      <c r="C1009" s="224">
        <v>23.742666001776826</v>
      </c>
      <c r="D1009" s="233" cm="1">
        <f t="array" aca="1" ref="D1009" ca="1">A1009-INDIRECT(ADDRESS($G$8,1))</f>
        <v>10030</v>
      </c>
    </row>
    <row r="1010" spans="1:4">
      <c r="A1010" s="118">
        <f t="shared" si="15"/>
        <v>10040</v>
      </c>
      <c r="B1010" s="224">
        <v>47.881925903935162</v>
      </c>
      <c r="C1010" s="224">
        <v>23.741630069263145</v>
      </c>
      <c r="D1010" s="233" cm="1">
        <f t="array" aca="1" ref="D1010" ca="1">A1010-INDIRECT(ADDRESS($G$8,1))</f>
        <v>10040</v>
      </c>
    </row>
    <row r="1011" spans="1:4">
      <c r="A1011" s="118">
        <f t="shared" si="15"/>
        <v>10050</v>
      </c>
      <c r="B1011" s="224">
        <v>48.389995456579705</v>
      </c>
      <c r="C1011" s="224">
        <v>23.74133158023384</v>
      </c>
      <c r="D1011" s="233" cm="1">
        <f t="array" aca="1" ref="D1011" ca="1">A1011-INDIRECT(ADDRESS($G$8,1))</f>
        <v>10050</v>
      </c>
    </row>
    <row r="1012" spans="1:4">
      <c r="A1012" s="118">
        <f t="shared" si="15"/>
        <v>10060</v>
      </c>
      <c r="B1012" s="224">
        <v>48.168891114225147</v>
      </c>
      <c r="C1012" s="224">
        <v>23.745053914011717</v>
      </c>
      <c r="D1012" s="233" cm="1">
        <f t="array" aca="1" ref="D1012" ca="1">A1012-INDIRECT(ADDRESS($G$8,1))</f>
        <v>10060</v>
      </c>
    </row>
    <row r="1013" spans="1:4">
      <c r="A1013" s="118">
        <f t="shared" si="15"/>
        <v>10070</v>
      </c>
      <c r="B1013" s="224">
        <v>47.769021558903027</v>
      </c>
      <c r="C1013" s="224">
        <v>23.740278089542088</v>
      </c>
      <c r="D1013" s="233" cm="1">
        <f t="array" aca="1" ref="D1013" ca="1">A1013-INDIRECT(ADDRESS($G$8,1))</f>
        <v>10070</v>
      </c>
    </row>
    <row r="1014" spans="1:4">
      <c r="A1014" s="118">
        <f t="shared" si="15"/>
        <v>10080</v>
      </c>
      <c r="B1014" s="224">
        <v>48.413517195128073</v>
      </c>
      <c r="C1014" s="224">
        <v>23.743719492468728</v>
      </c>
      <c r="D1014" s="233" cm="1">
        <f t="array" aca="1" ref="D1014" ca="1">A1014-INDIRECT(ADDRESS($G$8,1))</f>
        <v>10080</v>
      </c>
    </row>
    <row r="1015" spans="1:4">
      <c r="A1015" s="118">
        <f t="shared" si="15"/>
        <v>10090</v>
      </c>
      <c r="B1015" s="224">
        <v>48.295908502386311</v>
      </c>
      <c r="C1015" s="224">
        <v>23.746669266405789</v>
      </c>
      <c r="D1015" s="233" cm="1">
        <f t="array" aca="1" ref="D1015" ca="1">A1015-INDIRECT(ADDRESS($G$8,1))</f>
        <v>10090</v>
      </c>
    </row>
    <row r="1016" spans="1:4">
      <c r="A1016" s="118">
        <f t="shared" si="15"/>
        <v>10100</v>
      </c>
      <c r="B1016" s="224">
        <v>48.070099812322034</v>
      </c>
      <c r="C1016" s="224">
        <v>23.741191114808224</v>
      </c>
      <c r="D1016" s="233" cm="1">
        <f t="array" aca="1" ref="D1016" ca="1">A1016-INDIRECT(ADDRESS($G$8,1))</f>
        <v>10100</v>
      </c>
    </row>
    <row r="1017" spans="1:4">
      <c r="A1017" s="118">
        <f t="shared" si="15"/>
        <v>10110</v>
      </c>
      <c r="B1017" s="224">
        <v>47.830178079128785</v>
      </c>
      <c r="C1017" s="224">
        <v>23.743280538013806</v>
      </c>
      <c r="D1017" s="233" cm="1">
        <f t="array" aca="1" ref="D1017" ca="1">A1017-INDIRECT(ADDRESS($G$8,1))</f>
        <v>10110</v>
      </c>
    </row>
    <row r="1018" spans="1:4">
      <c r="A1018" s="118">
        <f t="shared" si="15"/>
        <v>10120</v>
      </c>
      <c r="B1018" s="224">
        <v>48.319430240934636</v>
      </c>
      <c r="C1018" s="224">
        <v>23.73810087544555</v>
      </c>
      <c r="D1018" s="233" cm="1">
        <f t="array" aca="1" ref="D1018" ca="1">A1018-INDIRECT(ADDRESS($G$8,1))</f>
        <v>10120</v>
      </c>
    </row>
    <row r="1019" spans="1:4">
      <c r="A1019" s="118">
        <f t="shared" si="15"/>
        <v>10130</v>
      </c>
      <c r="B1019" s="224">
        <v>47.924265033322222</v>
      </c>
      <c r="C1019" s="224">
        <v>23.745247053971845</v>
      </c>
      <c r="D1019" s="233" cm="1">
        <f t="array" aca="1" ref="D1019" ca="1">A1019-INDIRECT(ADDRESS($G$8,1))</f>
        <v>10130</v>
      </c>
    </row>
    <row r="1020" spans="1:4">
      <c r="A1020" s="118">
        <f t="shared" si="15"/>
        <v>10140</v>
      </c>
      <c r="B1020" s="224">
        <v>48.008943292096312</v>
      </c>
      <c r="C1020" s="224">
        <v>23.741805651045201</v>
      </c>
      <c r="D1020" s="233" cm="1">
        <f t="array" aca="1" ref="D1020" ca="1">A1020-INDIRECT(ADDRESS($G$8,1))</f>
        <v>10140</v>
      </c>
    </row>
    <row r="1021" spans="1:4">
      <c r="A1021" s="118">
        <f t="shared" si="15"/>
        <v>10150</v>
      </c>
      <c r="B1021" s="224">
        <v>47.919560685612552</v>
      </c>
      <c r="C1021" s="224">
        <v>23.740629253105904</v>
      </c>
      <c r="D1021" s="233" cm="1">
        <f t="array" aca="1" ref="D1021" ca="1">A1021-INDIRECT(ADDRESS($G$8,1))</f>
        <v>10150</v>
      </c>
    </row>
    <row r="1022" spans="1:4">
      <c r="A1022" s="118">
        <f t="shared" si="15"/>
        <v>10160</v>
      </c>
      <c r="B1022" s="224">
        <v>47.980717205838275</v>
      </c>
      <c r="C1022" s="224">
        <v>23.747283802642766</v>
      </c>
      <c r="D1022" s="233" cm="1">
        <f t="array" aca="1" ref="D1022" ca="1">A1022-INDIRECT(ADDRESS($G$8,1))</f>
        <v>10160</v>
      </c>
    </row>
    <row r="1023" spans="1:4">
      <c r="A1023" s="118">
        <f t="shared" si="15"/>
        <v>10170</v>
      </c>
      <c r="B1023" s="224">
        <v>47.830178079128785</v>
      </c>
      <c r="C1023" s="224">
        <v>23.74554554300115</v>
      </c>
      <c r="D1023" s="233" cm="1">
        <f t="array" aca="1" ref="D1023" ca="1">A1023-INDIRECT(ADDRESS($G$8,1))</f>
        <v>10170</v>
      </c>
    </row>
    <row r="1024" spans="1:4">
      <c r="A1024" s="118">
        <f t="shared" si="15"/>
        <v>10180</v>
      </c>
      <c r="B1024" s="224">
        <v>47.980717205838275</v>
      </c>
      <c r="C1024" s="224">
        <v>23.744421819596663</v>
      </c>
      <c r="D1024" s="233" cm="1">
        <f t="array" aca="1" ref="D1024" ca="1">A1024-INDIRECT(ADDRESS($G$8,1))</f>
        <v>10180</v>
      </c>
    </row>
    <row r="1025" spans="1:4">
      <c r="A1025" s="118">
        <f t="shared" si="15"/>
        <v>10190</v>
      </c>
      <c r="B1025" s="224">
        <v>48.333543284063651</v>
      </c>
      <c r="C1025" s="224">
        <v>23.742104140074506</v>
      </c>
      <c r="D1025" s="233" cm="1">
        <f t="array" aca="1" ref="D1025" ca="1">A1025-INDIRECT(ADDRESS($G$8,1))</f>
        <v>10190</v>
      </c>
    </row>
    <row r="1026" spans="1:4">
      <c r="A1026" s="118">
        <f t="shared" si="15"/>
        <v>10200</v>
      </c>
      <c r="B1026" s="224">
        <v>47.99012590125762</v>
      </c>
      <c r="C1026" s="224">
        <v>23.74154227837219</v>
      </c>
      <c r="D1026" s="233" cm="1">
        <f t="array" aca="1" ref="D1026" ca="1">A1026-INDIRECT(ADDRESS($G$8,1))</f>
        <v>10200</v>
      </c>
    </row>
    <row r="1027" spans="1:4">
      <c r="A1027" s="118">
        <f t="shared" si="15"/>
        <v>10210</v>
      </c>
      <c r="B1027" s="224">
        <v>48.258273720708914</v>
      </c>
      <c r="C1027" s="224">
        <v>23.740699485818787</v>
      </c>
      <c r="D1027" s="233" cm="1">
        <f t="array" aca="1" ref="D1027" ca="1">A1027-INDIRECT(ADDRESS($G$8,1))</f>
        <v>10210</v>
      </c>
    </row>
    <row r="1028" spans="1:4">
      <c r="A1028" s="118">
        <f t="shared" si="15"/>
        <v>10220</v>
      </c>
      <c r="B1028" s="224">
        <v>48.469969367644168</v>
      </c>
      <c r="C1028" s="224">
        <v>23.741559836550412</v>
      </c>
      <c r="D1028" s="233" cm="1">
        <f t="array" aca="1" ref="D1028" ca="1">A1028-INDIRECT(ADDRESS($G$8,1))</f>
        <v>10220</v>
      </c>
    </row>
    <row r="1029" spans="1:4">
      <c r="A1029" s="118">
        <f t="shared" si="15"/>
        <v>10230</v>
      </c>
      <c r="B1029" s="224">
        <v>47.999534596676966</v>
      </c>
      <c r="C1029" s="224">
        <v>23.740752160353299</v>
      </c>
      <c r="D1029" s="233" cm="1">
        <f t="array" aca="1" ref="D1029" ca="1">A1029-INDIRECT(ADDRESS($G$8,1))</f>
        <v>10230</v>
      </c>
    </row>
    <row r="1030" spans="1:4">
      <c r="A1030" s="118">
        <f t="shared" si="15"/>
        <v>10240</v>
      </c>
      <c r="B1030" s="224">
        <v>47.924265033322222</v>
      </c>
      <c r="C1030" s="224">
        <v>23.740611694927832</v>
      </c>
      <c r="D1030" s="233" cm="1">
        <f t="array" aca="1" ref="D1030" ca="1">A1030-INDIRECT(ADDRESS($G$8,1))</f>
        <v>10240</v>
      </c>
    </row>
    <row r="1031" spans="1:4">
      <c r="A1031" s="118">
        <f t="shared" si="15"/>
        <v>10250</v>
      </c>
      <c r="B1031" s="224">
        <v>48.112438941709108</v>
      </c>
      <c r="C1031" s="224">
        <v>23.744070656032694</v>
      </c>
      <c r="D1031" s="233" cm="1">
        <f t="array" aca="1" ref="D1031" ca="1">A1031-INDIRECT(ADDRESS($G$8,1))</f>
        <v>10250</v>
      </c>
    </row>
    <row r="1032" spans="1:4">
      <c r="A1032" s="118">
        <f t="shared" ref="A1032:A1095" si="16">A1031+10</f>
        <v>10260</v>
      </c>
      <c r="B1032" s="224">
        <v>48.281795459257282</v>
      </c>
      <c r="C1032" s="224">
        <v>23.740681927640569</v>
      </c>
      <c r="D1032" s="233" cm="1">
        <f t="array" aca="1" ref="D1032" ca="1">A1032-INDIRECT(ADDRESS($G$8,1))</f>
        <v>10260</v>
      </c>
    </row>
    <row r="1033" spans="1:4">
      <c r="A1033" s="118">
        <f t="shared" si="16"/>
        <v>10270</v>
      </c>
      <c r="B1033" s="224">
        <v>47.769021558903027</v>
      </c>
      <c r="C1033" s="224">
        <v>23.738030642732813</v>
      </c>
      <c r="D1033" s="233" cm="1">
        <f t="array" aca="1" ref="D1033" ca="1">A1033-INDIRECT(ADDRESS($G$8,1))</f>
        <v>10270</v>
      </c>
    </row>
    <row r="1034" spans="1:4">
      <c r="A1034" s="118">
        <f t="shared" si="16"/>
        <v>10280</v>
      </c>
      <c r="B1034" s="224">
        <v>48.281795459257282</v>
      </c>
      <c r="C1034" s="224">
        <v>23.740278089542088</v>
      </c>
      <c r="D1034" s="233" cm="1">
        <f t="array" aca="1" ref="D1034" ca="1">A1034-INDIRECT(ADDRESS($G$8,1))</f>
        <v>10280</v>
      </c>
    </row>
    <row r="1035" spans="1:4">
      <c r="A1035" s="118">
        <f t="shared" si="16"/>
        <v>10290</v>
      </c>
      <c r="B1035" s="224">
        <v>47.938378076451244</v>
      </c>
      <c r="C1035" s="224">
        <v>23.739716227839768</v>
      </c>
      <c r="D1035" s="233" cm="1">
        <f t="array" aca="1" ref="D1035" ca="1">A1035-INDIRECT(ADDRESS($G$8,1))</f>
        <v>10290</v>
      </c>
    </row>
    <row r="1036" spans="1:4">
      <c r="A1036" s="118">
        <f t="shared" si="16"/>
        <v>10300</v>
      </c>
      <c r="B1036" s="224">
        <v>47.736091124935349</v>
      </c>
      <c r="C1036" s="224">
        <v>23.738943667999099</v>
      </c>
      <c r="D1036" s="233" cm="1">
        <f t="array" aca="1" ref="D1036" ca="1">A1036-INDIRECT(ADDRESS($G$8,1))</f>
        <v>10300</v>
      </c>
    </row>
    <row r="1037" spans="1:4">
      <c r="A1037" s="118">
        <f t="shared" si="16"/>
        <v>10310</v>
      </c>
      <c r="B1037" s="224">
        <v>48.26297806841859</v>
      </c>
      <c r="C1037" s="224">
        <v>23.73674889572434</v>
      </c>
      <c r="D1037" s="233" cm="1">
        <f t="array" aca="1" ref="D1037" ca="1">A1037-INDIRECT(ADDRESS($G$8,1))</f>
        <v>10310</v>
      </c>
    </row>
    <row r="1038" spans="1:4">
      <c r="A1038" s="118">
        <f t="shared" si="16"/>
        <v>10320</v>
      </c>
      <c r="B1038" s="224">
        <v>48.037169378354314</v>
      </c>
      <c r="C1038" s="224">
        <v>23.747845664345085</v>
      </c>
      <c r="D1038" s="233" cm="1">
        <f t="array" aca="1" ref="D1038" ca="1">A1038-INDIRECT(ADDRESS($G$8,1))</f>
        <v>10320</v>
      </c>
    </row>
    <row r="1039" spans="1:4">
      <c r="A1039" s="118">
        <f t="shared" si="16"/>
        <v>10330</v>
      </c>
      <c r="B1039" s="224">
        <v>47.971308510418929</v>
      </c>
      <c r="C1039" s="224">
        <v>23.738715411682527</v>
      </c>
      <c r="D1039" s="233" cm="1">
        <f t="array" aca="1" ref="D1039" ca="1">A1039-INDIRECT(ADDRESS($G$8,1))</f>
        <v>10330</v>
      </c>
    </row>
    <row r="1040" spans="1:4">
      <c r="A1040" s="118">
        <f t="shared" si="16"/>
        <v>10340</v>
      </c>
      <c r="B1040" s="224">
        <v>48.427630238257095</v>
      </c>
      <c r="C1040" s="224">
        <v>23.73810087544555</v>
      </c>
      <c r="D1040" s="233" cm="1">
        <f t="array" aca="1" ref="D1040" ca="1">A1040-INDIRECT(ADDRESS($G$8,1))</f>
        <v>10340</v>
      </c>
    </row>
    <row r="1041" spans="1:4">
      <c r="A1041" s="118">
        <f t="shared" si="16"/>
        <v>10350</v>
      </c>
      <c r="B1041" s="224">
        <v>48.333543284063651</v>
      </c>
      <c r="C1041" s="224">
        <v>23.741191114808224</v>
      </c>
      <c r="D1041" s="233" cm="1">
        <f t="array" aca="1" ref="D1041" ca="1">A1041-INDIRECT(ADDRESS($G$8,1))</f>
        <v>10350</v>
      </c>
    </row>
    <row r="1042" spans="1:4">
      <c r="A1042" s="118">
        <f t="shared" si="16"/>
        <v>10360</v>
      </c>
      <c r="B1042" s="224">
        <v>47.867812860806147</v>
      </c>
      <c r="C1042" s="224">
        <v>23.737802386416245</v>
      </c>
      <c r="D1042" s="233" cm="1">
        <f t="array" aca="1" ref="D1042" ca="1">A1042-INDIRECT(ADDRESS($G$8,1))</f>
        <v>10360</v>
      </c>
    </row>
    <row r="1043" spans="1:4">
      <c r="A1043" s="118">
        <f t="shared" si="16"/>
        <v>10370</v>
      </c>
      <c r="B1043" s="224">
        <v>48.413517195128073</v>
      </c>
      <c r="C1043" s="224">
        <v>23.741191114808224</v>
      </c>
      <c r="D1043" s="233" cm="1">
        <f t="array" aca="1" ref="D1043" ca="1">A1043-INDIRECT(ADDRESS($G$8,1))</f>
        <v>10370</v>
      </c>
    </row>
    <row r="1044" spans="1:4">
      <c r="A1044" s="118">
        <f t="shared" si="16"/>
        <v>10380</v>
      </c>
      <c r="B1044" s="224">
        <v>48.112438941709108</v>
      </c>
      <c r="C1044" s="224">
        <v>23.738803202573482</v>
      </c>
      <c r="D1044" s="233" cm="1">
        <f t="array" aca="1" ref="D1044" ca="1">A1044-INDIRECT(ADDRESS($G$8,1))</f>
        <v>10380</v>
      </c>
    </row>
    <row r="1045" spans="1:4">
      <c r="A1045" s="118">
        <f t="shared" si="16"/>
        <v>10390</v>
      </c>
      <c r="B1045" s="224">
        <v>48.088917203160733</v>
      </c>
      <c r="C1045" s="224">
        <v>23.741946116470817</v>
      </c>
      <c r="D1045" s="233" cm="1">
        <f t="array" aca="1" ref="D1045" ca="1">A1045-INDIRECT(ADDRESS($G$8,1))</f>
        <v>10390</v>
      </c>
    </row>
    <row r="1046" spans="1:4">
      <c r="A1046" s="118">
        <f t="shared" si="16"/>
        <v>10400</v>
      </c>
      <c r="B1046" s="224">
        <v>48.31472589322496</v>
      </c>
      <c r="C1046" s="224">
        <v>23.744070656032694</v>
      </c>
      <c r="D1046" s="233" cm="1">
        <f t="array" aca="1" ref="D1046" ca="1">A1046-INDIRECT(ADDRESS($G$8,1))</f>
        <v>10400</v>
      </c>
    </row>
    <row r="1047" spans="1:4">
      <c r="A1047" s="118">
        <f t="shared" si="16"/>
        <v>10410</v>
      </c>
      <c r="B1047" s="224">
        <v>47.500873739451769</v>
      </c>
      <c r="C1047" s="224">
        <v>23.737872619128975</v>
      </c>
      <c r="D1047" s="233" cm="1">
        <f t="array" aca="1" ref="D1047" ca="1">A1047-INDIRECT(ADDRESS($G$8,1))</f>
        <v>10410</v>
      </c>
    </row>
    <row r="1048" spans="1:4">
      <c r="A1048" s="118">
        <f t="shared" si="16"/>
        <v>10420</v>
      </c>
      <c r="B1048" s="224">
        <v>48.220638939031524</v>
      </c>
      <c r="C1048" s="224">
        <v>23.736819128437222</v>
      </c>
      <c r="D1048" s="233" cm="1">
        <f t="array" aca="1" ref="D1048" ca="1">A1048-INDIRECT(ADDRESS($G$8,1))</f>
        <v>10420</v>
      </c>
    </row>
    <row r="1049" spans="1:4">
      <c r="A1049" s="118">
        <f t="shared" si="16"/>
        <v>10430</v>
      </c>
      <c r="B1049" s="224">
        <v>48.488786758482817</v>
      </c>
      <c r="C1049" s="224">
        <v>23.742016349183555</v>
      </c>
      <c r="D1049" s="233" cm="1">
        <f t="array" aca="1" ref="D1049" ca="1">A1049-INDIRECT(ADDRESS($G$8,1))</f>
        <v>10430</v>
      </c>
    </row>
    <row r="1050" spans="1:4">
      <c r="A1050" s="118">
        <f t="shared" si="16"/>
        <v>10440</v>
      </c>
      <c r="B1050" s="224">
        <v>47.886630251644839</v>
      </c>
      <c r="C1050" s="224">
        <v>23.738399364474851</v>
      </c>
      <c r="D1050" s="233" cm="1">
        <f t="array" aca="1" ref="D1050" ca="1">A1050-INDIRECT(ADDRESS($G$8,1))</f>
        <v>10440</v>
      </c>
    </row>
    <row r="1051" spans="1:4">
      <c r="A1051" s="118">
        <f t="shared" si="16"/>
        <v>10450</v>
      </c>
      <c r="B1051" s="224">
        <v>48.168891114225147</v>
      </c>
      <c r="C1051" s="224">
        <v>23.739294831562919</v>
      </c>
      <c r="D1051" s="233" cm="1">
        <f t="array" aca="1" ref="D1051" ca="1">A1051-INDIRECT(ADDRESS($G$8,1))</f>
        <v>10450</v>
      </c>
    </row>
    <row r="1052" spans="1:4">
      <c r="A1052" s="118">
        <f t="shared" si="16"/>
        <v>10460</v>
      </c>
      <c r="B1052" s="224">
        <v>47.957195467289907</v>
      </c>
      <c r="C1052" s="224">
        <v>23.737872619128975</v>
      </c>
      <c r="D1052" s="233" cm="1">
        <f t="array" aca="1" ref="D1052" ca="1">A1052-INDIRECT(ADDRESS($G$8,1))</f>
        <v>10460</v>
      </c>
    </row>
    <row r="1053" spans="1:4">
      <c r="A1053" s="118">
        <f t="shared" si="16"/>
        <v>10470</v>
      </c>
      <c r="B1053" s="224">
        <v>48.168891114225147</v>
      </c>
      <c r="C1053" s="224">
        <v>23.74175297651054</v>
      </c>
      <c r="D1053" s="233" cm="1">
        <f t="array" aca="1" ref="D1053" ca="1">A1053-INDIRECT(ADDRESS($G$8,1))</f>
        <v>10470</v>
      </c>
    </row>
    <row r="1054" spans="1:4">
      <c r="A1054" s="118">
        <f t="shared" si="16"/>
        <v>10480</v>
      </c>
      <c r="B1054" s="224">
        <v>47.886630251644839</v>
      </c>
      <c r="C1054" s="224">
        <v>23.738171108158284</v>
      </c>
      <c r="D1054" s="233" cm="1">
        <f t="array" aca="1" ref="D1054" ca="1">A1054-INDIRECT(ADDRESS($G$8,1))</f>
        <v>10480</v>
      </c>
    </row>
    <row r="1055" spans="1:4">
      <c r="A1055" s="118">
        <f t="shared" si="16"/>
        <v>10490</v>
      </c>
      <c r="B1055" s="224">
        <v>48.112438941709108</v>
      </c>
      <c r="C1055" s="224">
        <v>23.739645995126885</v>
      </c>
      <c r="D1055" s="233" cm="1">
        <f t="array" aca="1" ref="D1055" ca="1">A1055-INDIRECT(ADDRESS($G$8,1))</f>
        <v>10490</v>
      </c>
    </row>
    <row r="1056" spans="1:4">
      <c r="A1056" s="118">
        <f t="shared" si="16"/>
        <v>10500</v>
      </c>
      <c r="B1056" s="224">
        <v>47.858404165386787</v>
      </c>
      <c r="C1056" s="224">
        <v>23.74175297651054</v>
      </c>
      <c r="D1056" s="233" cm="1">
        <f t="array" aca="1" ref="D1056" ca="1">A1056-INDIRECT(ADDRESS($G$8,1))</f>
        <v>10500</v>
      </c>
    </row>
    <row r="1057" spans="1:4">
      <c r="A1057" s="118">
        <f t="shared" si="16"/>
        <v>10510</v>
      </c>
      <c r="B1057" s="224">
        <v>48.145369375676779</v>
      </c>
      <c r="C1057" s="224">
        <v>23.737240524713926</v>
      </c>
      <c r="D1057" s="233" cm="1">
        <f t="array" aca="1" ref="D1057" ca="1">A1057-INDIRECT(ADDRESS($G$8,1))</f>
        <v>10510</v>
      </c>
    </row>
    <row r="1058" spans="1:4">
      <c r="A1058" s="118">
        <f t="shared" si="16"/>
        <v>10520</v>
      </c>
      <c r="B1058" s="224">
        <v>48.065395464612365</v>
      </c>
      <c r="C1058" s="224">
        <v>23.746019613812514</v>
      </c>
      <c r="D1058" s="233" cm="1">
        <f t="array" aca="1" ref="D1058" ca="1">A1058-INDIRECT(ADDRESS($G$8,1))</f>
        <v>10520</v>
      </c>
    </row>
    <row r="1059" spans="1:4">
      <c r="A1059" s="118">
        <f t="shared" si="16"/>
        <v>10530</v>
      </c>
      <c r="B1059" s="224">
        <v>48.244160677579892</v>
      </c>
      <c r="C1059" s="224">
        <v>23.738013084554595</v>
      </c>
      <c r="D1059" s="233" cm="1">
        <f t="array" aca="1" ref="D1059" ca="1">A1059-INDIRECT(ADDRESS($G$8,1))</f>
        <v>10530</v>
      </c>
    </row>
    <row r="1060" spans="1:4">
      <c r="A1060" s="118">
        <f t="shared" si="16"/>
        <v>10540</v>
      </c>
      <c r="B1060" s="224">
        <v>48.018351987515658</v>
      </c>
      <c r="C1060" s="224">
        <v>23.737117617466527</v>
      </c>
      <c r="D1060" s="233" cm="1">
        <f t="array" aca="1" ref="D1060" ca="1">A1060-INDIRECT(ADDRESS($G$8,1))</f>
        <v>10540</v>
      </c>
    </row>
    <row r="1061" spans="1:4">
      <c r="A1061" s="118">
        <f t="shared" si="16"/>
        <v>10550</v>
      </c>
      <c r="B1061" s="224">
        <v>47.924265033322222</v>
      </c>
      <c r="C1061" s="224">
        <v>23.742666001776826</v>
      </c>
      <c r="D1061" s="233" cm="1">
        <f t="array" aca="1" ref="D1061" ca="1">A1061-INDIRECT(ADDRESS($G$8,1))</f>
        <v>10550</v>
      </c>
    </row>
    <row r="1062" spans="1:4">
      <c r="A1062" s="118">
        <f t="shared" si="16"/>
        <v>10560</v>
      </c>
      <c r="B1062" s="224">
        <v>48.432334585966771</v>
      </c>
      <c r="C1062" s="224">
        <v>23.737170292001043</v>
      </c>
      <c r="D1062" s="233" cm="1">
        <f t="array" aca="1" ref="D1062" ca="1">A1062-INDIRECT(ADDRESS($G$8,1))</f>
        <v>10560</v>
      </c>
    </row>
    <row r="1063" spans="1:4">
      <c r="A1063" s="118">
        <f t="shared" si="16"/>
        <v>10570</v>
      </c>
      <c r="B1063" s="224">
        <v>48.352360674902343</v>
      </c>
      <c r="C1063" s="224">
        <v>23.743210305300924</v>
      </c>
      <c r="D1063" s="233" cm="1">
        <f t="array" aca="1" ref="D1063" ca="1">A1063-INDIRECT(ADDRESS($G$8,1))</f>
        <v>10570</v>
      </c>
    </row>
    <row r="1064" spans="1:4">
      <c r="A1064" s="118">
        <f t="shared" si="16"/>
        <v>10580</v>
      </c>
      <c r="B1064" s="224">
        <v>48.168891114225147</v>
      </c>
      <c r="C1064" s="224">
        <v>23.741893441936156</v>
      </c>
      <c r="D1064" s="233" cm="1">
        <f t="array" aca="1" ref="D1064" ca="1">A1064-INDIRECT(ADDRESS($G$8,1))</f>
        <v>10580</v>
      </c>
    </row>
    <row r="1065" spans="1:4">
      <c r="A1065" s="118">
        <f t="shared" si="16"/>
        <v>10590</v>
      </c>
      <c r="B1065" s="224">
        <v>48.051282421483343</v>
      </c>
      <c r="C1065" s="224">
        <v>23.737802386416245</v>
      </c>
      <c r="D1065" s="233" cm="1">
        <f t="array" aca="1" ref="D1065" ca="1">A1065-INDIRECT(ADDRESS($G$8,1))</f>
        <v>10590</v>
      </c>
    </row>
    <row r="1066" spans="1:4">
      <c r="A1066" s="118">
        <f t="shared" si="16"/>
        <v>10600</v>
      </c>
      <c r="B1066" s="224">
        <v>48.088917203160733</v>
      </c>
      <c r="C1066" s="224">
        <v>23.740980416669871</v>
      </c>
      <c r="D1066" s="233" cm="1">
        <f t="array" aca="1" ref="D1066" ca="1">A1066-INDIRECT(ADDRESS($G$8,1))</f>
        <v>10600</v>
      </c>
    </row>
    <row r="1067" spans="1:4">
      <c r="A1067" s="118">
        <f t="shared" si="16"/>
        <v>10610</v>
      </c>
      <c r="B1067" s="224">
        <v>48.145369375676779</v>
      </c>
      <c r="C1067" s="224">
        <v>23.738452039009516</v>
      </c>
      <c r="D1067" s="233" cm="1">
        <f t="array" aca="1" ref="D1067" ca="1">A1067-INDIRECT(ADDRESS($G$8,1))</f>
        <v>10610</v>
      </c>
    </row>
    <row r="1068" spans="1:4">
      <c r="A1068" s="118">
        <f t="shared" si="16"/>
        <v>10620</v>
      </c>
      <c r="B1068" s="224">
        <v>47.961899814999576</v>
      </c>
      <c r="C1068" s="224">
        <v>23.734922845191772</v>
      </c>
      <c r="D1068" s="233" cm="1">
        <f t="array" aca="1" ref="D1068" ca="1">A1068-INDIRECT(ADDRESS($G$8,1))</f>
        <v>10620</v>
      </c>
    </row>
    <row r="1069" spans="1:4">
      <c r="A1069" s="118">
        <f t="shared" si="16"/>
        <v>10630</v>
      </c>
      <c r="B1069" s="224">
        <v>48.201821548192868</v>
      </c>
      <c r="C1069" s="224">
        <v>23.741173556630148</v>
      </c>
      <c r="D1069" s="233" cm="1">
        <f t="array" aca="1" ref="D1069" ca="1">A1069-INDIRECT(ADDRESS($G$8,1))</f>
        <v>10630</v>
      </c>
    </row>
    <row r="1070" spans="1:4">
      <c r="A1070" s="118">
        <f t="shared" si="16"/>
        <v>10640</v>
      </c>
      <c r="B1070" s="224">
        <v>48.107734593999425</v>
      </c>
      <c r="C1070" s="224">
        <v>23.737380990139542</v>
      </c>
      <c r="D1070" s="233" cm="1">
        <f t="array" aca="1" ref="D1070" ca="1">A1070-INDIRECT(ADDRESS($G$8,1))</f>
        <v>10640</v>
      </c>
    </row>
    <row r="1071" spans="1:4">
      <c r="A1071" s="118">
        <f t="shared" si="16"/>
        <v>10650</v>
      </c>
      <c r="B1071" s="224">
        <v>47.660821561580605</v>
      </c>
      <c r="C1071" s="224">
        <v>23.747652524384954</v>
      </c>
      <c r="D1071" s="233" cm="1">
        <f t="array" aca="1" ref="D1071" ca="1">A1071-INDIRECT(ADDRESS($G$8,1))</f>
        <v>10650</v>
      </c>
    </row>
    <row r="1072" spans="1:4">
      <c r="A1072" s="118">
        <f t="shared" si="16"/>
        <v>10660</v>
      </c>
      <c r="B1072" s="224">
        <v>47.769021558903027</v>
      </c>
      <c r="C1072" s="224">
        <v>23.73934750609758</v>
      </c>
      <c r="D1072" s="233" cm="1">
        <f t="array" aca="1" ref="D1072" ca="1">A1072-INDIRECT(ADDRESS($G$8,1))</f>
        <v>10660</v>
      </c>
    </row>
    <row r="1073" spans="1:4">
      <c r="A1073" s="118">
        <f t="shared" si="16"/>
        <v>10670</v>
      </c>
      <c r="B1073" s="224">
        <v>48.187708505063839</v>
      </c>
      <c r="C1073" s="224">
        <v>23.740067391403588</v>
      </c>
      <c r="D1073" s="233" cm="1">
        <f t="array" aca="1" ref="D1073" ca="1">A1073-INDIRECT(ADDRESS($G$8,1))</f>
        <v>10670</v>
      </c>
    </row>
    <row r="1074" spans="1:4">
      <c r="A1074" s="118">
        <f t="shared" si="16"/>
        <v>10680</v>
      </c>
      <c r="B1074" s="224">
        <v>48.168891114225147</v>
      </c>
      <c r="C1074" s="224">
        <v>23.740067391403588</v>
      </c>
      <c r="D1074" s="233" cm="1">
        <f t="array" aca="1" ref="D1074" ca="1">A1074-INDIRECT(ADDRESS($G$8,1))</f>
        <v>10680</v>
      </c>
    </row>
    <row r="1075" spans="1:4">
      <c r="A1075" s="118">
        <f t="shared" si="16"/>
        <v>10690</v>
      </c>
      <c r="B1075" s="224">
        <v>48.220638939031524</v>
      </c>
      <c r="C1075" s="224">
        <v>23.740629253105904</v>
      </c>
      <c r="D1075" s="233" cm="1">
        <f t="array" aca="1" ref="D1075" ca="1">A1075-INDIRECT(ADDRESS($G$8,1))</f>
        <v>10690</v>
      </c>
    </row>
    <row r="1076" spans="1:4">
      <c r="A1076" s="118">
        <f t="shared" si="16"/>
        <v>10700</v>
      </c>
      <c r="B1076" s="224">
        <v>47.980717205838275</v>
      </c>
      <c r="C1076" s="224">
        <v>23.73632749944764</v>
      </c>
      <c r="D1076" s="233" cm="1">
        <f t="array" aca="1" ref="D1076" ca="1">A1076-INDIRECT(ADDRESS($G$8,1))</f>
        <v>10700</v>
      </c>
    </row>
    <row r="1077" spans="1:4">
      <c r="A1077" s="118">
        <f t="shared" si="16"/>
        <v>10710</v>
      </c>
      <c r="B1077" s="224">
        <v>48.465265019934492</v>
      </c>
      <c r="C1077" s="224">
        <v>23.743772167003243</v>
      </c>
      <c r="D1077" s="233" cm="1">
        <f t="array" aca="1" ref="D1077" ca="1">A1077-INDIRECT(ADDRESS($G$8,1))</f>
        <v>10710</v>
      </c>
    </row>
    <row r="1078" spans="1:4">
      <c r="A1078" s="118">
        <f t="shared" si="16"/>
        <v>10720</v>
      </c>
      <c r="B1078" s="224">
        <v>47.999534596676966</v>
      </c>
      <c r="C1078" s="224">
        <v>23.738715411682527</v>
      </c>
      <c r="D1078" s="233" cm="1">
        <f t="array" aca="1" ref="D1078" ca="1">A1078-INDIRECT(ADDRESS($G$8,1))</f>
        <v>10720</v>
      </c>
    </row>
    <row r="1079" spans="1:4">
      <c r="A1079" s="118">
        <f t="shared" si="16"/>
        <v>10730</v>
      </c>
      <c r="B1079" s="224">
        <v>48.013647639805988</v>
      </c>
      <c r="C1079" s="224">
        <v>23.739154366137448</v>
      </c>
      <c r="D1079" s="233" cm="1">
        <f t="array" aca="1" ref="D1079" ca="1">A1079-INDIRECT(ADDRESS($G$8,1))</f>
        <v>10730</v>
      </c>
    </row>
    <row r="1080" spans="1:4">
      <c r="A1080" s="118">
        <f t="shared" si="16"/>
        <v>10740</v>
      </c>
      <c r="B1080" s="224">
        <v>48.488786758482817</v>
      </c>
      <c r="C1080" s="224">
        <v>23.739716227839768</v>
      </c>
      <c r="D1080" s="233" cm="1">
        <f t="array" aca="1" ref="D1080" ca="1">A1080-INDIRECT(ADDRESS($G$8,1))</f>
        <v>10740</v>
      </c>
    </row>
    <row r="1081" spans="1:4">
      <c r="A1081" s="118">
        <f t="shared" si="16"/>
        <v>10750</v>
      </c>
      <c r="B1081" s="224">
        <v>48.126551984838088</v>
      </c>
      <c r="C1081" s="224">
        <v>23.743280538013806</v>
      </c>
      <c r="D1081" s="233" cm="1">
        <f t="array" aca="1" ref="D1081" ca="1">A1081-INDIRECT(ADDRESS($G$8,1))</f>
        <v>10750</v>
      </c>
    </row>
    <row r="1082" spans="1:4">
      <c r="A1082" s="118">
        <f t="shared" si="16"/>
        <v>10760</v>
      </c>
      <c r="B1082" s="224">
        <v>47.886630251644839</v>
      </c>
      <c r="C1082" s="224">
        <v>23.734922845191772</v>
      </c>
      <c r="D1082" s="233" cm="1">
        <f t="array" aca="1" ref="D1082" ca="1">A1082-INDIRECT(ADDRESS($G$8,1))</f>
        <v>10760</v>
      </c>
    </row>
    <row r="1083" spans="1:4">
      <c r="A1083" s="118">
        <f t="shared" si="16"/>
        <v>10770</v>
      </c>
      <c r="B1083" s="224">
        <v>48.394699804289381</v>
      </c>
      <c r="C1083" s="224">
        <v>23.736467964873256</v>
      </c>
      <c r="D1083" s="233" cm="1">
        <f t="array" aca="1" ref="D1083" ca="1">A1083-INDIRECT(ADDRESS($G$8,1))</f>
        <v>10770</v>
      </c>
    </row>
    <row r="1084" spans="1:4">
      <c r="A1084" s="118">
        <f t="shared" si="16"/>
        <v>10780</v>
      </c>
      <c r="B1084" s="224">
        <v>47.957195467289907</v>
      </c>
      <c r="C1084" s="224">
        <v>23.736187034022024</v>
      </c>
      <c r="D1084" s="233" cm="1">
        <f t="array" aca="1" ref="D1084" ca="1">A1084-INDIRECT(ADDRESS($G$8,1))</f>
        <v>10780</v>
      </c>
    </row>
    <row r="1085" spans="1:4">
      <c r="A1085" s="118">
        <f t="shared" si="16"/>
        <v>10790</v>
      </c>
      <c r="B1085" s="224">
        <v>47.900743294773854</v>
      </c>
      <c r="C1085" s="224">
        <v>23.737819944594463</v>
      </c>
      <c r="D1085" s="233" cm="1">
        <f t="array" aca="1" ref="D1085" ca="1">A1085-INDIRECT(ADDRESS($G$8,1))</f>
        <v>10790</v>
      </c>
    </row>
    <row r="1086" spans="1:4">
      <c r="A1086" s="118">
        <f t="shared" si="16"/>
        <v>10800</v>
      </c>
      <c r="B1086" s="224">
        <v>47.90544764248353</v>
      </c>
      <c r="C1086" s="224">
        <v>23.744123330567209</v>
      </c>
      <c r="D1086" s="233" cm="1">
        <f t="array" aca="1" ref="D1086" ca="1">A1086-INDIRECT(ADDRESS($G$8,1))</f>
        <v>10800</v>
      </c>
    </row>
    <row r="1087" spans="1:4">
      <c r="A1087" s="118">
        <f t="shared" si="16"/>
        <v>10810</v>
      </c>
      <c r="B1087" s="224">
        <v>48.112438941709108</v>
      </c>
      <c r="C1087" s="224">
        <v>23.745264612150066</v>
      </c>
      <c r="D1087" s="233" cm="1">
        <f t="array" aca="1" ref="D1087" ca="1">A1087-INDIRECT(ADDRESS($G$8,1))</f>
        <v>10810</v>
      </c>
    </row>
    <row r="1088" spans="1:4">
      <c r="A1088" s="118">
        <f t="shared" si="16"/>
        <v>10820</v>
      </c>
      <c r="B1088" s="224">
        <v>47.938378076451244</v>
      </c>
      <c r="C1088" s="224">
        <v>23.739505529701269</v>
      </c>
      <c r="D1088" s="233" cm="1">
        <f t="array" aca="1" ref="D1088" ca="1">A1088-INDIRECT(ADDRESS($G$8,1))</f>
        <v>10820</v>
      </c>
    </row>
    <row r="1089" spans="1:4">
      <c r="A1089" s="118">
        <f t="shared" si="16"/>
        <v>10830</v>
      </c>
      <c r="B1089" s="224">
        <v>48.145369375676779</v>
      </c>
      <c r="C1089" s="224">
        <v>23.73674889572434</v>
      </c>
      <c r="D1089" s="233" cm="1">
        <f t="array" aca="1" ref="D1089" ca="1">A1089-INDIRECT(ADDRESS($G$8,1))</f>
        <v>10830</v>
      </c>
    </row>
    <row r="1090" spans="1:4">
      <c r="A1090" s="118">
        <f t="shared" si="16"/>
        <v>10840</v>
      </c>
      <c r="B1090" s="224">
        <v>47.792543297451395</v>
      </c>
      <c r="C1090" s="224">
        <v>23.735063310617388</v>
      </c>
      <c r="D1090" s="233" cm="1">
        <f t="array" aca="1" ref="D1090" ca="1">A1090-INDIRECT(ADDRESS($G$8,1))</f>
        <v>10840</v>
      </c>
    </row>
    <row r="1091" spans="1:4">
      <c r="A1091" s="118">
        <f t="shared" si="16"/>
        <v>10850</v>
      </c>
      <c r="B1091" s="224">
        <v>47.90544764248353</v>
      </c>
      <c r="C1091" s="224">
        <v>23.737187850179264</v>
      </c>
      <c r="D1091" s="233" cm="1">
        <f t="array" aca="1" ref="D1091" ca="1">A1091-INDIRECT(ADDRESS($G$8,1))</f>
        <v>10850</v>
      </c>
    </row>
    <row r="1092" spans="1:4">
      <c r="A1092" s="118">
        <f t="shared" si="16"/>
        <v>10860</v>
      </c>
      <c r="B1092" s="224">
        <v>47.637299823032244</v>
      </c>
      <c r="C1092" s="224">
        <v>23.735484706894088</v>
      </c>
      <c r="D1092" s="233" cm="1">
        <f t="array" aca="1" ref="D1092" ca="1">A1092-INDIRECT(ADDRESS($G$8,1))</f>
        <v>10860</v>
      </c>
    </row>
    <row r="1093" spans="1:4">
      <c r="A1093" s="118">
        <f t="shared" si="16"/>
        <v>10870</v>
      </c>
      <c r="B1093" s="224">
        <v>48.093621550870402</v>
      </c>
      <c r="C1093" s="224">
        <v>23.736397732160373</v>
      </c>
      <c r="D1093" s="233" cm="1">
        <f t="array" aca="1" ref="D1093" ca="1">A1093-INDIRECT(ADDRESS($G$8,1))</f>
        <v>10870</v>
      </c>
    </row>
    <row r="1094" spans="1:4">
      <c r="A1094" s="118">
        <f t="shared" si="16"/>
        <v>10880</v>
      </c>
      <c r="B1094" s="224">
        <v>48.183004157354169</v>
      </c>
      <c r="C1094" s="224">
        <v>23.737802386416245</v>
      </c>
      <c r="D1094" s="233" cm="1">
        <f t="array" aca="1" ref="D1094" ca="1">A1094-INDIRECT(ADDRESS($G$8,1))</f>
        <v>10880</v>
      </c>
    </row>
    <row r="1095" spans="1:4">
      <c r="A1095" s="118">
        <f t="shared" si="16"/>
        <v>10890</v>
      </c>
      <c r="B1095" s="224">
        <v>48.055986769193019</v>
      </c>
      <c r="C1095" s="224">
        <v>23.744000423319811</v>
      </c>
      <c r="D1095" s="233" cm="1">
        <f t="array" aca="1" ref="D1095" ca="1">A1095-INDIRECT(ADDRESS($G$8,1))</f>
        <v>10890</v>
      </c>
    </row>
    <row r="1096" spans="1:4">
      <c r="A1096" s="118">
        <f t="shared" ref="A1096:A1159" si="17">A1095+10</f>
        <v>10900</v>
      </c>
      <c r="B1096" s="224">
        <v>48.145369375676779</v>
      </c>
      <c r="C1096" s="224">
        <v>23.746599033693052</v>
      </c>
      <c r="D1096" s="233" cm="1">
        <f t="array" aca="1" ref="D1096" ca="1">A1096-INDIRECT(ADDRESS($G$8,1))</f>
        <v>10900</v>
      </c>
    </row>
    <row r="1097" spans="1:4">
      <c r="A1097" s="118">
        <f t="shared" si="17"/>
        <v>10910</v>
      </c>
      <c r="B1097" s="224">
        <v>48.244160677579892</v>
      </c>
      <c r="C1097" s="224">
        <v>23.737240524713926</v>
      </c>
      <c r="D1097" s="233" cm="1">
        <f t="array" aca="1" ref="D1097" ca="1">A1097-INDIRECT(ADDRESS($G$8,1))</f>
        <v>10910</v>
      </c>
    </row>
    <row r="1098" spans="1:4">
      <c r="A1098" s="118">
        <f t="shared" si="17"/>
        <v>10920</v>
      </c>
      <c r="B1098" s="224">
        <v>48.469969367644168</v>
      </c>
      <c r="C1098" s="224">
        <v>23.740084949581806</v>
      </c>
      <c r="D1098" s="233" cm="1">
        <f t="array" aca="1" ref="D1098" ca="1">A1098-INDIRECT(ADDRESS($G$8,1))</f>
        <v>10920</v>
      </c>
    </row>
    <row r="1099" spans="1:4">
      <c r="A1099" s="118">
        <f t="shared" si="17"/>
        <v>10930</v>
      </c>
      <c r="B1099" s="224">
        <v>48.20652589590253</v>
      </c>
      <c r="C1099" s="224">
        <v>23.736889361149956</v>
      </c>
      <c r="D1099" s="233" cm="1">
        <f t="array" aca="1" ref="D1099" ca="1">A1099-INDIRECT(ADDRESS($G$8,1))</f>
        <v>10930</v>
      </c>
    </row>
    <row r="1100" spans="1:4">
      <c r="A1100" s="118">
        <f t="shared" si="17"/>
        <v>10940</v>
      </c>
      <c r="B1100" s="224">
        <v>48.070099812322034</v>
      </c>
      <c r="C1100" s="224">
        <v>23.738294015405678</v>
      </c>
      <c r="D1100" s="233" cm="1">
        <f t="array" aca="1" ref="D1100" ca="1">A1100-INDIRECT(ADDRESS($G$8,1))</f>
        <v>10940</v>
      </c>
    </row>
    <row r="1101" spans="1:4">
      <c r="A1101" s="118">
        <f t="shared" si="17"/>
        <v>10950</v>
      </c>
      <c r="B1101" s="224">
        <v>48.2253432867412</v>
      </c>
      <c r="C1101" s="224">
        <v>23.738241340871163</v>
      </c>
      <c r="D1101" s="233" cm="1">
        <f t="array" aca="1" ref="D1101" ca="1">A1101-INDIRECT(ADDRESS($G$8,1))</f>
        <v>10950</v>
      </c>
    </row>
    <row r="1102" spans="1:4">
      <c r="A1102" s="118">
        <f t="shared" si="17"/>
        <v>10960</v>
      </c>
      <c r="B1102" s="224">
        <v>47.863108513096456</v>
      </c>
      <c r="C1102" s="224">
        <v>23.738364248118561</v>
      </c>
      <c r="D1102" s="233" cm="1">
        <f t="array" aca="1" ref="D1102" ca="1">A1102-INDIRECT(ADDRESS($G$8,1))</f>
        <v>10960</v>
      </c>
    </row>
    <row r="1103" spans="1:4">
      <c r="A1103" s="118">
        <f t="shared" si="17"/>
        <v>10970</v>
      </c>
      <c r="B1103" s="224">
        <v>48.074804160031711</v>
      </c>
      <c r="C1103" s="224">
        <v>23.741665185619588</v>
      </c>
      <c r="D1103" s="233" cm="1">
        <f t="array" aca="1" ref="D1103" ca="1">A1103-INDIRECT(ADDRESS($G$8,1))</f>
        <v>10970</v>
      </c>
    </row>
    <row r="1104" spans="1:4">
      <c r="A1104" s="118">
        <f t="shared" si="17"/>
        <v>10980</v>
      </c>
      <c r="B1104" s="224">
        <v>48.037169378354314</v>
      </c>
      <c r="C1104" s="224">
        <v>23.742578210885871</v>
      </c>
      <c r="D1104" s="233" cm="1">
        <f t="array" aca="1" ref="D1104" ca="1">A1104-INDIRECT(ADDRESS($G$8,1))</f>
        <v>10980</v>
      </c>
    </row>
    <row r="1105" spans="1:4">
      <c r="A1105" s="118">
        <f t="shared" si="17"/>
        <v>10990</v>
      </c>
      <c r="B1105" s="224">
        <v>48.145369375676779</v>
      </c>
      <c r="C1105" s="224">
        <v>23.741050649382757</v>
      </c>
      <c r="D1105" s="233" cm="1">
        <f t="array" aca="1" ref="D1105" ca="1">A1105-INDIRECT(ADDRESS($G$8,1))</f>
        <v>10990</v>
      </c>
    </row>
    <row r="1106" spans="1:4">
      <c r="A1106" s="118">
        <f t="shared" si="17"/>
        <v>11000</v>
      </c>
      <c r="B1106" s="224">
        <v>48.164186766515471</v>
      </c>
      <c r="C1106" s="224">
        <v>23.741911000114378</v>
      </c>
      <c r="D1106" s="233" cm="1">
        <f t="array" aca="1" ref="D1106" ca="1">A1106-INDIRECT(ADDRESS($G$8,1))</f>
        <v>11000</v>
      </c>
    </row>
    <row r="1107" spans="1:4">
      <c r="A1107" s="118">
        <f t="shared" si="17"/>
        <v>11010</v>
      </c>
      <c r="B1107" s="224">
        <v>48.281795459257282</v>
      </c>
      <c r="C1107" s="224">
        <v>23.744895890407879</v>
      </c>
      <c r="D1107" s="233" cm="1">
        <f t="array" aca="1" ref="D1107" ca="1">A1107-INDIRECT(ADDRESS($G$8,1))</f>
        <v>11010</v>
      </c>
    </row>
    <row r="1108" spans="1:4">
      <c r="A1108" s="118">
        <f t="shared" si="17"/>
        <v>11020</v>
      </c>
      <c r="B1108" s="224">
        <v>47.924265033322222</v>
      </c>
      <c r="C1108" s="224">
        <v>23.7399093677999</v>
      </c>
      <c r="D1108" s="233" cm="1">
        <f t="array" aca="1" ref="D1108" ca="1">A1108-INDIRECT(ADDRESS($G$8,1))</f>
        <v>11020</v>
      </c>
    </row>
    <row r="1109" spans="1:4">
      <c r="A1109" s="118">
        <f t="shared" si="17"/>
        <v>11030</v>
      </c>
      <c r="B1109" s="224">
        <v>48.239456329870222</v>
      </c>
      <c r="C1109" s="224">
        <v>23.740629253105904</v>
      </c>
      <c r="D1109" s="233" cm="1">
        <f t="array" aca="1" ref="D1109" ca="1">A1109-INDIRECT(ADDRESS($G$8,1))</f>
        <v>11030</v>
      </c>
    </row>
    <row r="1110" spans="1:4">
      <c r="A1110" s="118">
        <f t="shared" si="17"/>
        <v>11040</v>
      </c>
      <c r="B1110" s="224">
        <v>47.717273734096658</v>
      </c>
      <c r="C1110" s="224">
        <v>23.742174372787392</v>
      </c>
      <c r="D1110" s="233" cm="1">
        <f t="array" aca="1" ref="D1110" ca="1">A1110-INDIRECT(ADDRESS($G$8,1))</f>
        <v>11040</v>
      </c>
    </row>
    <row r="1111" spans="1:4">
      <c r="A1111" s="118">
        <f t="shared" si="17"/>
        <v>11050</v>
      </c>
      <c r="B1111" s="224">
        <v>48.107734593999425</v>
      </c>
      <c r="C1111" s="224">
        <v>23.739013900711832</v>
      </c>
      <c r="D1111" s="233" cm="1">
        <f t="array" aca="1" ref="D1111" ca="1">A1111-INDIRECT(ADDRESS($G$8,1))</f>
        <v>11050</v>
      </c>
    </row>
    <row r="1112" spans="1:4">
      <c r="A1112" s="118">
        <f t="shared" si="17"/>
        <v>11060</v>
      </c>
      <c r="B1112" s="224">
        <v>47.830178079128785</v>
      </c>
      <c r="C1112" s="224">
        <v>23.739066575246348</v>
      </c>
      <c r="D1112" s="233" cm="1">
        <f t="array" aca="1" ref="D1112" ca="1">A1112-INDIRECT(ADDRESS($G$8,1))</f>
        <v>11060</v>
      </c>
    </row>
    <row r="1113" spans="1:4">
      <c r="A1113" s="118">
        <f t="shared" si="17"/>
        <v>11070</v>
      </c>
      <c r="B1113" s="224">
        <v>48.26297806841859</v>
      </c>
      <c r="C1113" s="224">
        <v>23.737117617466527</v>
      </c>
      <c r="D1113" s="233" cm="1">
        <f t="array" aca="1" ref="D1113" ca="1">A1113-INDIRECT(ADDRESS($G$8,1))</f>
        <v>11070</v>
      </c>
    </row>
    <row r="1114" spans="1:4">
      <c r="A1114" s="118">
        <f t="shared" si="17"/>
        <v>11080</v>
      </c>
      <c r="B1114" s="224">
        <v>47.717273734096658</v>
      </c>
      <c r="C1114" s="224">
        <v>23.735923661349158</v>
      </c>
      <c r="D1114" s="233" cm="1">
        <f t="array" aca="1" ref="D1114" ca="1">A1114-INDIRECT(ADDRESS($G$8,1))</f>
        <v>11080</v>
      </c>
    </row>
    <row r="1115" spans="1:4">
      <c r="A1115" s="118">
        <f t="shared" si="17"/>
        <v>11090</v>
      </c>
      <c r="B1115" s="224">
        <v>47.801951992870748</v>
      </c>
      <c r="C1115" s="224">
        <v>23.745194379437329</v>
      </c>
      <c r="D1115" s="233" cm="1">
        <f t="array" aca="1" ref="D1115" ca="1">A1115-INDIRECT(ADDRESS($G$8,1))</f>
        <v>11090</v>
      </c>
    </row>
    <row r="1116" spans="1:4">
      <c r="A1116" s="118">
        <f t="shared" si="17"/>
        <v>11100</v>
      </c>
      <c r="B1116" s="224">
        <v>47.957195467289907</v>
      </c>
      <c r="C1116" s="224">
        <v>23.745247053971845</v>
      </c>
      <c r="D1116" s="233" cm="1">
        <f t="array" aca="1" ref="D1116" ca="1">A1116-INDIRECT(ADDRESS($G$8,1))</f>
        <v>11100</v>
      </c>
    </row>
    <row r="1117" spans="1:4">
      <c r="A1117" s="118">
        <f t="shared" si="17"/>
        <v>11110</v>
      </c>
      <c r="B1117" s="224">
        <v>47.736091124935349</v>
      </c>
      <c r="C1117" s="224">
        <v>23.741103323917269</v>
      </c>
      <c r="D1117" s="233" cm="1">
        <f t="array" aca="1" ref="D1117" ca="1">A1117-INDIRECT(ADDRESS($G$8,1))</f>
        <v>11110</v>
      </c>
    </row>
    <row r="1118" spans="1:4">
      <c r="A1118" s="118">
        <f t="shared" si="17"/>
        <v>11120</v>
      </c>
      <c r="B1118" s="224">
        <v>48.055986769193019</v>
      </c>
      <c r="C1118" s="224">
        <v>23.740049833225513</v>
      </c>
      <c r="D1118" s="233" cm="1">
        <f t="array" aca="1" ref="D1118" ca="1">A1118-INDIRECT(ADDRESS($G$8,1))</f>
        <v>11120</v>
      </c>
    </row>
    <row r="1119" spans="1:4">
      <c r="A1119" s="118">
        <f t="shared" si="17"/>
        <v>11130</v>
      </c>
      <c r="B1119" s="224">
        <v>47.736091124935349</v>
      </c>
      <c r="C1119" s="224">
        <v>23.742929374449837</v>
      </c>
      <c r="D1119" s="233" cm="1">
        <f t="array" aca="1" ref="D1119" ca="1">A1119-INDIRECT(ADDRESS($G$8,1))</f>
        <v>11130</v>
      </c>
    </row>
    <row r="1120" spans="1:4">
      <c r="A1120" s="118">
        <f t="shared" si="17"/>
        <v>11140</v>
      </c>
      <c r="B1120" s="224">
        <v>48.20652589590253</v>
      </c>
      <c r="C1120" s="224">
        <v>23.743210305300924</v>
      </c>
      <c r="D1120" s="233" cm="1">
        <f t="array" aca="1" ref="D1120" ca="1">A1120-INDIRECT(ADDRESS($G$8,1))</f>
        <v>11140</v>
      </c>
    </row>
    <row r="1121" spans="1:4">
      <c r="A1121" s="118">
        <f t="shared" si="17"/>
        <v>11150</v>
      </c>
      <c r="B1121" s="224">
        <v>47.881925903935162</v>
      </c>
      <c r="C1121" s="224">
        <v>23.738785644395264</v>
      </c>
      <c r="D1121" s="233" cm="1">
        <f t="array" aca="1" ref="D1121" ca="1">A1121-INDIRECT(ADDRESS($G$8,1))</f>
        <v>11150</v>
      </c>
    </row>
    <row r="1122" spans="1:4">
      <c r="A1122" s="118">
        <f t="shared" si="17"/>
        <v>11160</v>
      </c>
      <c r="B1122" s="224">
        <v>48.940404138611306</v>
      </c>
      <c r="C1122" s="224">
        <v>23.73753901374323</v>
      </c>
      <c r="D1122" s="233" cm="1">
        <f t="array" aca="1" ref="D1122" ca="1">A1122-INDIRECT(ADDRESS($G$8,1))</f>
        <v>11160</v>
      </c>
    </row>
    <row r="1123" spans="1:4">
      <c r="A1123" s="118">
        <f t="shared" si="17"/>
        <v>11170</v>
      </c>
      <c r="B1123" s="224">
        <v>47.980717205838275</v>
      </c>
      <c r="C1123" s="224">
        <v>23.747424268068382</v>
      </c>
      <c r="D1123" s="233" cm="1">
        <f t="array" aca="1" ref="D1123" ca="1">A1123-INDIRECT(ADDRESS($G$8,1))</f>
        <v>11170</v>
      </c>
    </row>
    <row r="1124" spans="1:4">
      <c r="A1124" s="118">
        <f t="shared" si="17"/>
        <v>11180</v>
      </c>
      <c r="B1124" s="224">
        <v>47.867812860806147</v>
      </c>
      <c r="C1124" s="224">
        <v>23.735274008755738</v>
      </c>
      <c r="D1124" s="233" cm="1">
        <f t="array" aca="1" ref="D1124" ca="1">A1124-INDIRECT(ADDRESS($G$8,1))</f>
        <v>11180</v>
      </c>
    </row>
    <row r="1125" spans="1:4">
      <c r="A1125" s="118">
        <f t="shared" si="17"/>
        <v>11190</v>
      </c>
      <c r="B1125" s="224">
        <v>48.168891114225147</v>
      </c>
      <c r="C1125" s="224">
        <v>23.744632517735013</v>
      </c>
      <c r="D1125" s="233" cm="1">
        <f t="array" aca="1" ref="D1125" ca="1">A1125-INDIRECT(ADDRESS($G$8,1))</f>
        <v>11190</v>
      </c>
    </row>
    <row r="1126" spans="1:4">
      <c r="A1126" s="118">
        <f t="shared" si="17"/>
        <v>11200</v>
      </c>
      <c r="B1126" s="224">
        <v>47.736091124935349</v>
      </c>
      <c r="C1126" s="224">
        <v>23.738434480831295</v>
      </c>
      <c r="D1126" s="233" cm="1">
        <f t="array" aca="1" ref="D1126" ca="1">A1126-INDIRECT(ADDRESS($G$8,1))</f>
        <v>11200</v>
      </c>
    </row>
    <row r="1127" spans="1:4">
      <c r="A1127" s="118">
        <f t="shared" si="17"/>
        <v>11210</v>
      </c>
      <c r="B1127" s="224">
        <v>48.488786758482817</v>
      </c>
      <c r="C1127" s="224">
        <v>23.742455303638476</v>
      </c>
      <c r="D1127" s="233" cm="1">
        <f t="array" aca="1" ref="D1127" ca="1">A1127-INDIRECT(ADDRESS($G$8,1))</f>
        <v>11210</v>
      </c>
    </row>
    <row r="1128" spans="1:4">
      <c r="A1128" s="118">
        <f t="shared" si="17"/>
        <v>11220</v>
      </c>
      <c r="B1128" s="224">
        <v>48.018351987515658</v>
      </c>
      <c r="C1128" s="224">
        <v>23.737802386416245</v>
      </c>
      <c r="D1128" s="233" cm="1">
        <f t="array" aca="1" ref="D1128" ca="1">A1128-INDIRECT(ADDRESS($G$8,1))</f>
        <v>11220</v>
      </c>
    </row>
    <row r="1129" spans="1:4">
      <c r="A1129" s="118">
        <f t="shared" si="17"/>
        <v>11230</v>
      </c>
      <c r="B1129" s="224">
        <v>48.201821548192868</v>
      </c>
      <c r="C1129" s="224">
        <v>23.740471229502216</v>
      </c>
      <c r="D1129" s="233" cm="1">
        <f t="array" aca="1" ref="D1129" ca="1">A1129-INDIRECT(ADDRESS($G$8,1))</f>
        <v>11230</v>
      </c>
    </row>
    <row r="1130" spans="1:4">
      <c r="A1130" s="118">
        <f t="shared" si="17"/>
        <v>11240</v>
      </c>
      <c r="B1130" s="224">
        <v>47.825473731419116</v>
      </c>
      <c r="C1130" s="224">
        <v>23.736134359487508</v>
      </c>
      <c r="D1130" s="233" cm="1">
        <f t="array" aca="1" ref="D1130" ca="1">A1130-INDIRECT(ADDRESS($G$8,1))</f>
        <v>11240</v>
      </c>
    </row>
    <row r="1131" spans="1:4">
      <c r="A1131" s="118">
        <f t="shared" si="17"/>
        <v>11250</v>
      </c>
      <c r="B1131" s="224">
        <v>48.107734593999425</v>
      </c>
      <c r="C1131" s="224">
        <v>23.74498368129883</v>
      </c>
      <c r="D1131" s="233" cm="1">
        <f t="array" aca="1" ref="D1131" ca="1">A1131-INDIRECT(ADDRESS($G$8,1))</f>
        <v>11250</v>
      </c>
    </row>
    <row r="1132" spans="1:4">
      <c r="A1132" s="118">
        <f t="shared" si="17"/>
        <v>11260</v>
      </c>
      <c r="B1132" s="224">
        <v>48.145369375676779</v>
      </c>
      <c r="C1132" s="224">
        <v>23.741173556630148</v>
      </c>
      <c r="D1132" s="233" cm="1">
        <f t="array" aca="1" ref="D1132" ca="1">A1132-INDIRECT(ADDRESS($G$8,1))</f>
        <v>11260</v>
      </c>
    </row>
    <row r="1133" spans="1:4">
      <c r="A1133" s="118">
        <f t="shared" si="17"/>
        <v>11270</v>
      </c>
      <c r="B1133" s="224">
        <v>48.488786758482817</v>
      </c>
      <c r="C1133" s="224">
        <v>23.740910183957137</v>
      </c>
      <c r="D1133" s="233" cm="1">
        <f t="array" aca="1" ref="D1133" ca="1">A1133-INDIRECT(ADDRESS($G$8,1))</f>
        <v>11270</v>
      </c>
    </row>
    <row r="1134" spans="1:4">
      <c r="A1134" s="118">
        <f t="shared" si="17"/>
        <v>11280</v>
      </c>
      <c r="B1134" s="224">
        <v>47.806656340580417</v>
      </c>
      <c r="C1134" s="224">
        <v>23.737679479168847</v>
      </c>
      <c r="D1134" s="233" cm="1">
        <f t="array" aca="1" ref="D1134" ca="1">A1134-INDIRECT(ADDRESS($G$8,1))</f>
        <v>11280</v>
      </c>
    </row>
    <row r="1135" spans="1:4">
      <c r="A1135" s="118">
        <f t="shared" si="17"/>
        <v>11290</v>
      </c>
      <c r="B1135" s="224">
        <v>48.375882413450711</v>
      </c>
      <c r="C1135" s="224">
        <v>23.739171924315521</v>
      </c>
      <c r="D1135" s="233" cm="1">
        <f t="array" aca="1" ref="D1135" ca="1">A1135-INDIRECT(ADDRESS($G$8,1))</f>
        <v>11290</v>
      </c>
    </row>
    <row r="1136" spans="1:4">
      <c r="A1136" s="118">
        <f t="shared" si="17"/>
        <v>11300</v>
      </c>
      <c r="B1136" s="224">
        <v>48.074804160031711</v>
      </c>
      <c r="C1136" s="224">
        <v>23.73774971188158</v>
      </c>
      <c r="D1136" s="233" cm="1">
        <f t="array" aca="1" ref="D1136" ca="1">A1136-INDIRECT(ADDRESS($G$8,1))</f>
        <v>11300</v>
      </c>
    </row>
    <row r="1137" spans="1:4">
      <c r="A1137" s="118">
        <f t="shared" si="17"/>
        <v>11310</v>
      </c>
      <c r="B1137" s="224">
        <v>48.126551984838088</v>
      </c>
      <c r="C1137" s="224">
        <v>23.739628436948664</v>
      </c>
      <c r="D1137" s="233" cm="1">
        <f t="array" aca="1" ref="D1137" ca="1">A1137-INDIRECT(ADDRESS($G$8,1))</f>
        <v>11310</v>
      </c>
    </row>
    <row r="1138" spans="1:4">
      <c r="A1138" s="118">
        <f t="shared" si="17"/>
        <v>11320</v>
      </c>
      <c r="B1138" s="224">
        <v>48.051282421483343</v>
      </c>
      <c r="C1138" s="224">
        <v>23.745106588546228</v>
      </c>
      <c r="D1138" s="233" cm="1">
        <f t="array" aca="1" ref="D1138" ca="1">A1138-INDIRECT(ADDRESS($G$8,1))</f>
        <v>11320</v>
      </c>
    </row>
    <row r="1139" spans="1:4">
      <c r="A1139" s="118">
        <f t="shared" si="17"/>
        <v>11330</v>
      </c>
      <c r="B1139" s="224">
        <v>48.164186766515471</v>
      </c>
      <c r="C1139" s="224">
        <v>23.739066575246348</v>
      </c>
      <c r="D1139" s="233" cm="1">
        <f t="array" aca="1" ref="D1139" ca="1">A1139-INDIRECT(ADDRESS($G$8,1))</f>
        <v>11330</v>
      </c>
    </row>
    <row r="1140" spans="1:4">
      <c r="A1140" s="118">
        <f t="shared" si="17"/>
        <v>11340</v>
      </c>
      <c r="B1140" s="224">
        <v>47.830178079128785</v>
      </c>
      <c r="C1140" s="224">
        <v>23.741472045659457</v>
      </c>
      <c r="D1140" s="233" cm="1">
        <f t="array" aca="1" ref="D1140" ca="1">A1140-INDIRECT(ADDRESS($G$8,1))</f>
        <v>11340</v>
      </c>
    </row>
    <row r="1141" spans="1:4">
      <c r="A1141" s="118">
        <f t="shared" si="17"/>
        <v>11350</v>
      </c>
      <c r="B1141" s="224">
        <v>47.94308242416092</v>
      </c>
      <c r="C1141" s="224">
        <v>23.741050649382757</v>
      </c>
      <c r="D1141" s="233" cm="1">
        <f t="array" aca="1" ref="D1141" ca="1">A1141-INDIRECT(ADDRESS($G$8,1))</f>
        <v>11350</v>
      </c>
    </row>
    <row r="1142" spans="1:4">
      <c r="A1142" s="118">
        <f t="shared" si="17"/>
        <v>11360</v>
      </c>
      <c r="B1142" s="224">
        <v>48.107734593999425</v>
      </c>
      <c r="C1142" s="224">
        <v>23.736994710219133</v>
      </c>
      <c r="D1142" s="233" cm="1">
        <f t="array" aca="1" ref="D1142" ca="1">A1142-INDIRECT(ADDRESS($G$8,1))</f>
        <v>11360</v>
      </c>
    </row>
    <row r="1143" spans="1:4">
      <c r="A1143" s="118">
        <f t="shared" si="17"/>
        <v>11370</v>
      </c>
      <c r="B1143" s="224">
        <v>47.976012858128598</v>
      </c>
      <c r="C1143" s="224">
        <v>23.737591688277892</v>
      </c>
      <c r="D1143" s="233" cm="1">
        <f t="array" aca="1" ref="D1143" ca="1">A1143-INDIRECT(ADDRESS($G$8,1))</f>
        <v>11370</v>
      </c>
    </row>
    <row r="1144" spans="1:4">
      <c r="A1144" s="118">
        <f t="shared" si="17"/>
        <v>11380</v>
      </c>
      <c r="B1144" s="224">
        <v>48.103030246289748</v>
      </c>
      <c r="C1144" s="224">
        <v>23.73653819758599</v>
      </c>
      <c r="D1144" s="233" cm="1">
        <f t="array" aca="1" ref="D1144" ca="1">A1144-INDIRECT(ADDRESS($G$8,1))</f>
        <v>11380</v>
      </c>
    </row>
    <row r="1145" spans="1:4">
      <c r="A1145" s="118">
        <f t="shared" si="17"/>
        <v>11390</v>
      </c>
      <c r="B1145" s="224">
        <v>48.074804160031711</v>
      </c>
      <c r="C1145" s="224">
        <v>23.738153549980211</v>
      </c>
      <c r="D1145" s="233" cm="1">
        <f t="array" aca="1" ref="D1145" ca="1">A1145-INDIRECT(ADDRESS($G$8,1))</f>
        <v>11390</v>
      </c>
    </row>
    <row r="1146" spans="1:4">
      <c r="A1146" s="118">
        <f t="shared" si="17"/>
        <v>11400</v>
      </c>
      <c r="B1146" s="224">
        <v>48.103030246289748</v>
      </c>
      <c r="C1146" s="224">
        <v>23.738785644395264</v>
      </c>
      <c r="D1146" s="233" cm="1">
        <f t="array" aca="1" ref="D1146" ca="1">A1146-INDIRECT(ADDRESS($G$8,1))</f>
        <v>11400</v>
      </c>
    </row>
    <row r="1147" spans="1:4">
      <c r="A1147" s="118">
        <f t="shared" si="17"/>
        <v>11410</v>
      </c>
      <c r="B1147" s="224">
        <v>47.961899814999576</v>
      </c>
      <c r="C1147" s="224">
        <v>23.744562285022131</v>
      </c>
      <c r="D1147" s="233" cm="1">
        <f t="array" aca="1" ref="D1147" ca="1">A1147-INDIRECT(ADDRESS($G$8,1))</f>
        <v>11410</v>
      </c>
    </row>
    <row r="1148" spans="1:4">
      <c r="A1148" s="118">
        <f t="shared" si="17"/>
        <v>11420</v>
      </c>
      <c r="B1148" s="224">
        <v>48.051282421483343</v>
      </c>
      <c r="C1148" s="224">
        <v>23.742104140074506</v>
      </c>
      <c r="D1148" s="233" cm="1">
        <f t="array" aca="1" ref="D1148" ca="1">A1148-INDIRECT(ADDRESS($G$8,1))</f>
        <v>11420</v>
      </c>
    </row>
    <row r="1149" spans="1:4">
      <c r="A1149" s="118">
        <f t="shared" si="17"/>
        <v>11430</v>
      </c>
      <c r="B1149" s="224">
        <v>47.731386777225673</v>
      </c>
      <c r="C1149" s="224">
        <v>23.739856693265239</v>
      </c>
      <c r="D1149" s="233" cm="1">
        <f t="array" aca="1" ref="D1149" ca="1">A1149-INDIRECT(ADDRESS($G$8,1))</f>
        <v>11430</v>
      </c>
    </row>
    <row r="1150" spans="1:4">
      <c r="A1150" s="118">
        <f t="shared" si="17"/>
        <v>11440</v>
      </c>
      <c r="B1150" s="224">
        <v>47.961899814999576</v>
      </c>
      <c r="C1150" s="224">
        <v>23.740822393066182</v>
      </c>
      <c r="D1150" s="233" cm="1">
        <f t="array" aca="1" ref="D1150" ca="1">A1150-INDIRECT(ADDRESS($G$8,1))</f>
        <v>11440</v>
      </c>
    </row>
    <row r="1151" spans="1:4">
      <c r="A1151" s="118">
        <f t="shared" si="17"/>
        <v>11450</v>
      </c>
      <c r="B1151" s="224">
        <v>47.656117213870935</v>
      </c>
      <c r="C1151" s="224">
        <v>23.736187034022024</v>
      </c>
      <c r="D1151" s="233" cm="1">
        <f t="array" aca="1" ref="D1151" ca="1">A1151-INDIRECT(ADDRESS($G$8,1))</f>
        <v>11450</v>
      </c>
    </row>
    <row r="1152" spans="1:4">
      <c r="A1152" s="118">
        <f t="shared" si="17"/>
        <v>11460</v>
      </c>
      <c r="B1152" s="224">
        <v>48.244160677579892</v>
      </c>
      <c r="C1152" s="224">
        <v>23.742788909024224</v>
      </c>
      <c r="D1152" s="233" cm="1">
        <f t="array" aca="1" ref="D1152" ca="1">A1152-INDIRECT(ADDRESS($G$8,1))</f>
        <v>11460</v>
      </c>
    </row>
    <row r="1153" spans="1:4">
      <c r="A1153" s="118">
        <f t="shared" si="17"/>
        <v>11470</v>
      </c>
      <c r="B1153" s="224">
        <v>48.088917203160733</v>
      </c>
      <c r="C1153" s="224">
        <v>23.742876699915175</v>
      </c>
      <c r="D1153" s="233" cm="1">
        <f t="array" aca="1" ref="D1153" ca="1">A1153-INDIRECT(ADDRESS($G$8,1))</f>
        <v>11470</v>
      </c>
    </row>
    <row r="1154" spans="1:4">
      <c r="A1154" s="118">
        <f t="shared" si="17"/>
        <v>11480</v>
      </c>
      <c r="B1154" s="224">
        <v>48.070099812322034</v>
      </c>
      <c r="C1154" s="224">
        <v>23.739066575246348</v>
      </c>
      <c r="D1154" s="233" cm="1">
        <f t="array" aca="1" ref="D1154" ca="1">A1154-INDIRECT(ADDRESS($G$8,1))</f>
        <v>11480</v>
      </c>
    </row>
    <row r="1155" spans="1:4">
      <c r="A1155" s="118">
        <f t="shared" si="17"/>
        <v>11490</v>
      </c>
      <c r="B1155" s="224">
        <v>48.088917203160733</v>
      </c>
      <c r="C1155" s="224">
        <v>23.74335077072654</v>
      </c>
      <c r="D1155" s="233" cm="1">
        <f t="array" aca="1" ref="D1155" ca="1">A1155-INDIRECT(ADDRESS($G$8,1))</f>
        <v>11490</v>
      </c>
    </row>
    <row r="1156" spans="1:4">
      <c r="A1156" s="118">
        <f t="shared" si="17"/>
        <v>11500</v>
      </c>
      <c r="B1156" s="224">
        <v>47.999534596676966</v>
      </c>
      <c r="C1156" s="224">
        <v>23.735010636082873</v>
      </c>
      <c r="D1156" s="233" cm="1">
        <f t="array" aca="1" ref="D1156" ca="1">A1156-INDIRECT(ADDRESS($G$8,1))</f>
        <v>11500</v>
      </c>
    </row>
    <row r="1157" spans="1:4">
      <c r="A1157" s="118">
        <f t="shared" si="17"/>
        <v>11510</v>
      </c>
      <c r="B1157" s="224">
        <v>48.070099812322034</v>
      </c>
      <c r="C1157" s="224">
        <v>23.73674889572434</v>
      </c>
      <c r="D1157" s="233" cm="1">
        <f t="array" aca="1" ref="D1157" ca="1">A1157-INDIRECT(ADDRESS($G$8,1))</f>
        <v>11510</v>
      </c>
    </row>
    <row r="1158" spans="1:4">
      <c r="A1158" s="118">
        <f t="shared" si="17"/>
        <v>11520</v>
      </c>
      <c r="B1158" s="224">
        <v>47.980717205838275</v>
      </c>
      <c r="C1158" s="224">
        <v>23.740137624116468</v>
      </c>
      <c r="D1158" s="233" cm="1">
        <f t="array" aca="1" ref="D1158" ca="1">A1158-INDIRECT(ADDRESS($G$8,1))</f>
        <v>11520</v>
      </c>
    </row>
    <row r="1159" spans="1:4">
      <c r="A1159" s="118">
        <f t="shared" si="17"/>
        <v>11530</v>
      </c>
      <c r="B1159" s="224">
        <v>48.013647639805988</v>
      </c>
      <c r="C1159" s="224">
        <v>23.740137624116468</v>
      </c>
      <c r="D1159" s="233" cm="1">
        <f t="array" aca="1" ref="D1159" ca="1">A1159-INDIRECT(ADDRESS($G$8,1))</f>
        <v>11530</v>
      </c>
    </row>
    <row r="1160" spans="1:4">
      <c r="A1160" s="118">
        <f t="shared" ref="A1160:A1223" si="18">A1159+10</f>
        <v>11540</v>
      </c>
      <c r="B1160" s="224">
        <v>48.201821548192868</v>
      </c>
      <c r="C1160" s="224">
        <v>23.738153549980211</v>
      </c>
      <c r="D1160" s="233" cm="1">
        <f t="array" aca="1" ref="D1160" ca="1">A1160-INDIRECT(ADDRESS($G$8,1))</f>
        <v>11540</v>
      </c>
    </row>
    <row r="1161" spans="1:4">
      <c r="A1161" s="118">
        <f t="shared" si="18"/>
        <v>11550</v>
      </c>
      <c r="B1161" s="224">
        <v>48.507604149321509</v>
      </c>
      <c r="C1161" s="224">
        <v>23.742999607162574</v>
      </c>
      <c r="D1161" s="233" cm="1">
        <f t="array" aca="1" ref="D1161" ca="1">A1161-INDIRECT(ADDRESS($G$8,1))</f>
        <v>11550</v>
      </c>
    </row>
    <row r="1162" spans="1:4">
      <c r="A1162" s="118">
        <f t="shared" si="18"/>
        <v>11560</v>
      </c>
      <c r="B1162" s="224">
        <v>47.914856337902876</v>
      </c>
      <c r="C1162" s="224">
        <v>23.73472970523164</v>
      </c>
      <c r="D1162" s="233" cm="1">
        <f t="array" aca="1" ref="D1162" ca="1">A1162-INDIRECT(ADDRESS($G$8,1))</f>
        <v>11560</v>
      </c>
    </row>
    <row r="1163" spans="1:4">
      <c r="A1163" s="118">
        <f t="shared" si="18"/>
        <v>11570</v>
      </c>
      <c r="B1163" s="224">
        <v>48.055986769193019</v>
      </c>
      <c r="C1163" s="224">
        <v>23.735361799646839</v>
      </c>
      <c r="D1163" s="233" cm="1">
        <f t="array" aca="1" ref="D1163" ca="1">A1163-INDIRECT(ADDRESS($G$8,1))</f>
        <v>11570</v>
      </c>
    </row>
    <row r="1164" spans="1:4">
      <c r="A1164" s="118">
        <f t="shared" si="18"/>
        <v>11580</v>
      </c>
      <c r="B1164" s="224">
        <v>48.164186766515471</v>
      </c>
      <c r="C1164" s="224">
        <v>23.742595769064092</v>
      </c>
      <c r="D1164" s="233" cm="1">
        <f t="array" aca="1" ref="D1164" ca="1">A1164-INDIRECT(ADDRESS($G$8,1))</f>
        <v>11580</v>
      </c>
    </row>
    <row r="1165" spans="1:4">
      <c r="A1165" s="118">
        <f t="shared" si="18"/>
        <v>11590</v>
      </c>
      <c r="B1165" s="224">
        <v>48.201821548192868</v>
      </c>
      <c r="C1165" s="224">
        <v>23.737100059288306</v>
      </c>
      <c r="D1165" s="233" cm="1">
        <f t="array" aca="1" ref="D1165" ca="1">A1165-INDIRECT(ADDRESS($G$8,1))</f>
        <v>11590</v>
      </c>
    </row>
    <row r="1166" spans="1:4">
      <c r="A1166" s="118">
        <f t="shared" si="18"/>
        <v>11600</v>
      </c>
      <c r="B1166" s="224">
        <v>47.994830248967297</v>
      </c>
      <c r="C1166" s="224">
        <v>23.739979600512633</v>
      </c>
      <c r="D1166" s="233" cm="1">
        <f t="array" aca="1" ref="D1166" ca="1">A1166-INDIRECT(ADDRESS($G$8,1))</f>
        <v>11600</v>
      </c>
    </row>
    <row r="1167" spans="1:4">
      <c r="A1167" s="118">
        <f t="shared" si="18"/>
        <v>11610</v>
      </c>
      <c r="B1167" s="224">
        <v>47.971308510418929</v>
      </c>
      <c r="C1167" s="224">
        <v>23.739839135087163</v>
      </c>
      <c r="D1167" s="233" cm="1">
        <f t="array" aca="1" ref="D1167" ca="1">A1167-INDIRECT(ADDRESS($G$8,1))</f>
        <v>11610</v>
      </c>
    </row>
    <row r="1168" spans="1:4">
      <c r="A1168" s="118">
        <f t="shared" si="18"/>
        <v>11620</v>
      </c>
      <c r="B1168" s="224">
        <v>48.389995456579705</v>
      </c>
      <c r="C1168" s="224">
        <v>23.73753901374323</v>
      </c>
      <c r="D1168" s="233" cm="1">
        <f t="array" aca="1" ref="D1168" ca="1">A1168-INDIRECT(ADDRESS($G$8,1))</f>
        <v>11620</v>
      </c>
    </row>
    <row r="1169" spans="1:4">
      <c r="A1169" s="118">
        <f t="shared" si="18"/>
        <v>11630</v>
      </c>
      <c r="B1169" s="224">
        <v>48.479378063063464</v>
      </c>
      <c r="C1169" s="224">
        <v>23.739294831562919</v>
      </c>
      <c r="D1169" s="233" cm="1">
        <f t="array" aca="1" ref="D1169" ca="1">A1169-INDIRECT(ADDRESS($G$8,1))</f>
        <v>11630</v>
      </c>
    </row>
    <row r="1170" spans="1:4">
      <c r="A1170" s="118">
        <f t="shared" si="18"/>
        <v>11640</v>
      </c>
      <c r="B1170" s="224">
        <v>47.919560685612552</v>
      </c>
      <c r="C1170" s="224">
        <v>23.740278089542088</v>
      </c>
      <c r="D1170" s="233" cm="1">
        <f t="array" aca="1" ref="D1170" ca="1">A1170-INDIRECT(ADDRESS($G$8,1))</f>
        <v>11640</v>
      </c>
    </row>
    <row r="1171" spans="1:4">
      <c r="A1171" s="118">
        <f t="shared" si="18"/>
        <v>11650</v>
      </c>
      <c r="B1171" s="224">
        <v>48.03246503064468</v>
      </c>
      <c r="C1171" s="224">
        <v>23.735432032359576</v>
      </c>
      <c r="D1171" s="233" cm="1">
        <f t="array" aca="1" ref="D1171" ca="1">A1171-INDIRECT(ADDRESS($G$8,1))</f>
        <v>11650</v>
      </c>
    </row>
    <row r="1172" spans="1:4">
      <c r="A1172" s="118">
        <f t="shared" si="18"/>
        <v>11660</v>
      </c>
      <c r="B1172" s="224">
        <v>48.258273720708914</v>
      </c>
      <c r="C1172" s="224">
        <v>23.737029826575576</v>
      </c>
      <c r="D1172" s="233" cm="1">
        <f t="array" aca="1" ref="D1172" ca="1">A1172-INDIRECT(ADDRESS($G$8,1))</f>
        <v>11660</v>
      </c>
    </row>
    <row r="1173" spans="1:4">
      <c r="A1173" s="118">
        <f t="shared" si="18"/>
        <v>11670</v>
      </c>
      <c r="B1173" s="224">
        <v>48.074804160031711</v>
      </c>
      <c r="C1173" s="224">
        <v>23.739979600512633</v>
      </c>
      <c r="D1173" s="233" cm="1">
        <f t="array" aca="1" ref="D1173" ca="1">A1173-INDIRECT(ADDRESS($G$8,1))</f>
        <v>11670</v>
      </c>
    </row>
    <row r="1174" spans="1:4">
      <c r="A1174" s="118">
        <f t="shared" si="18"/>
        <v>11680</v>
      </c>
      <c r="B1174" s="224">
        <v>47.679638952419261</v>
      </c>
      <c r="C1174" s="224">
        <v>23.736889361149956</v>
      </c>
      <c r="D1174" s="233" cm="1">
        <f t="array" aca="1" ref="D1174" ca="1">A1174-INDIRECT(ADDRESS($G$8,1))</f>
        <v>11680</v>
      </c>
    </row>
    <row r="1175" spans="1:4">
      <c r="A1175" s="118">
        <f t="shared" si="18"/>
        <v>11690</v>
      </c>
      <c r="B1175" s="224">
        <v>48.107734593999425</v>
      </c>
      <c r="C1175" s="224">
        <v>23.738715411682527</v>
      </c>
      <c r="D1175" s="233" cm="1">
        <f t="array" aca="1" ref="D1175" ca="1">A1175-INDIRECT(ADDRESS($G$8,1))</f>
        <v>11690</v>
      </c>
    </row>
    <row r="1176" spans="1:4">
      <c r="A1176" s="118">
        <f t="shared" si="18"/>
        <v>11700</v>
      </c>
      <c r="B1176" s="224">
        <v>47.806656340580417</v>
      </c>
      <c r="C1176" s="224">
        <v>23.733447958223312</v>
      </c>
      <c r="D1176" s="233" cm="1">
        <f t="array" aca="1" ref="D1176" ca="1">A1176-INDIRECT(ADDRESS($G$8,1))</f>
        <v>11700</v>
      </c>
    </row>
    <row r="1177" spans="1:4">
      <c r="A1177" s="118">
        <f t="shared" si="18"/>
        <v>11710</v>
      </c>
      <c r="B1177" s="224">
        <v>48.564056321837597</v>
      </c>
      <c r="C1177" s="224">
        <v>23.739716227839768</v>
      </c>
      <c r="D1177" s="233" cm="1">
        <f t="array" aca="1" ref="D1177" ca="1">A1177-INDIRECT(ADDRESS($G$8,1))</f>
        <v>11710</v>
      </c>
    </row>
    <row r="1178" spans="1:4">
      <c r="A1178" s="118">
        <f t="shared" si="18"/>
        <v>11720</v>
      </c>
      <c r="B1178" s="224">
        <v>47.769021558903027</v>
      </c>
      <c r="C1178" s="224">
        <v>23.734712147053422</v>
      </c>
      <c r="D1178" s="233" cm="1">
        <f t="array" aca="1" ref="D1178" ca="1">A1178-INDIRECT(ADDRESS($G$8,1))</f>
        <v>11720</v>
      </c>
    </row>
    <row r="1179" spans="1:4">
      <c r="A1179" s="118">
        <f t="shared" si="18"/>
        <v>11730</v>
      </c>
      <c r="B1179" s="224">
        <v>47.736091124935349</v>
      </c>
      <c r="C1179" s="224">
        <v>23.73430830895494</v>
      </c>
      <c r="D1179" s="233" cm="1">
        <f t="array" aca="1" ref="D1179" ca="1">A1179-INDIRECT(ADDRESS($G$8,1))</f>
        <v>11730</v>
      </c>
    </row>
    <row r="1180" spans="1:4">
      <c r="A1180" s="118">
        <f t="shared" si="18"/>
        <v>11740</v>
      </c>
      <c r="B1180" s="224">
        <v>48.126551984838088</v>
      </c>
      <c r="C1180" s="224">
        <v>23.7383115735839</v>
      </c>
      <c r="D1180" s="233" cm="1">
        <f t="array" aca="1" ref="D1180" ca="1">A1180-INDIRECT(ADDRESS($G$8,1))</f>
        <v>11740</v>
      </c>
    </row>
    <row r="1181" spans="1:4">
      <c r="A1181" s="118">
        <f t="shared" si="18"/>
        <v>11750</v>
      </c>
      <c r="B1181" s="224">
        <v>48.709891100837403</v>
      </c>
      <c r="C1181" s="224">
        <v>23.733325050975921</v>
      </c>
      <c r="D1181" s="233" cm="1">
        <f t="array" aca="1" ref="D1181" ca="1">A1181-INDIRECT(ADDRESS($G$8,1))</f>
        <v>11750</v>
      </c>
    </row>
    <row r="1182" spans="1:4">
      <c r="A1182" s="118">
        <f t="shared" si="18"/>
        <v>11760</v>
      </c>
      <c r="B1182" s="224">
        <v>48.074804160031711</v>
      </c>
      <c r="C1182" s="224">
        <v>23.733096794659346</v>
      </c>
      <c r="D1182" s="233" cm="1">
        <f t="array" aca="1" ref="D1182" ca="1">A1182-INDIRECT(ADDRESS($G$8,1))</f>
        <v>11760</v>
      </c>
    </row>
    <row r="1183" spans="1:4">
      <c r="A1183" s="118">
        <f t="shared" si="18"/>
        <v>11770</v>
      </c>
      <c r="B1183" s="224">
        <v>47.679638952419261</v>
      </c>
      <c r="C1183" s="224">
        <v>23.734150285351102</v>
      </c>
      <c r="D1183" s="233" cm="1">
        <f t="array" aca="1" ref="D1183" ca="1">A1183-INDIRECT(ADDRESS($G$8,1))</f>
        <v>11770</v>
      </c>
    </row>
    <row r="1184" spans="1:4">
      <c r="A1184" s="118">
        <f t="shared" si="18"/>
        <v>11780</v>
      </c>
      <c r="B1184" s="224">
        <v>48.088917203160733</v>
      </c>
      <c r="C1184" s="224">
        <v>23.737328315604881</v>
      </c>
      <c r="D1184" s="233" cm="1">
        <f t="array" aca="1" ref="D1184" ca="1">A1184-INDIRECT(ADDRESS($G$8,1))</f>
        <v>11780</v>
      </c>
    </row>
    <row r="1185" spans="1:4">
      <c r="A1185" s="118">
        <f t="shared" si="18"/>
        <v>11790</v>
      </c>
      <c r="B1185" s="224">
        <v>48.051282421483343</v>
      </c>
      <c r="C1185" s="224">
        <v>23.733447958223312</v>
      </c>
      <c r="D1185" s="233" cm="1">
        <f t="array" aca="1" ref="D1185" ca="1">A1185-INDIRECT(ADDRESS($G$8,1))</f>
        <v>11790</v>
      </c>
    </row>
    <row r="1186" spans="1:4">
      <c r="A1186" s="118">
        <f t="shared" si="18"/>
        <v>11800</v>
      </c>
      <c r="B1186" s="224">
        <v>47.863108513096456</v>
      </c>
      <c r="C1186" s="224">
        <v>23.741472045659457</v>
      </c>
      <c r="D1186" s="233" cm="1">
        <f t="array" aca="1" ref="D1186" ca="1">A1186-INDIRECT(ADDRESS($G$8,1))</f>
        <v>11800</v>
      </c>
    </row>
    <row r="1187" spans="1:4">
      <c r="A1187" s="118">
        <f t="shared" si="18"/>
        <v>11810</v>
      </c>
      <c r="B1187" s="224">
        <v>48.03246503064468</v>
      </c>
      <c r="C1187" s="224">
        <v>23.7383115735839</v>
      </c>
      <c r="D1187" s="233" cm="1">
        <f t="array" aca="1" ref="D1187" ca="1">A1187-INDIRECT(ADDRESS($G$8,1))</f>
        <v>11810</v>
      </c>
    </row>
    <row r="1188" spans="1:4">
      <c r="A1188" s="118">
        <f t="shared" si="18"/>
        <v>11820</v>
      </c>
      <c r="B1188" s="224">
        <v>48.164186766515471</v>
      </c>
      <c r="C1188" s="224">
        <v>23.7399093677999</v>
      </c>
      <c r="D1188" s="233" cm="1">
        <f t="array" aca="1" ref="D1188" ca="1">A1188-INDIRECT(ADDRESS($G$8,1))</f>
        <v>11820</v>
      </c>
    </row>
    <row r="1189" spans="1:4">
      <c r="A1189" s="118">
        <f t="shared" si="18"/>
        <v>11830</v>
      </c>
      <c r="B1189" s="224">
        <v>48.352360674902343</v>
      </c>
      <c r="C1189" s="224">
        <v>23.741946116470817</v>
      </c>
      <c r="D1189" s="233" cm="1">
        <f t="array" aca="1" ref="D1189" ca="1">A1189-INDIRECT(ADDRESS($G$8,1))</f>
        <v>11830</v>
      </c>
    </row>
    <row r="1190" spans="1:4">
      <c r="A1190" s="118">
        <f t="shared" si="18"/>
        <v>11840</v>
      </c>
      <c r="B1190" s="224">
        <v>48.051282421483343</v>
      </c>
      <c r="C1190" s="224">
        <v>23.73753901374323</v>
      </c>
      <c r="D1190" s="233" cm="1">
        <f t="array" aca="1" ref="D1190" ca="1">A1190-INDIRECT(ADDRESS($G$8,1))</f>
        <v>11840</v>
      </c>
    </row>
    <row r="1191" spans="1:4">
      <c r="A1191" s="118">
        <f t="shared" si="18"/>
        <v>11850</v>
      </c>
      <c r="B1191" s="224">
        <v>47.886630251644839</v>
      </c>
      <c r="C1191" s="224">
        <v>23.740752160353299</v>
      </c>
      <c r="D1191" s="233" cm="1">
        <f t="array" aca="1" ref="D1191" ca="1">A1191-INDIRECT(ADDRESS($G$8,1))</f>
        <v>11850</v>
      </c>
    </row>
    <row r="1192" spans="1:4">
      <c r="A1192" s="118">
        <f t="shared" si="18"/>
        <v>11860</v>
      </c>
      <c r="B1192" s="224">
        <v>48.201821548192868</v>
      </c>
      <c r="C1192" s="224">
        <v>23.742507978173137</v>
      </c>
      <c r="D1192" s="233" cm="1">
        <f t="array" aca="1" ref="D1192" ca="1">A1192-INDIRECT(ADDRESS($G$8,1))</f>
        <v>11860</v>
      </c>
    </row>
    <row r="1193" spans="1:4">
      <c r="A1193" s="118">
        <f t="shared" si="18"/>
        <v>11870</v>
      </c>
      <c r="B1193" s="224">
        <v>47.618482432193538</v>
      </c>
      <c r="C1193" s="224">
        <v>23.737872619128975</v>
      </c>
      <c r="D1193" s="233" cm="1">
        <f t="array" aca="1" ref="D1193" ca="1">A1193-INDIRECT(ADDRESS($G$8,1))</f>
        <v>11870</v>
      </c>
    </row>
    <row r="1194" spans="1:4">
      <c r="A1194" s="118">
        <f t="shared" si="18"/>
        <v>11880</v>
      </c>
      <c r="B1194" s="224">
        <v>47.900743294773854</v>
      </c>
      <c r="C1194" s="224">
        <v>23.73774971188158</v>
      </c>
      <c r="D1194" s="233" cm="1">
        <f t="array" aca="1" ref="D1194" ca="1">A1194-INDIRECT(ADDRESS($G$8,1))</f>
        <v>11880</v>
      </c>
    </row>
    <row r="1195" spans="1:4">
      <c r="A1195" s="118">
        <f t="shared" si="18"/>
        <v>11890</v>
      </c>
      <c r="B1195" s="224">
        <v>48.201821548192868</v>
      </c>
      <c r="C1195" s="224">
        <v>23.740910183957137</v>
      </c>
      <c r="D1195" s="233" cm="1">
        <f t="array" aca="1" ref="D1195" ca="1">A1195-INDIRECT(ADDRESS($G$8,1))</f>
        <v>11890</v>
      </c>
    </row>
    <row r="1196" spans="1:4">
      <c r="A1196" s="118">
        <f t="shared" si="18"/>
        <v>11900</v>
      </c>
      <c r="B1196" s="224">
        <v>48.295908502386311</v>
      </c>
      <c r="C1196" s="224">
        <v>23.736415290338595</v>
      </c>
      <c r="D1196" s="233" cm="1">
        <f t="array" aca="1" ref="D1196" ca="1">A1196-INDIRECT(ADDRESS($G$8,1))</f>
        <v>11900</v>
      </c>
    </row>
    <row r="1197" spans="1:4">
      <c r="A1197" s="118">
        <f t="shared" si="18"/>
        <v>11910</v>
      </c>
      <c r="B1197" s="224">
        <v>48.469969367644168</v>
      </c>
      <c r="C1197" s="224">
        <v>23.737732153703359</v>
      </c>
      <c r="D1197" s="233" cm="1">
        <f t="array" aca="1" ref="D1197" ca="1">A1197-INDIRECT(ADDRESS($G$8,1))</f>
        <v>11910</v>
      </c>
    </row>
    <row r="1198" spans="1:4">
      <c r="A1198" s="118">
        <f t="shared" si="18"/>
        <v>11920</v>
      </c>
      <c r="B1198" s="224">
        <v>47.679638952419261</v>
      </c>
      <c r="C1198" s="224">
        <v>23.740067391403588</v>
      </c>
      <c r="D1198" s="233" cm="1">
        <f t="array" aca="1" ref="D1198" ca="1">A1198-INDIRECT(ADDRESS($G$8,1))</f>
        <v>11920</v>
      </c>
    </row>
    <row r="1199" spans="1:4">
      <c r="A1199" s="118">
        <f t="shared" si="18"/>
        <v>11930</v>
      </c>
      <c r="B1199" s="224">
        <v>48.2253432867412</v>
      </c>
      <c r="C1199" s="224">
        <v>23.740541462214949</v>
      </c>
      <c r="D1199" s="233" cm="1">
        <f t="array" aca="1" ref="D1199" ca="1">A1199-INDIRECT(ADDRESS($G$8,1))</f>
        <v>11930</v>
      </c>
    </row>
    <row r="1200" spans="1:4">
      <c r="A1200" s="118">
        <f t="shared" si="18"/>
        <v>11940</v>
      </c>
      <c r="B1200" s="224">
        <v>48.074804160031711</v>
      </c>
      <c r="C1200" s="224">
        <v>23.73232423481868</v>
      </c>
      <c r="D1200" s="233" cm="1">
        <f t="array" aca="1" ref="D1200" ca="1">A1200-INDIRECT(ADDRESS($G$8,1))</f>
        <v>11940</v>
      </c>
    </row>
    <row r="1201" spans="1:4">
      <c r="A1201" s="118">
        <f t="shared" si="18"/>
        <v>11950</v>
      </c>
      <c r="B1201" s="224">
        <v>47.430308523806666</v>
      </c>
      <c r="C1201" s="224">
        <v>23.731569233156083</v>
      </c>
      <c r="D1201" s="233" cm="1">
        <f t="array" aca="1" ref="D1201" ca="1">A1201-INDIRECT(ADDRESS($G$8,1))</f>
        <v>11950</v>
      </c>
    </row>
    <row r="1202" spans="1:4">
      <c r="A1202" s="118">
        <f t="shared" si="18"/>
        <v>11960</v>
      </c>
      <c r="B1202" s="224">
        <v>47.773725906612704</v>
      </c>
      <c r="C1202" s="224">
        <v>23.73597633588367</v>
      </c>
      <c r="D1202" s="233" cm="1">
        <f t="array" aca="1" ref="D1202" ca="1">A1202-INDIRECT(ADDRESS($G$8,1))</f>
        <v>11960</v>
      </c>
    </row>
    <row r="1203" spans="1:4">
      <c r="A1203" s="118">
        <f t="shared" si="18"/>
        <v>11970</v>
      </c>
      <c r="B1203" s="224">
        <v>48.145369375676779</v>
      </c>
      <c r="C1203" s="224">
        <v>23.740488787680437</v>
      </c>
      <c r="D1203" s="233" cm="1">
        <f t="array" aca="1" ref="D1203" ca="1">A1203-INDIRECT(ADDRESS($G$8,1))</f>
        <v>11970</v>
      </c>
    </row>
    <row r="1204" spans="1:4">
      <c r="A1204" s="118">
        <f t="shared" si="18"/>
        <v>11980</v>
      </c>
      <c r="B1204" s="224">
        <v>48.2253432867412</v>
      </c>
      <c r="C1204" s="224">
        <v>23.737732153703359</v>
      </c>
      <c r="D1204" s="233" cm="1">
        <f t="array" aca="1" ref="D1204" ca="1">A1204-INDIRECT(ADDRESS($G$8,1))</f>
        <v>11980</v>
      </c>
    </row>
    <row r="1205" spans="1:4">
      <c r="A1205" s="118">
        <f t="shared" si="18"/>
        <v>11990</v>
      </c>
      <c r="B1205" s="224">
        <v>48.502899801611832</v>
      </c>
      <c r="C1205" s="224">
        <v>23.734641914340685</v>
      </c>
      <c r="D1205" s="233" cm="1">
        <f t="array" aca="1" ref="D1205" ca="1">A1205-INDIRECT(ADDRESS($G$8,1))</f>
        <v>11990</v>
      </c>
    </row>
    <row r="1206" spans="1:4">
      <c r="A1206" s="118">
        <f t="shared" si="18"/>
        <v>12000</v>
      </c>
      <c r="B1206" s="224">
        <v>48.31472589322496</v>
      </c>
      <c r="C1206" s="224">
        <v>23.7387329698606</v>
      </c>
      <c r="D1206" s="233" cm="1">
        <f t="array" aca="1" ref="D1206" ca="1">A1206-INDIRECT(ADDRESS($G$8,1))</f>
        <v>12000</v>
      </c>
    </row>
    <row r="1207" spans="1:4">
      <c r="A1207" s="118">
        <f t="shared" si="18"/>
        <v>12010</v>
      </c>
      <c r="B1207" s="224">
        <v>48.201821548192868</v>
      </c>
      <c r="C1207" s="224">
        <v>23.740260531363866</v>
      </c>
      <c r="D1207" s="233" cm="1">
        <f t="array" aca="1" ref="D1207" ca="1">A1207-INDIRECT(ADDRESS($G$8,1))</f>
        <v>12010</v>
      </c>
    </row>
    <row r="1208" spans="1:4">
      <c r="A1208" s="118">
        <f t="shared" si="18"/>
        <v>12020</v>
      </c>
      <c r="B1208" s="224">
        <v>47.806656340580417</v>
      </c>
      <c r="C1208" s="224">
        <v>23.733886912678237</v>
      </c>
      <c r="D1208" s="233" cm="1">
        <f t="array" aca="1" ref="D1208" ca="1">A1208-INDIRECT(ADDRESS($G$8,1))</f>
        <v>12020</v>
      </c>
    </row>
    <row r="1209" spans="1:4">
      <c r="A1209" s="118">
        <f t="shared" si="18"/>
        <v>12030</v>
      </c>
      <c r="B1209" s="224">
        <v>48.145369375676779</v>
      </c>
      <c r="C1209" s="224">
        <v>23.735783195923542</v>
      </c>
      <c r="D1209" s="233" cm="1">
        <f t="array" aca="1" ref="D1209" ca="1">A1209-INDIRECT(ADDRESS($G$8,1))</f>
        <v>12030</v>
      </c>
    </row>
    <row r="1210" spans="1:4">
      <c r="A1210" s="118">
        <f t="shared" si="18"/>
        <v>12040</v>
      </c>
      <c r="B1210" s="224">
        <v>48.281795459257282</v>
      </c>
      <c r="C1210" s="224">
        <v>23.736116801309286</v>
      </c>
      <c r="D1210" s="233" cm="1">
        <f t="array" aca="1" ref="D1210" ca="1">A1210-INDIRECT(ADDRESS($G$8,1))</f>
        <v>12040</v>
      </c>
    </row>
    <row r="1211" spans="1:4">
      <c r="A1211" s="118">
        <f t="shared" si="18"/>
        <v>12050</v>
      </c>
      <c r="B1211" s="224">
        <v>47.94308242416092</v>
      </c>
      <c r="C1211" s="224">
        <v>23.733939587212753</v>
      </c>
      <c r="D1211" s="233" cm="1">
        <f t="array" aca="1" ref="D1211" ca="1">A1211-INDIRECT(ADDRESS($G$8,1))</f>
        <v>12050</v>
      </c>
    </row>
    <row r="1212" spans="1:4">
      <c r="A1212" s="118">
        <f t="shared" si="18"/>
        <v>12060</v>
      </c>
      <c r="B1212" s="224">
        <v>48.088917203160733</v>
      </c>
      <c r="C1212" s="224">
        <v>23.736415290338595</v>
      </c>
      <c r="D1212" s="233" cm="1">
        <f t="array" aca="1" ref="D1212" ca="1">A1212-INDIRECT(ADDRESS($G$8,1))</f>
        <v>12060</v>
      </c>
    </row>
    <row r="1213" spans="1:4">
      <c r="A1213" s="118">
        <f t="shared" si="18"/>
        <v>12070</v>
      </c>
      <c r="B1213" s="224">
        <v>48.051282421483343</v>
      </c>
      <c r="C1213" s="224">
        <v>23.734589239806024</v>
      </c>
      <c r="D1213" s="233" cm="1">
        <f t="array" aca="1" ref="D1213" ca="1">A1213-INDIRECT(ADDRESS($G$8,1))</f>
        <v>12070</v>
      </c>
    </row>
    <row r="1214" spans="1:4">
      <c r="A1214" s="118">
        <f t="shared" si="18"/>
        <v>12080</v>
      </c>
      <c r="B1214" s="224">
        <v>47.976012858128598</v>
      </c>
      <c r="C1214" s="224">
        <v>23.737802386416245</v>
      </c>
      <c r="D1214" s="233" cm="1">
        <f t="array" aca="1" ref="D1214" ca="1">A1214-INDIRECT(ADDRESS($G$8,1))</f>
        <v>12080</v>
      </c>
    </row>
    <row r="1215" spans="1:4">
      <c r="A1215" s="118">
        <f t="shared" si="18"/>
        <v>12090</v>
      </c>
      <c r="B1215" s="224">
        <v>47.867812860806147</v>
      </c>
      <c r="C1215" s="224">
        <v>23.73852227172225</v>
      </c>
      <c r="D1215" s="233" cm="1">
        <f t="array" aca="1" ref="D1215" ca="1">A1215-INDIRECT(ADDRESS($G$8,1))</f>
        <v>12090</v>
      </c>
    </row>
    <row r="1216" spans="1:4">
      <c r="A1216" s="118">
        <f t="shared" si="18"/>
        <v>12100</v>
      </c>
      <c r="B1216" s="224">
        <v>47.656117213870935</v>
      </c>
      <c r="C1216" s="224">
        <v>23.736187034022024</v>
      </c>
      <c r="D1216" s="233" cm="1">
        <f t="array" aca="1" ref="D1216" ca="1">A1216-INDIRECT(ADDRESS($G$8,1))</f>
        <v>12100</v>
      </c>
    </row>
    <row r="1217" spans="1:4">
      <c r="A1217" s="118">
        <f t="shared" si="18"/>
        <v>12110</v>
      </c>
      <c r="B1217" s="224">
        <v>48.239456329870222</v>
      </c>
      <c r="C1217" s="224">
        <v>23.737591688277892</v>
      </c>
      <c r="D1217" s="233" cm="1">
        <f t="array" aca="1" ref="D1217" ca="1">A1217-INDIRECT(ADDRESS($G$8,1))</f>
        <v>12110</v>
      </c>
    </row>
    <row r="1218" spans="1:4">
      <c r="A1218" s="118">
        <f t="shared" si="18"/>
        <v>12120</v>
      </c>
      <c r="B1218" s="224">
        <v>48.018351987515658</v>
      </c>
      <c r="C1218" s="224">
        <v>23.735028194261094</v>
      </c>
      <c r="D1218" s="233" cm="1">
        <f t="array" aca="1" ref="D1218" ca="1">A1218-INDIRECT(ADDRESS($G$8,1))</f>
        <v>12120</v>
      </c>
    </row>
    <row r="1219" spans="1:4">
      <c r="A1219" s="118">
        <f t="shared" si="18"/>
        <v>12130</v>
      </c>
      <c r="B1219" s="224">
        <v>47.754908515774041</v>
      </c>
      <c r="C1219" s="224">
        <v>23.740839951244403</v>
      </c>
      <c r="D1219" s="233" cm="1">
        <f t="array" aca="1" ref="D1219" ca="1">A1219-INDIRECT(ADDRESS($G$8,1))</f>
        <v>12130</v>
      </c>
    </row>
    <row r="1220" spans="1:4">
      <c r="A1220" s="118">
        <f t="shared" si="18"/>
        <v>12140</v>
      </c>
      <c r="B1220" s="224">
        <v>48.093621550870402</v>
      </c>
      <c r="C1220" s="224">
        <v>23.736257266734906</v>
      </c>
      <c r="D1220" s="233" cm="1">
        <f t="array" aca="1" ref="D1220" ca="1">A1220-INDIRECT(ADDRESS($G$8,1))</f>
        <v>12140</v>
      </c>
    </row>
    <row r="1221" spans="1:4">
      <c r="A1221" s="118">
        <f t="shared" si="18"/>
        <v>12150</v>
      </c>
      <c r="B1221" s="224">
        <v>48.26297806841859</v>
      </c>
      <c r="C1221" s="224">
        <v>23.741981232827115</v>
      </c>
      <c r="D1221" s="233" cm="1">
        <f t="array" aca="1" ref="D1221" ca="1">A1221-INDIRECT(ADDRESS($G$8,1))</f>
        <v>12150</v>
      </c>
    </row>
    <row r="1222" spans="1:4">
      <c r="A1222" s="118">
        <f t="shared" si="18"/>
        <v>12160</v>
      </c>
      <c r="B1222" s="224">
        <v>48.469969367644168</v>
      </c>
      <c r="C1222" s="224">
        <v>23.734431216202335</v>
      </c>
      <c r="D1222" s="233" cm="1">
        <f t="array" aca="1" ref="D1222" ca="1">A1222-INDIRECT(ADDRESS($G$8,1))</f>
        <v>12160</v>
      </c>
    </row>
    <row r="1223" spans="1:4">
      <c r="A1223" s="118">
        <f t="shared" si="18"/>
        <v>12170</v>
      </c>
      <c r="B1223" s="224">
        <v>48.145369375676779</v>
      </c>
      <c r="C1223" s="224">
        <v>23.733658656361666</v>
      </c>
      <c r="D1223" s="233" cm="1">
        <f t="array" aca="1" ref="D1223" ca="1">A1223-INDIRECT(ADDRESS($G$8,1))</f>
        <v>12170</v>
      </c>
    </row>
    <row r="1224" spans="1:4">
      <c r="A1224" s="118">
        <f t="shared" ref="A1224:A1287" si="19">A1223+10</f>
        <v>12180</v>
      </c>
      <c r="B1224" s="224">
        <v>47.660821561580605</v>
      </c>
      <c r="C1224" s="224">
        <v>23.7387329698606</v>
      </c>
      <c r="D1224" s="233" cm="1">
        <f t="array" aca="1" ref="D1224" ca="1">A1224-INDIRECT(ADDRESS($G$8,1))</f>
        <v>12180</v>
      </c>
    </row>
    <row r="1225" spans="1:4">
      <c r="A1225" s="118">
        <f t="shared" si="19"/>
        <v>12190</v>
      </c>
      <c r="B1225" s="224">
        <v>48.451151976805463</v>
      </c>
      <c r="C1225" s="224">
        <v>23.73653819758599</v>
      </c>
      <c r="D1225" s="233" cm="1">
        <f t="array" aca="1" ref="D1225" ca="1">A1225-INDIRECT(ADDRESS($G$8,1))</f>
        <v>12190</v>
      </c>
    </row>
    <row r="1226" spans="1:4">
      <c r="A1226" s="118">
        <f t="shared" si="19"/>
        <v>12200</v>
      </c>
      <c r="B1226" s="224">
        <v>47.736091124935349</v>
      </c>
      <c r="C1226" s="224">
        <v>23.733447958223312</v>
      </c>
      <c r="D1226" s="233" cm="1">
        <f t="array" aca="1" ref="D1226" ca="1">A1226-INDIRECT(ADDRESS($G$8,1))</f>
        <v>12200</v>
      </c>
    </row>
    <row r="1227" spans="1:4">
      <c r="A1227" s="118">
        <f t="shared" si="19"/>
        <v>12210</v>
      </c>
      <c r="B1227" s="224">
        <v>47.844291122257808</v>
      </c>
      <c r="C1227" s="224">
        <v>23.733395283688651</v>
      </c>
      <c r="D1227" s="233" cm="1">
        <f t="array" aca="1" ref="D1227" ca="1">A1227-INDIRECT(ADDRESS($G$8,1))</f>
        <v>12210</v>
      </c>
    </row>
    <row r="1228" spans="1:4">
      <c r="A1228" s="118">
        <f t="shared" si="19"/>
        <v>12220</v>
      </c>
      <c r="B1228" s="224">
        <v>48.093621550870402</v>
      </c>
      <c r="C1228" s="224">
        <v>23.732622723847982</v>
      </c>
      <c r="D1228" s="233" cm="1">
        <f t="array" aca="1" ref="D1228" ca="1">A1228-INDIRECT(ADDRESS($G$8,1))</f>
        <v>12220</v>
      </c>
    </row>
    <row r="1229" spans="1:4">
      <c r="A1229" s="118">
        <f t="shared" si="19"/>
        <v>12230</v>
      </c>
      <c r="B1229" s="224">
        <v>48.413517195128073</v>
      </c>
      <c r="C1229" s="224">
        <v>23.737767270059798</v>
      </c>
      <c r="D1229" s="233" cm="1">
        <f t="array" aca="1" ref="D1229" ca="1">A1229-INDIRECT(ADDRESS($G$8,1))</f>
        <v>12230</v>
      </c>
    </row>
    <row r="1230" spans="1:4">
      <c r="A1230" s="118">
        <f t="shared" si="19"/>
        <v>12240</v>
      </c>
      <c r="B1230" s="224">
        <v>48.253569372999237</v>
      </c>
      <c r="C1230" s="224">
        <v>23.737029826575576</v>
      </c>
      <c r="D1230" s="233" cm="1">
        <f t="array" aca="1" ref="D1230" ca="1">A1230-INDIRECT(ADDRESS($G$8,1))</f>
        <v>12240</v>
      </c>
    </row>
    <row r="1231" spans="1:4">
      <c r="A1231" s="118">
        <f t="shared" si="19"/>
        <v>12250</v>
      </c>
      <c r="B1231" s="224">
        <v>48.26297806841859</v>
      </c>
      <c r="C1231" s="224">
        <v>23.732675398382646</v>
      </c>
      <c r="D1231" s="233" cm="1">
        <f t="array" aca="1" ref="D1231" ca="1">A1231-INDIRECT(ADDRESS($G$8,1))</f>
        <v>12250</v>
      </c>
    </row>
    <row r="1232" spans="1:4">
      <c r="A1232" s="118">
        <f t="shared" si="19"/>
        <v>12260</v>
      </c>
      <c r="B1232" s="224">
        <v>47.924265033322222</v>
      </c>
      <c r="C1232" s="224">
        <v>23.738013084554595</v>
      </c>
      <c r="D1232" s="233" cm="1">
        <f t="array" aca="1" ref="D1232" ca="1">A1232-INDIRECT(ADDRESS($G$8,1))</f>
        <v>12260</v>
      </c>
    </row>
    <row r="1233" spans="1:4">
      <c r="A1233" s="118">
        <f t="shared" si="19"/>
        <v>12270</v>
      </c>
      <c r="B1233" s="224">
        <v>48.239456329870222</v>
      </c>
      <c r="C1233" s="224">
        <v>23.732622723847982</v>
      </c>
      <c r="D1233" s="233" cm="1">
        <f t="array" aca="1" ref="D1233" ca="1">A1233-INDIRECT(ADDRESS($G$8,1))</f>
        <v>12270</v>
      </c>
    </row>
    <row r="1234" spans="1:4">
      <c r="A1234" s="118">
        <f t="shared" si="19"/>
        <v>12280</v>
      </c>
      <c r="B1234" s="224">
        <v>47.505578087161403</v>
      </c>
      <c r="C1234" s="224">
        <v>23.73653819758599</v>
      </c>
      <c r="D1234" s="233" cm="1">
        <f t="array" aca="1" ref="D1234" ca="1">A1234-INDIRECT(ADDRESS($G$8,1))</f>
        <v>12280</v>
      </c>
    </row>
    <row r="1235" spans="1:4">
      <c r="A1235" s="118">
        <f t="shared" si="19"/>
        <v>12290</v>
      </c>
      <c r="B1235" s="224">
        <v>47.472647653193725</v>
      </c>
      <c r="C1235" s="224">
        <v>23.736345057625861</v>
      </c>
      <c r="D1235" s="233" cm="1">
        <f t="array" aca="1" ref="D1235" ca="1">A1235-INDIRECT(ADDRESS($G$8,1))</f>
        <v>12290</v>
      </c>
    </row>
    <row r="1236" spans="1:4">
      <c r="A1236" s="118">
        <f t="shared" si="19"/>
        <v>12300</v>
      </c>
      <c r="B1236" s="224">
        <v>48.088917203160733</v>
      </c>
      <c r="C1236" s="224">
        <v>23.734360983489601</v>
      </c>
      <c r="D1236" s="233" cm="1">
        <f t="array" aca="1" ref="D1236" ca="1">A1236-INDIRECT(ADDRESS($G$8,1))</f>
        <v>12300</v>
      </c>
    </row>
    <row r="1237" spans="1:4">
      <c r="A1237" s="118">
        <f t="shared" si="19"/>
        <v>12310</v>
      </c>
      <c r="B1237" s="224">
        <v>48.26297806841859</v>
      </c>
      <c r="C1237" s="224">
        <v>23.736397732160373</v>
      </c>
      <c r="D1237" s="233" cm="1">
        <f t="array" aca="1" ref="D1237" ca="1">A1237-INDIRECT(ADDRESS($G$8,1))</f>
        <v>12310</v>
      </c>
    </row>
    <row r="1238" spans="1:4">
      <c r="A1238" s="118">
        <f t="shared" si="19"/>
        <v>12320</v>
      </c>
      <c r="B1238" s="224">
        <v>48.2253432867412</v>
      </c>
      <c r="C1238" s="224">
        <v>23.740822393066182</v>
      </c>
      <c r="D1238" s="233" cm="1">
        <f t="array" aca="1" ref="D1238" ca="1">A1238-INDIRECT(ADDRESS($G$8,1))</f>
        <v>12320</v>
      </c>
    </row>
    <row r="1239" spans="1:4">
      <c r="A1239" s="118">
        <f t="shared" si="19"/>
        <v>12330</v>
      </c>
      <c r="B1239" s="224">
        <v>47.886630251644839</v>
      </c>
      <c r="C1239" s="224">
        <v>23.736889361149956</v>
      </c>
      <c r="D1239" s="233" cm="1">
        <f t="array" aca="1" ref="D1239" ca="1">A1239-INDIRECT(ADDRESS($G$8,1))</f>
        <v>12330</v>
      </c>
    </row>
    <row r="1240" spans="1:4">
      <c r="A1240" s="118">
        <f t="shared" si="19"/>
        <v>12340</v>
      </c>
      <c r="B1240" s="224">
        <v>48.413517195128073</v>
      </c>
      <c r="C1240" s="224">
        <v>23.737468781030493</v>
      </c>
      <c r="D1240" s="233" cm="1">
        <f t="array" aca="1" ref="D1240" ca="1">A1240-INDIRECT(ADDRESS($G$8,1))</f>
        <v>12340</v>
      </c>
    </row>
    <row r="1241" spans="1:4">
      <c r="A1241" s="118">
        <f t="shared" si="19"/>
        <v>12350</v>
      </c>
      <c r="B1241" s="224">
        <v>47.801951992870748</v>
      </c>
      <c r="C1241" s="224">
        <v>23.735625172319704</v>
      </c>
      <c r="D1241" s="233" cm="1">
        <f t="array" aca="1" ref="D1241" ca="1">A1241-INDIRECT(ADDRESS($G$8,1))</f>
        <v>12350</v>
      </c>
    </row>
    <row r="1242" spans="1:4">
      <c r="A1242" s="118">
        <f t="shared" si="19"/>
        <v>12360</v>
      </c>
      <c r="B1242" s="224">
        <v>48.074804160031711</v>
      </c>
      <c r="C1242" s="224">
        <v>23.73253493295703</v>
      </c>
      <c r="D1242" s="233" cm="1">
        <f t="array" aca="1" ref="D1242" ca="1">A1242-INDIRECT(ADDRESS($G$8,1))</f>
        <v>12360</v>
      </c>
    </row>
    <row r="1243" spans="1:4">
      <c r="A1243" s="118">
        <f t="shared" si="19"/>
        <v>12370</v>
      </c>
      <c r="B1243" s="224">
        <v>48.385291108870078</v>
      </c>
      <c r="C1243" s="224">
        <v>23.733939587212753</v>
      </c>
      <c r="D1243" s="233" cm="1">
        <f t="array" aca="1" ref="D1243" ca="1">A1243-INDIRECT(ADDRESS($G$8,1))</f>
        <v>12370</v>
      </c>
    </row>
    <row r="1244" spans="1:4">
      <c r="A1244" s="118">
        <f t="shared" si="19"/>
        <v>12380</v>
      </c>
      <c r="B1244" s="224">
        <v>47.58555199822586</v>
      </c>
      <c r="C1244" s="224">
        <v>23.735221334221226</v>
      </c>
      <c r="D1244" s="233" cm="1">
        <f t="array" aca="1" ref="D1244" ca="1">A1244-INDIRECT(ADDRESS($G$8,1))</f>
        <v>12380</v>
      </c>
    </row>
    <row r="1245" spans="1:4">
      <c r="A1245" s="118">
        <f t="shared" si="19"/>
        <v>12390</v>
      </c>
      <c r="B1245" s="224">
        <v>47.674934604709627</v>
      </c>
      <c r="C1245" s="224">
        <v>23.734448774380557</v>
      </c>
      <c r="D1245" s="233" cm="1">
        <f t="array" aca="1" ref="D1245" ca="1">A1245-INDIRECT(ADDRESS($G$8,1))</f>
        <v>12390</v>
      </c>
    </row>
    <row r="1246" spans="1:4">
      <c r="A1246" s="118">
        <f t="shared" si="19"/>
        <v>12400</v>
      </c>
      <c r="B1246" s="224">
        <v>48.2253432867412</v>
      </c>
      <c r="C1246" s="224">
        <v>23.735414474181354</v>
      </c>
      <c r="D1246" s="233" cm="1">
        <f t="array" aca="1" ref="D1246" ca="1">A1246-INDIRECT(ADDRESS($G$8,1))</f>
        <v>12400</v>
      </c>
    </row>
    <row r="1247" spans="1:4">
      <c r="A1247" s="118">
        <f t="shared" si="19"/>
        <v>12410</v>
      </c>
      <c r="B1247" s="224">
        <v>47.656117213870935</v>
      </c>
      <c r="C1247" s="224">
        <v>23.74310495623175</v>
      </c>
      <c r="D1247" s="233" cm="1">
        <f t="array" aca="1" ref="D1247" ca="1">A1247-INDIRECT(ADDRESS($G$8,1))</f>
        <v>12410</v>
      </c>
    </row>
    <row r="1248" spans="1:4">
      <c r="A1248" s="118">
        <f t="shared" si="19"/>
        <v>12420</v>
      </c>
      <c r="B1248" s="224">
        <v>47.900743294773854</v>
      </c>
      <c r="C1248" s="224">
        <v>23.733728889074399</v>
      </c>
      <c r="D1248" s="233" cm="1">
        <f t="array" aca="1" ref="D1248" ca="1">A1248-INDIRECT(ADDRESS($G$8,1))</f>
        <v>12420</v>
      </c>
    </row>
    <row r="1249" spans="1:4">
      <c r="A1249" s="118">
        <f t="shared" si="19"/>
        <v>12430</v>
      </c>
      <c r="B1249" s="224">
        <v>48.258273720708914</v>
      </c>
      <c r="C1249" s="224">
        <v>23.732675398382646</v>
      </c>
      <c r="D1249" s="233" cm="1">
        <f t="array" aca="1" ref="D1249" ca="1">A1249-INDIRECT(ADDRESS($G$8,1))</f>
        <v>12430</v>
      </c>
    </row>
    <row r="1250" spans="1:4">
      <c r="A1250" s="118">
        <f t="shared" si="19"/>
        <v>12440</v>
      </c>
      <c r="B1250" s="224">
        <v>47.924265033322222</v>
      </c>
      <c r="C1250" s="224">
        <v>23.736415290338595</v>
      </c>
      <c r="D1250" s="233" cm="1">
        <f t="array" aca="1" ref="D1250" ca="1">A1250-INDIRECT(ADDRESS($G$8,1))</f>
        <v>12440</v>
      </c>
    </row>
    <row r="1251" spans="1:4">
      <c r="A1251" s="118">
        <f t="shared" si="19"/>
        <v>12450</v>
      </c>
      <c r="B1251" s="224">
        <v>47.886630251644839</v>
      </c>
      <c r="C1251" s="224">
        <v>23.733605981827004</v>
      </c>
      <c r="D1251" s="233" cm="1">
        <f t="array" aca="1" ref="D1251" ca="1">A1251-INDIRECT(ADDRESS($G$8,1))</f>
        <v>12450</v>
      </c>
    </row>
    <row r="1252" spans="1:4">
      <c r="A1252" s="118">
        <f t="shared" si="19"/>
        <v>12460</v>
      </c>
      <c r="B1252" s="224">
        <v>47.830178079128785</v>
      </c>
      <c r="C1252" s="224">
        <v>23.733026561946467</v>
      </c>
      <c r="D1252" s="233" cm="1">
        <f t="array" aca="1" ref="D1252" ca="1">A1252-INDIRECT(ADDRESS($G$8,1))</f>
        <v>12460</v>
      </c>
    </row>
    <row r="1253" spans="1:4">
      <c r="A1253" s="118">
        <f t="shared" si="19"/>
        <v>12470</v>
      </c>
      <c r="B1253" s="224">
        <v>48.112438941709108</v>
      </c>
      <c r="C1253" s="224">
        <v>23.740646811284126</v>
      </c>
      <c r="D1253" s="233" cm="1">
        <f t="array" aca="1" ref="D1253" ca="1">A1253-INDIRECT(ADDRESS($G$8,1))</f>
        <v>12470</v>
      </c>
    </row>
    <row r="1254" spans="1:4">
      <c r="A1254" s="118">
        <f t="shared" si="19"/>
        <v>12480</v>
      </c>
      <c r="B1254" s="224">
        <v>48.112438941709108</v>
      </c>
      <c r="C1254" s="224">
        <v>23.732183769393064</v>
      </c>
      <c r="D1254" s="233" cm="1">
        <f t="array" aca="1" ref="D1254" ca="1">A1254-INDIRECT(ADDRESS($G$8,1))</f>
        <v>12480</v>
      </c>
    </row>
    <row r="1255" spans="1:4">
      <c r="A1255" s="118">
        <f t="shared" si="19"/>
        <v>12490</v>
      </c>
      <c r="B1255" s="224">
        <v>48.20652589590253</v>
      </c>
      <c r="C1255" s="224">
        <v>23.737380990139542</v>
      </c>
      <c r="D1255" s="233" cm="1">
        <f t="array" aca="1" ref="D1255" ca="1">A1255-INDIRECT(ADDRESS($G$8,1))</f>
        <v>12490</v>
      </c>
    </row>
    <row r="1256" spans="1:4">
      <c r="A1256" s="118">
        <f t="shared" si="19"/>
        <v>12500</v>
      </c>
      <c r="B1256" s="224">
        <v>47.825473731419116</v>
      </c>
      <c r="C1256" s="224">
        <v>23.735080868795606</v>
      </c>
      <c r="D1256" s="233" cm="1">
        <f t="array" aca="1" ref="D1256" ca="1">A1256-INDIRECT(ADDRESS($G$8,1))</f>
        <v>12500</v>
      </c>
    </row>
    <row r="1257" spans="1:4">
      <c r="A1257" s="118">
        <f t="shared" si="19"/>
        <v>12510</v>
      </c>
      <c r="B1257" s="224">
        <v>48.258273720708914</v>
      </c>
      <c r="C1257" s="224">
        <v>23.733658656361666</v>
      </c>
      <c r="D1257" s="233" cm="1">
        <f t="array" aca="1" ref="D1257" ca="1">A1257-INDIRECT(ADDRESS($G$8,1))</f>
        <v>12510</v>
      </c>
    </row>
    <row r="1258" spans="1:4">
      <c r="A1258" s="118">
        <f t="shared" si="19"/>
        <v>12520</v>
      </c>
      <c r="B1258" s="224">
        <v>48.357065022612019</v>
      </c>
      <c r="C1258" s="224">
        <v>23.733325050975921</v>
      </c>
      <c r="D1258" s="233" cm="1">
        <f t="array" aca="1" ref="D1258" ca="1">A1258-INDIRECT(ADDRESS($G$8,1))</f>
        <v>12520</v>
      </c>
    </row>
    <row r="1259" spans="1:4">
      <c r="A1259" s="118">
        <f t="shared" si="19"/>
        <v>12530</v>
      </c>
      <c r="B1259" s="224">
        <v>47.919560685612552</v>
      </c>
      <c r="C1259" s="224">
        <v>23.737451222852275</v>
      </c>
      <c r="D1259" s="233" cm="1">
        <f t="array" aca="1" ref="D1259" ca="1">A1259-INDIRECT(ADDRESS($G$8,1))</f>
        <v>12530</v>
      </c>
    </row>
    <row r="1260" spans="1:4">
      <c r="A1260" s="118">
        <f t="shared" si="19"/>
        <v>12540</v>
      </c>
      <c r="B1260" s="224">
        <v>47.811360688290087</v>
      </c>
      <c r="C1260" s="224">
        <v>23.735291566933959</v>
      </c>
      <c r="D1260" s="233" cm="1">
        <f t="array" aca="1" ref="D1260" ca="1">A1260-INDIRECT(ADDRESS($G$8,1))</f>
        <v>12540</v>
      </c>
    </row>
    <row r="1261" spans="1:4">
      <c r="A1261" s="118">
        <f t="shared" si="19"/>
        <v>12550</v>
      </c>
      <c r="B1261" s="224">
        <v>48.145369375676779</v>
      </c>
      <c r="C1261" s="224">
        <v>23.735923661349158</v>
      </c>
      <c r="D1261" s="233" cm="1">
        <f t="array" aca="1" ref="D1261" ca="1">A1261-INDIRECT(ADDRESS($G$8,1))</f>
        <v>12550</v>
      </c>
    </row>
    <row r="1262" spans="1:4">
      <c r="A1262" s="118">
        <f t="shared" si="19"/>
        <v>12560</v>
      </c>
      <c r="B1262" s="224">
        <v>48.244160677579892</v>
      </c>
      <c r="C1262" s="224">
        <v>23.738030642732813</v>
      </c>
      <c r="D1262" s="233" cm="1">
        <f t="array" aca="1" ref="D1262" ca="1">A1262-INDIRECT(ADDRESS($G$8,1))</f>
        <v>12560</v>
      </c>
    </row>
    <row r="1263" spans="1:4">
      <c r="A1263" s="118">
        <f t="shared" si="19"/>
        <v>12570</v>
      </c>
      <c r="B1263" s="224">
        <v>48.051282421483343</v>
      </c>
      <c r="C1263" s="224">
        <v>23.739365064275798</v>
      </c>
      <c r="D1263" s="233" cm="1">
        <f t="array" aca="1" ref="D1263" ca="1">A1263-INDIRECT(ADDRESS($G$8,1))</f>
        <v>12570</v>
      </c>
    </row>
    <row r="1264" spans="1:4">
      <c r="A1264" s="118">
        <f t="shared" si="19"/>
        <v>12580</v>
      </c>
      <c r="B1264" s="224">
        <v>48.183004157354169</v>
      </c>
      <c r="C1264" s="224">
        <v>23.732552491135252</v>
      </c>
      <c r="D1264" s="233" cm="1">
        <f t="array" aca="1" ref="D1264" ca="1">A1264-INDIRECT(ADDRESS($G$8,1))</f>
        <v>12580</v>
      </c>
    </row>
    <row r="1265" spans="1:4">
      <c r="A1265" s="118">
        <f t="shared" si="19"/>
        <v>12590</v>
      </c>
      <c r="B1265" s="224">
        <v>47.867812860806147</v>
      </c>
      <c r="C1265" s="224">
        <v>23.734360983489601</v>
      </c>
      <c r="D1265" s="233" cm="1">
        <f t="array" aca="1" ref="D1265" ca="1">A1265-INDIRECT(ADDRESS($G$8,1))</f>
        <v>12590</v>
      </c>
    </row>
    <row r="1266" spans="1:4">
      <c r="A1266" s="118">
        <f t="shared" si="19"/>
        <v>12600</v>
      </c>
      <c r="B1266" s="224">
        <v>48.03246503064468</v>
      </c>
      <c r="C1266" s="224">
        <v>23.735168659686561</v>
      </c>
      <c r="D1266" s="233" cm="1">
        <f t="array" aca="1" ref="D1266" ca="1">A1266-INDIRECT(ADDRESS($G$8,1))</f>
        <v>12600</v>
      </c>
    </row>
    <row r="1267" spans="1:4">
      <c r="A1267" s="118">
        <f t="shared" si="19"/>
        <v>12610</v>
      </c>
      <c r="B1267" s="224">
        <v>47.806656340580417</v>
      </c>
      <c r="C1267" s="224">
        <v>23.735572497785192</v>
      </c>
      <c r="D1267" s="233" cm="1">
        <f t="array" aca="1" ref="D1267" ca="1">A1267-INDIRECT(ADDRESS($G$8,1))</f>
        <v>12610</v>
      </c>
    </row>
    <row r="1268" spans="1:4">
      <c r="A1268" s="118">
        <f t="shared" si="19"/>
        <v>12620</v>
      </c>
      <c r="B1268" s="224">
        <v>48.201821548192868</v>
      </c>
      <c r="C1268" s="224">
        <v>23.734009819925632</v>
      </c>
      <c r="D1268" s="233" cm="1">
        <f t="array" aca="1" ref="D1268" ca="1">A1268-INDIRECT(ADDRESS($G$8,1))</f>
        <v>12620</v>
      </c>
    </row>
    <row r="1269" spans="1:4">
      <c r="A1269" s="118">
        <f t="shared" si="19"/>
        <v>12630</v>
      </c>
      <c r="B1269" s="224">
        <v>48.277091111547612</v>
      </c>
      <c r="C1269" s="224">
        <v>23.737047384753645</v>
      </c>
      <c r="D1269" s="233" cm="1">
        <f t="array" aca="1" ref="D1269" ca="1">A1269-INDIRECT(ADDRESS($G$8,1))</f>
        <v>12630</v>
      </c>
    </row>
    <row r="1270" spans="1:4">
      <c r="A1270" s="118">
        <f t="shared" si="19"/>
        <v>12640</v>
      </c>
      <c r="B1270" s="224">
        <v>47.863108513096456</v>
      </c>
      <c r="C1270" s="224">
        <v>23.736555755764211</v>
      </c>
      <c r="D1270" s="233" cm="1">
        <f t="array" aca="1" ref="D1270" ca="1">A1270-INDIRECT(ADDRESS($G$8,1))</f>
        <v>12640</v>
      </c>
    </row>
    <row r="1271" spans="1:4">
      <c r="A1271" s="118">
        <f t="shared" si="19"/>
        <v>12650</v>
      </c>
      <c r="B1271" s="224">
        <v>47.886630251644839</v>
      </c>
      <c r="C1271" s="224">
        <v>23.738504713544028</v>
      </c>
      <c r="D1271" s="233" cm="1">
        <f t="array" aca="1" ref="D1271" ca="1">A1271-INDIRECT(ADDRESS($G$8,1))</f>
        <v>12650</v>
      </c>
    </row>
    <row r="1272" spans="1:4">
      <c r="A1272" s="118">
        <f t="shared" si="19"/>
        <v>12660</v>
      </c>
      <c r="B1272" s="224">
        <v>47.957195467289907</v>
      </c>
      <c r="C1272" s="224">
        <v>23.732113536680327</v>
      </c>
      <c r="D1272" s="233" cm="1">
        <f t="array" aca="1" ref="D1272" ca="1">A1272-INDIRECT(ADDRESS($G$8,1))</f>
        <v>12660</v>
      </c>
    </row>
    <row r="1273" spans="1:4">
      <c r="A1273" s="118">
        <f t="shared" si="19"/>
        <v>12670</v>
      </c>
      <c r="B1273" s="224">
        <v>48.150073723386456</v>
      </c>
      <c r="C1273" s="224">
        <v>23.733535749114271</v>
      </c>
      <c r="D1273" s="233" cm="1">
        <f t="array" aca="1" ref="D1273" ca="1">A1273-INDIRECT(ADDRESS($G$8,1))</f>
        <v>12670</v>
      </c>
    </row>
    <row r="1274" spans="1:4">
      <c r="A1274" s="118">
        <f t="shared" si="19"/>
        <v>12680</v>
      </c>
      <c r="B1274" s="224">
        <v>47.505578087161403</v>
      </c>
      <c r="C1274" s="224">
        <v>23.737679479168847</v>
      </c>
      <c r="D1274" s="233" cm="1">
        <f t="array" aca="1" ref="D1274" ca="1">A1274-INDIRECT(ADDRESS($G$8,1))</f>
        <v>12680</v>
      </c>
    </row>
    <row r="1275" spans="1:4">
      <c r="A1275" s="118">
        <f t="shared" si="19"/>
        <v>12690</v>
      </c>
      <c r="B1275" s="224">
        <v>48.258273720708914</v>
      </c>
      <c r="C1275" s="224">
        <v>23.736555755764211</v>
      </c>
      <c r="D1275" s="233" cm="1">
        <f t="array" aca="1" ref="D1275" ca="1">A1275-INDIRECT(ADDRESS($G$8,1))</f>
        <v>12690</v>
      </c>
    </row>
    <row r="1276" spans="1:4">
      <c r="A1276" s="118">
        <f t="shared" si="19"/>
        <v>12700</v>
      </c>
      <c r="B1276" s="224">
        <v>47.938378076451244</v>
      </c>
      <c r="C1276" s="224">
        <v>23.738434480831295</v>
      </c>
      <c r="D1276" s="233" cm="1">
        <f t="array" aca="1" ref="D1276" ca="1">A1276-INDIRECT(ADDRESS($G$8,1))</f>
        <v>12700</v>
      </c>
    </row>
    <row r="1277" spans="1:4">
      <c r="A1277" s="118">
        <f t="shared" si="19"/>
        <v>12710</v>
      </c>
      <c r="B1277" s="224">
        <v>48.112438941709108</v>
      </c>
      <c r="C1277" s="224">
        <v>23.73232423481868</v>
      </c>
      <c r="D1277" s="233" cm="1">
        <f t="array" aca="1" ref="D1277" ca="1">A1277-INDIRECT(ADDRESS($G$8,1))</f>
        <v>12710</v>
      </c>
    </row>
    <row r="1278" spans="1:4">
      <c r="A1278" s="118">
        <f t="shared" si="19"/>
        <v>12720</v>
      </c>
      <c r="B1278" s="224">
        <v>48.164186766515471</v>
      </c>
      <c r="C1278" s="224">
        <v>23.736257266734906</v>
      </c>
      <c r="D1278" s="233" cm="1">
        <f t="array" aca="1" ref="D1278" ca="1">A1278-INDIRECT(ADDRESS($G$8,1))</f>
        <v>12720</v>
      </c>
    </row>
    <row r="1279" spans="1:4">
      <c r="A1279" s="118">
        <f t="shared" si="19"/>
        <v>12730</v>
      </c>
      <c r="B1279" s="224">
        <v>48.145369375676779</v>
      </c>
      <c r="C1279" s="224">
        <v>23.735221334221226</v>
      </c>
      <c r="D1279" s="233" cm="1">
        <f t="array" aca="1" ref="D1279" ca="1">A1279-INDIRECT(ADDRESS($G$8,1))</f>
        <v>12730</v>
      </c>
    </row>
    <row r="1280" spans="1:4">
      <c r="A1280" s="118">
        <f t="shared" si="19"/>
        <v>12740</v>
      </c>
      <c r="B1280" s="224">
        <v>48.26297806841859</v>
      </c>
      <c r="C1280" s="224">
        <v>23.737310757426659</v>
      </c>
      <c r="D1280" s="233" cm="1">
        <f t="array" aca="1" ref="D1280" ca="1">A1280-INDIRECT(ADDRESS($G$8,1))</f>
        <v>12740</v>
      </c>
    </row>
    <row r="1281" spans="1:4">
      <c r="A1281" s="118">
        <f t="shared" si="19"/>
        <v>12750</v>
      </c>
      <c r="B1281" s="224">
        <v>47.844291122257808</v>
      </c>
      <c r="C1281" s="224">
        <v>23.733658656361666</v>
      </c>
      <c r="D1281" s="233" cm="1">
        <f t="array" aca="1" ref="D1281" ca="1">A1281-INDIRECT(ADDRESS($G$8,1))</f>
        <v>12750</v>
      </c>
    </row>
    <row r="1282" spans="1:4">
      <c r="A1282" s="118">
        <f t="shared" si="19"/>
        <v>12760</v>
      </c>
      <c r="B1282" s="224">
        <v>48.093621550870402</v>
      </c>
      <c r="C1282" s="224">
        <v>23.73409761081659</v>
      </c>
      <c r="D1282" s="233" cm="1">
        <f t="array" aca="1" ref="D1282" ca="1">A1282-INDIRECT(ADDRESS($G$8,1))</f>
        <v>12760</v>
      </c>
    </row>
    <row r="1283" spans="1:4">
      <c r="A1283" s="118">
        <f t="shared" si="19"/>
        <v>12770</v>
      </c>
      <c r="B1283" s="224">
        <v>48.389995456579705</v>
      </c>
      <c r="C1283" s="224">
        <v>23.737258082892144</v>
      </c>
      <c r="D1283" s="233" cm="1">
        <f t="array" aca="1" ref="D1283" ca="1">A1283-INDIRECT(ADDRESS($G$8,1))</f>
        <v>12770</v>
      </c>
    </row>
    <row r="1284" spans="1:4">
      <c r="A1284" s="118">
        <f t="shared" si="19"/>
        <v>12780</v>
      </c>
      <c r="B1284" s="224">
        <v>47.90544764248353</v>
      </c>
      <c r="C1284" s="224">
        <v>23.73774971188158</v>
      </c>
      <c r="D1284" s="233" cm="1">
        <f t="array" aca="1" ref="D1284" ca="1">A1284-INDIRECT(ADDRESS($G$8,1))</f>
        <v>12780</v>
      </c>
    </row>
    <row r="1285" spans="1:4">
      <c r="A1285" s="118">
        <f t="shared" si="19"/>
        <v>12790</v>
      </c>
      <c r="B1285" s="224">
        <v>48.088917203160733</v>
      </c>
      <c r="C1285" s="224">
        <v>23.736187034022024</v>
      </c>
      <c r="D1285" s="233" cm="1">
        <f t="array" aca="1" ref="D1285" ca="1">A1285-INDIRECT(ADDRESS($G$8,1))</f>
        <v>12790</v>
      </c>
    </row>
    <row r="1286" spans="1:4">
      <c r="A1286" s="118">
        <f t="shared" si="19"/>
        <v>12800</v>
      </c>
      <c r="B1286" s="224">
        <v>47.674934604709627</v>
      </c>
      <c r="C1286" s="224">
        <v>23.734448774380557</v>
      </c>
      <c r="D1286" s="233" cm="1">
        <f t="array" aca="1" ref="D1286" ca="1">A1286-INDIRECT(ADDRESS($G$8,1))</f>
        <v>12800</v>
      </c>
    </row>
    <row r="1287" spans="1:4">
      <c r="A1287" s="118">
        <f t="shared" si="19"/>
        <v>12810</v>
      </c>
      <c r="B1287" s="224">
        <v>48.389995456579705</v>
      </c>
      <c r="C1287" s="224">
        <v>23.73232423481868</v>
      </c>
      <c r="D1287" s="233" cm="1">
        <f t="array" aca="1" ref="D1287" ca="1">A1287-INDIRECT(ADDRESS($G$8,1))</f>
        <v>12810</v>
      </c>
    </row>
    <row r="1288" spans="1:4">
      <c r="A1288" s="118">
        <f t="shared" ref="A1288:A1351" si="20">A1287+10</f>
        <v>12820</v>
      </c>
      <c r="B1288" s="224">
        <v>47.811360688290087</v>
      </c>
      <c r="C1288" s="224">
        <v>23.732201327571282</v>
      </c>
      <c r="D1288" s="233" cm="1">
        <f t="array" aca="1" ref="D1288" ca="1">A1288-INDIRECT(ADDRESS($G$8,1))</f>
        <v>12820</v>
      </c>
    </row>
    <row r="1289" spans="1:4">
      <c r="A1289" s="118">
        <f t="shared" si="20"/>
        <v>12830</v>
      </c>
      <c r="B1289" s="224">
        <v>47.957195467289907</v>
      </c>
      <c r="C1289" s="224">
        <v>23.738715411682527</v>
      </c>
      <c r="D1289" s="233" cm="1">
        <f t="array" aca="1" ref="D1289" ca="1">A1289-INDIRECT(ADDRESS($G$8,1))</f>
        <v>12830</v>
      </c>
    </row>
    <row r="1290" spans="1:4">
      <c r="A1290" s="118">
        <f t="shared" si="20"/>
        <v>12840</v>
      </c>
      <c r="B1290" s="224">
        <v>48.051282421483343</v>
      </c>
      <c r="C1290" s="224">
        <v>23.740418554967555</v>
      </c>
      <c r="D1290" s="233" cm="1">
        <f t="array" aca="1" ref="D1290" ca="1">A1290-INDIRECT(ADDRESS($G$8,1))</f>
        <v>12840</v>
      </c>
    </row>
    <row r="1291" spans="1:4">
      <c r="A1291" s="118">
        <f t="shared" si="20"/>
        <v>12850</v>
      </c>
      <c r="B1291" s="224">
        <v>48.352360674902343</v>
      </c>
      <c r="C1291" s="224">
        <v>23.731130278701158</v>
      </c>
      <c r="D1291" s="233" cm="1">
        <f t="array" aca="1" ref="D1291" ca="1">A1291-INDIRECT(ADDRESS($G$8,1))</f>
        <v>12850</v>
      </c>
    </row>
    <row r="1292" spans="1:4">
      <c r="A1292" s="118">
        <f t="shared" si="20"/>
        <v>12860</v>
      </c>
      <c r="B1292" s="224">
        <v>47.576143302806514</v>
      </c>
      <c r="C1292" s="224">
        <v>23.735712963210659</v>
      </c>
      <c r="D1292" s="233" cm="1">
        <f t="array" aca="1" ref="D1292" ca="1">A1292-INDIRECT(ADDRESS($G$8,1))</f>
        <v>12860</v>
      </c>
    </row>
    <row r="1293" spans="1:4">
      <c r="A1293" s="118">
        <f t="shared" si="20"/>
        <v>12870</v>
      </c>
      <c r="B1293" s="224">
        <v>47.994830248967297</v>
      </c>
      <c r="C1293" s="224">
        <v>23.739294831562919</v>
      </c>
      <c r="D1293" s="233" cm="1">
        <f t="array" aca="1" ref="D1293" ca="1">A1293-INDIRECT(ADDRESS($G$8,1))</f>
        <v>12870</v>
      </c>
    </row>
    <row r="1294" spans="1:4">
      <c r="A1294" s="118">
        <f t="shared" si="20"/>
        <v>12880</v>
      </c>
      <c r="B1294" s="224">
        <v>48.070099812322034</v>
      </c>
      <c r="C1294" s="224">
        <v>23.734448774380557</v>
      </c>
      <c r="D1294" s="233" cm="1">
        <f t="array" aca="1" ref="D1294" ca="1">A1294-INDIRECT(ADDRESS($G$8,1))</f>
        <v>12880</v>
      </c>
    </row>
    <row r="1295" spans="1:4">
      <c r="A1295" s="118">
        <f t="shared" si="20"/>
        <v>12890</v>
      </c>
      <c r="B1295" s="224">
        <v>48.107734593999425</v>
      </c>
      <c r="C1295" s="224">
        <v>23.734922845191772</v>
      </c>
      <c r="D1295" s="233" cm="1">
        <f t="array" aca="1" ref="D1295" ca="1">A1295-INDIRECT(ADDRESS($G$8,1))</f>
        <v>12890</v>
      </c>
    </row>
    <row r="1296" spans="1:4">
      <c r="A1296" s="118">
        <f t="shared" si="20"/>
        <v>12900</v>
      </c>
      <c r="B1296" s="224">
        <v>48.352360674902343</v>
      </c>
      <c r="C1296" s="224">
        <v>23.738452039009516</v>
      </c>
      <c r="D1296" s="233" cm="1">
        <f t="array" aca="1" ref="D1296" ca="1">A1296-INDIRECT(ADDRESS($G$8,1))</f>
        <v>12900</v>
      </c>
    </row>
    <row r="1297" spans="1:4">
      <c r="A1297" s="118">
        <f t="shared" si="20"/>
        <v>12910</v>
      </c>
      <c r="B1297" s="224">
        <v>48.26297806841859</v>
      </c>
      <c r="C1297" s="224">
        <v>23.735080868795606</v>
      </c>
      <c r="D1297" s="233" cm="1">
        <f t="array" aca="1" ref="D1297" ca="1">A1297-INDIRECT(ADDRESS($G$8,1))</f>
        <v>12910</v>
      </c>
    </row>
    <row r="1298" spans="1:4">
      <c r="A1298" s="118">
        <f t="shared" si="20"/>
        <v>12920</v>
      </c>
      <c r="B1298" s="224">
        <v>48.451151976805463</v>
      </c>
      <c r="C1298" s="224">
        <v>23.739698669661546</v>
      </c>
      <c r="D1298" s="233" cm="1">
        <f t="array" aca="1" ref="D1298" ca="1">A1298-INDIRECT(ADDRESS($G$8,1))</f>
        <v>12920</v>
      </c>
    </row>
    <row r="1299" spans="1:4">
      <c r="A1299" s="118">
        <f t="shared" si="20"/>
        <v>12930</v>
      </c>
      <c r="B1299" s="224">
        <v>48.03246503064468</v>
      </c>
      <c r="C1299" s="224">
        <v>23.739277273384847</v>
      </c>
      <c r="D1299" s="233" cm="1">
        <f t="array" aca="1" ref="D1299" ca="1">A1299-INDIRECT(ADDRESS($G$8,1))</f>
        <v>12930</v>
      </c>
    </row>
    <row r="1300" spans="1:4">
      <c r="A1300" s="118">
        <f t="shared" si="20"/>
        <v>12940</v>
      </c>
      <c r="B1300" s="224">
        <v>47.886630251644839</v>
      </c>
      <c r="C1300" s="224">
        <v>23.738469597187738</v>
      </c>
      <c r="D1300" s="233" cm="1">
        <f t="array" aca="1" ref="D1300" ca="1">A1300-INDIRECT(ADDRESS($G$8,1))</f>
        <v>12940</v>
      </c>
    </row>
    <row r="1301" spans="1:4">
      <c r="A1301" s="118">
        <f t="shared" si="20"/>
        <v>12950</v>
      </c>
      <c r="B1301" s="224">
        <v>48.201821548192868</v>
      </c>
      <c r="C1301" s="224">
        <v>23.738434480831295</v>
      </c>
      <c r="D1301" s="233" cm="1">
        <f t="array" aca="1" ref="D1301" ca="1">A1301-INDIRECT(ADDRESS($G$8,1))</f>
        <v>12950</v>
      </c>
    </row>
    <row r="1302" spans="1:4">
      <c r="A1302" s="118">
        <f t="shared" si="20"/>
        <v>12960</v>
      </c>
      <c r="B1302" s="224">
        <v>48.074804160031711</v>
      </c>
      <c r="C1302" s="224">
        <v>23.734378541667674</v>
      </c>
      <c r="D1302" s="233" cm="1">
        <f t="array" aca="1" ref="D1302" ca="1">A1302-INDIRECT(ADDRESS($G$8,1))</f>
        <v>12960</v>
      </c>
    </row>
    <row r="1303" spans="1:4">
      <c r="A1303" s="118">
        <f t="shared" si="20"/>
        <v>12970</v>
      </c>
      <c r="B1303" s="224">
        <v>48.074804160031711</v>
      </c>
      <c r="C1303" s="224">
        <v>23.733799121787282</v>
      </c>
      <c r="D1303" s="233" cm="1">
        <f t="array" aca="1" ref="D1303" ca="1">A1303-INDIRECT(ADDRESS($G$8,1))</f>
        <v>12970</v>
      </c>
    </row>
    <row r="1304" spans="1:4">
      <c r="A1304" s="118">
        <f t="shared" si="20"/>
        <v>12980</v>
      </c>
      <c r="B1304" s="224">
        <v>48.055986769193019</v>
      </c>
      <c r="C1304" s="224">
        <v>23.737609246455964</v>
      </c>
      <c r="D1304" s="233" cm="1">
        <f t="array" aca="1" ref="D1304" ca="1">A1304-INDIRECT(ADDRESS($G$8,1))</f>
        <v>12980</v>
      </c>
    </row>
    <row r="1305" spans="1:4">
      <c r="A1305" s="118">
        <f t="shared" si="20"/>
        <v>12990</v>
      </c>
      <c r="B1305" s="224">
        <v>47.886630251644839</v>
      </c>
      <c r="C1305" s="224">
        <v>23.739716227839768</v>
      </c>
      <c r="D1305" s="233" cm="1">
        <f t="array" aca="1" ref="D1305" ca="1">A1305-INDIRECT(ADDRESS($G$8,1))</f>
        <v>12990</v>
      </c>
    </row>
    <row r="1306" spans="1:4">
      <c r="A1306" s="118">
        <f t="shared" si="20"/>
        <v>13000</v>
      </c>
      <c r="B1306" s="224">
        <v>48.168891114225147</v>
      </c>
      <c r="C1306" s="224">
        <v>23.740611694927832</v>
      </c>
      <c r="D1306" s="233" cm="1">
        <f t="array" aca="1" ref="D1306" ca="1">A1306-INDIRECT(ADDRESS($G$8,1))</f>
        <v>13000</v>
      </c>
    </row>
    <row r="1307" spans="1:4">
      <c r="A1307" s="118">
        <f t="shared" si="20"/>
        <v>13010</v>
      </c>
      <c r="B1307" s="224">
        <v>47.924265033322222</v>
      </c>
      <c r="C1307" s="224">
        <v>23.740752160353299</v>
      </c>
      <c r="D1307" s="233" cm="1">
        <f t="array" aca="1" ref="D1307" ca="1">A1307-INDIRECT(ADDRESS($G$8,1))</f>
        <v>13010</v>
      </c>
    </row>
    <row r="1308" spans="1:4">
      <c r="A1308" s="118">
        <f t="shared" si="20"/>
        <v>13020</v>
      </c>
      <c r="B1308" s="224">
        <v>47.863108513096456</v>
      </c>
      <c r="C1308" s="224">
        <v>23.739487971523197</v>
      </c>
      <c r="D1308" s="233" cm="1">
        <f t="array" aca="1" ref="D1308" ca="1">A1308-INDIRECT(ADDRESS($G$8,1))</f>
        <v>13020</v>
      </c>
    </row>
    <row r="1309" spans="1:4">
      <c r="A1309" s="118">
        <f t="shared" si="20"/>
        <v>13030</v>
      </c>
      <c r="B1309" s="224">
        <v>48.535830235579553</v>
      </c>
      <c r="C1309" s="224">
        <v>23.737240524713926</v>
      </c>
      <c r="D1309" s="233" cm="1">
        <f t="array" aca="1" ref="D1309" ca="1">A1309-INDIRECT(ADDRESS($G$8,1))</f>
        <v>13030</v>
      </c>
    </row>
    <row r="1310" spans="1:4">
      <c r="A1310" s="118">
        <f t="shared" si="20"/>
        <v>13040</v>
      </c>
      <c r="B1310" s="224">
        <v>48.244160677579892</v>
      </c>
      <c r="C1310" s="224">
        <v>23.739365064275798</v>
      </c>
      <c r="D1310" s="233" cm="1">
        <f t="array" aca="1" ref="D1310" ca="1">A1310-INDIRECT(ADDRESS($G$8,1))</f>
        <v>13040</v>
      </c>
    </row>
    <row r="1311" spans="1:4">
      <c r="A1311" s="118">
        <f t="shared" si="20"/>
        <v>13050</v>
      </c>
      <c r="B1311" s="224">
        <v>48.319430240934636</v>
      </c>
      <c r="C1311" s="224">
        <v>23.735080868795606</v>
      </c>
      <c r="D1311" s="233" cm="1">
        <f t="array" aca="1" ref="D1311" ca="1">A1311-INDIRECT(ADDRESS($G$8,1))</f>
        <v>13050</v>
      </c>
    </row>
    <row r="1312" spans="1:4">
      <c r="A1312" s="118">
        <f t="shared" si="20"/>
        <v>13060</v>
      </c>
      <c r="B1312" s="224">
        <v>47.830178079128785</v>
      </c>
      <c r="C1312" s="224">
        <v>23.741243789342885</v>
      </c>
      <c r="D1312" s="233" cm="1">
        <f t="array" aca="1" ref="D1312" ca="1">A1312-INDIRECT(ADDRESS($G$8,1))</f>
        <v>13060</v>
      </c>
    </row>
    <row r="1313" spans="1:4">
      <c r="A1313" s="118">
        <f t="shared" si="20"/>
        <v>13070</v>
      </c>
      <c r="B1313" s="224">
        <v>48.451151976805463</v>
      </c>
      <c r="C1313" s="224">
        <v>23.736608430298723</v>
      </c>
      <c r="D1313" s="233" cm="1">
        <f t="array" aca="1" ref="D1313" ca="1">A1313-INDIRECT(ADDRESS($G$8,1))</f>
        <v>13070</v>
      </c>
    </row>
    <row r="1314" spans="1:4">
      <c r="A1314" s="118">
        <f t="shared" si="20"/>
        <v>13080</v>
      </c>
      <c r="B1314" s="224">
        <v>47.637299823032244</v>
      </c>
      <c r="C1314" s="224">
        <v>23.73674889572434</v>
      </c>
      <c r="D1314" s="233" cm="1">
        <f t="array" aca="1" ref="D1314" ca="1">A1314-INDIRECT(ADDRESS($G$8,1))</f>
        <v>13080</v>
      </c>
    </row>
    <row r="1315" spans="1:4">
      <c r="A1315" s="118">
        <f t="shared" si="20"/>
        <v>13090</v>
      </c>
      <c r="B1315" s="224">
        <v>47.435012871516328</v>
      </c>
      <c r="C1315" s="224">
        <v>23.734571681627951</v>
      </c>
      <c r="D1315" s="233" cm="1">
        <f t="array" aca="1" ref="D1315" ca="1">A1315-INDIRECT(ADDRESS($G$8,1))</f>
        <v>13090</v>
      </c>
    </row>
    <row r="1316" spans="1:4">
      <c r="A1316" s="118">
        <f t="shared" si="20"/>
        <v>13100</v>
      </c>
      <c r="B1316" s="224">
        <v>48.070099812322034</v>
      </c>
      <c r="C1316" s="224">
        <v>23.73674889572434</v>
      </c>
      <c r="D1316" s="233" cm="1">
        <f t="array" aca="1" ref="D1316" ca="1">A1316-INDIRECT(ADDRESS($G$8,1))</f>
        <v>13100</v>
      </c>
    </row>
    <row r="1317" spans="1:4">
      <c r="A1317" s="118">
        <f t="shared" si="20"/>
        <v>13110</v>
      </c>
      <c r="B1317" s="224">
        <v>48.295908502386311</v>
      </c>
      <c r="C1317" s="224">
        <v>23.731569233156083</v>
      </c>
      <c r="D1317" s="233" cm="1">
        <f t="array" aca="1" ref="D1317" ca="1">A1317-INDIRECT(ADDRESS($G$8,1))</f>
        <v>13110</v>
      </c>
    </row>
    <row r="1318" spans="1:4">
      <c r="A1318" s="118">
        <f t="shared" si="20"/>
        <v>13120</v>
      </c>
      <c r="B1318" s="224">
        <v>48.26297806841859</v>
      </c>
      <c r="C1318" s="224">
        <v>23.737486339208719</v>
      </c>
      <c r="D1318" s="233" cm="1">
        <f t="array" aca="1" ref="D1318" ca="1">A1318-INDIRECT(ADDRESS($G$8,1))</f>
        <v>13120</v>
      </c>
    </row>
    <row r="1319" spans="1:4">
      <c r="A1319" s="118">
        <f t="shared" si="20"/>
        <v>13130</v>
      </c>
      <c r="B1319" s="224">
        <v>47.58555199822586</v>
      </c>
      <c r="C1319" s="224">
        <v>23.732815863808113</v>
      </c>
      <c r="D1319" s="233" cm="1">
        <f t="array" aca="1" ref="D1319" ca="1">A1319-INDIRECT(ADDRESS($G$8,1))</f>
        <v>13130</v>
      </c>
    </row>
    <row r="1320" spans="1:4">
      <c r="A1320" s="118">
        <f t="shared" si="20"/>
        <v>13140</v>
      </c>
      <c r="B1320" s="224">
        <v>47.566734607387168</v>
      </c>
      <c r="C1320" s="224">
        <v>23.734712147053422</v>
      </c>
      <c r="D1320" s="233" cm="1">
        <f t="array" aca="1" ref="D1320" ca="1">A1320-INDIRECT(ADDRESS($G$8,1))</f>
        <v>13140</v>
      </c>
    </row>
    <row r="1321" spans="1:4">
      <c r="A1321" s="118">
        <f t="shared" si="20"/>
        <v>13150</v>
      </c>
      <c r="B1321" s="224">
        <v>48.051282421483343</v>
      </c>
      <c r="C1321" s="224">
        <v>23.73632749944764</v>
      </c>
      <c r="D1321" s="233" cm="1">
        <f t="array" aca="1" ref="D1321" ca="1">A1321-INDIRECT(ADDRESS($G$8,1))</f>
        <v>13150</v>
      </c>
    </row>
    <row r="1322" spans="1:4">
      <c r="A1322" s="118">
        <f t="shared" si="20"/>
        <v>13160</v>
      </c>
      <c r="B1322" s="224">
        <v>47.919560685612552</v>
      </c>
      <c r="C1322" s="224">
        <v>23.733676214539887</v>
      </c>
      <c r="D1322" s="233" cm="1">
        <f t="array" aca="1" ref="D1322" ca="1">A1322-INDIRECT(ADDRESS($G$8,1))</f>
        <v>13160</v>
      </c>
    </row>
    <row r="1323" spans="1:4">
      <c r="A1323" s="118">
        <f t="shared" si="20"/>
        <v>13170</v>
      </c>
      <c r="B1323" s="224">
        <v>47.848995469967477</v>
      </c>
      <c r="C1323" s="224">
        <v>23.735835870458057</v>
      </c>
      <c r="D1323" s="233" cm="1">
        <f t="array" aca="1" ref="D1323" ca="1">A1323-INDIRECT(ADDRESS($G$8,1))</f>
        <v>13170</v>
      </c>
    </row>
    <row r="1324" spans="1:4">
      <c r="A1324" s="118">
        <f t="shared" si="20"/>
        <v>13180</v>
      </c>
      <c r="B1324" s="224">
        <v>48.352360674902343</v>
      </c>
      <c r="C1324" s="224">
        <v>23.742525536351209</v>
      </c>
      <c r="D1324" s="233" cm="1">
        <f t="array" aca="1" ref="D1324" ca="1">A1324-INDIRECT(ADDRESS($G$8,1))</f>
        <v>13180</v>
      </c>
    </row>
    <row r="1325" spans="1:4">
      <c r="A1325" s="118">
        <f t="shared" si="20"/>
        <v>13190</v>
      </c>
      <c r="B1325" s="224">
        <v>48.145369375676779</v>
      </c>
      <c r="C1325" s="224">
        <v>23.736064126774625</v>
      </c>
      <c r="D1325" s="233" cm="1">
        <f t="array" aca="1" ref="D1325" ca="1">A1325-INDIRECT(ADDRESS($G$8,1))</f>
        <v>13190</v>
      </c>
    </row>
    <row r="1326" spans="1:4">
      <c r="A1326" s="118">
        <f t="shared" si="20"/>
        <v>13200</v>
      </c>
      <c r="B1326" s="224">
        <v>47.811360688290087</v>
      </c>
      <c r="C1326" s="224">
        <v>23.73555493960697</v>
      </c>
      <c r="D1326" s="233" cm="1">
        <f t="array" aca="1" ref="D1326" ca="1">A1326-INDIRECT(ADDRESS($G$8,1))</f>
        <v>13200</v>
      </c>
    </row>
    <row r="1327" spans="1:4">
      <c r="A1327" s="118">
        <f t="shared" si="20"/>
        <v>13210</v>
      </c>
      <c r="B1327" s="224">
        <v>47.999534596676966</v>
      </c>
      <c r="C1327" s="224">
        <v>23.73555493960697</v>
      </c>
      <c r="D1327" s="233" cm="1">
        <f t="array" aca="1" ref="D1327" ca="1">A1327-INDIRECT(ADDRESS($G$8,1))</f>
        <v>13210</v>
      </c>
    </row>
    <row r="1328" spans="1:4">
      <c r="A1328" s="118">
        <f t="shared" si="20"/>
        <v>13220</v>
      </c>
      <c r="B1328" s="224">
        <v>47.938378076451244</v>
      </c>
      <c r="C1328" s="224">
        <v>23.734799937944523</v>
      </c>
      <c r="D1328" s="233" cm="1">
        <f t="array" aca="1" ref="D1328" ca="1">A1328-INDIRECT(ADDRESS($G$8,1))</f>
        <v>13220</v>
      </c>
    </row>
    <row r="1329" spans="1:4">
      <c r="A1329" s="118">
        <f t="shared" si="20"/>
        <v>13230</v>
      </c>
      <c r="B1329" s="224">
        <v>48.055986769193019</v>
      </c>
      <c r="C1329" s="224">
        <v>23.733447958223312</v>
      </c>
      <c r="D1329" s="233" cm="1">
        <f t="array" aca="1" ref="D1329" ca="1">A1329-INDIRECT(ADDRESS($G$8,1))</f>
        <v>13230</v>
      </c>
    </row>
    <row r="1330" spans="1:4">
      <c r="A1330" s="118">
        <f t="shared" si="20"/>
        <v>13240</v>
      </c>
      <c r="B1330" s="224">
        <v>48.074804160031711</v>
      </c>
      <c r="C1330" s="224">
        <v>23.738645178969644</v>
      </c>
      <c r="D1330" s="233" cm="1">
        <f t="array" aca="1" ref="D1330" ca="1">A1330-INDIRECT(ADDRESS($G$8,1))</f>
        <v>13240</v>
      </c>
    </row>
    <row r="1331" spans="1:4">
      <c r="A1331" s="118">
        <f t="shared" si="20"/>
        <v>13250</v>
      </c>
      <c r="B1331" s="224">
        <v>47.957195467289907</v>
      </c>
      <c r="C1331" s="224">
        <v>23.73416784352932</v>
      </c>
      <c r="D1331" s="233" cm="1">
        <f t="array" aca="1" ref="D1331" ca="1">A1331-INDIRECT(ADDRESS($G$8,1))</f>
        <v>13250</v>
      </c>
    </row>
    <row r="1332" spans="1:4">
      <c r="A1332" s="118">
        <f t="shared" si="20"/>
        <v>13260</v>
      </c>
      <c r="B1332" s="224">
        <v>48.2253432867412</v>
      </c>
      <c r="C1332" s="224">
        <v>23.73257004931347</v>
      </c>
      <c r="D1332" s="233" cm="1">
        <f t="array" aca="1" ref="D1332" ca="1">A1332-INDIRECT(ADDRESS($G$8,1))</f>
        <v>13260</v>
      </c>
    </row>
    <row r="1333" spans="1:4">
      <c r="A1333" s="118">
        <f t="shared" si="20"/>
        <v>13270</v>
      </c>
      <c r="B1333" s="224">
        <v>48.074804160031711</v>
      </c>
      <c r="C1333" s="224">
        <v>23.737468781030493</v>
      </c>
      <c r="D1333" s="233" cm="1">
        <f t="array" aca="1" ref="D1333" ca="1">A1333-INDIRECT(ADDRESS($G$8,1))</f>
        <v>13270</v>
      </c>
    </row>
    <row r="1334" spans="1:4">
      <c r="A1334" s="118">
        <f t="shared" si="20"/>
        <v>13280</v>
      </c>
      <c r="B1334" s="224">
        <v>47.957195467289907</v>
      </c>
      <c r="C1334" s="224">
        <v>23.737732153703359</v>
      </c>
      <c r="D1334" s="233" cm="1">
        <f t="array" aca="1" ref="D1334" ca="1">A1334-INDIRECT(ADDRESS($G$8,1))</f>
        <v>13280</v>
      </c>
    </row>
    <row r="1335" spans="1:4">
      <c r="A1335" s="118">
        <f t="shared" si="20"/>
        <v>13290</v>
      </c>
      <c r="B1335" s="224">
        <v>47.94308242416092</v>
      </c>
      <c r="C1335" s="224">
        <v>23.731779931294582</v>
      </c>
      <c r="D1335" s="233" cm="1">
        <f t="array" aca="1" ref="D1335" ca="1">A1335-INDIRECT(ADDRESS($G$8,1))</f>
        <v>13290</v>
      </c>
    </row>
    <row r="1336" spans="1:4">
      <c r="A1336" s="118">
        <f t="shared" si="20"/>
        <v>13300</v>
      </c>
      <c r="B1336" s="224">
        <v>48.300612850095945</v>
      </c>
      <c r="C1336" s="224">
        <v>23.73515110150834</v>
      </c>
      <c r="D1336" s="233" cm="1">
        <f t="array" aca="1" ref="D1336" ca="1">A1336-INDIRECT(ADDRESS($G$8,1))</f>
        <v>13300</v>
      </c>
    </row>
    <row r="1337" spans="1:4">
      <c r="A1337" s="118">
        <f t="shared" si="20"/>
        <v>13310</v>
      </c>
      <c r="B1337" s="224">
        <v>48.394699804289381</v>
      </c>
      <c r="C1337" s="224">
        <v>23.733974703569192</v>
      </c>
      <c r="D1337" s="233" cm="1">
        <f t="array" aca="1" ref="D1337" ca="1">A1337-INDIRECT(ADDRESS($G$8,1))</f>
        <v>13310</v>
      </c>
    </row>
    <row r="1338" spans="1:4">
      <c r="A1338" s="118">
        <f t="shared" si="20"/>
        <v>13320</v>
      </c>
      <c r="B1338" s="224">
        <v>48.051282421483343</v>
      </c>
      <c r="C1338" s="224">
        <v>23.740137624116468</v>
      </c>
      <c r="D1338" s="233" cm="1">
        <f t="array" aca="1" ref="D1338" ca="1">A1338-INDIRECT(ADDRESS($G$8,1))</f>
        <v>13320</v>
      </c>
    </row>
    <row r="1339" spans="1:4">
      <c r="A1339" s="118">
        <f t="shared" si="20"/>
        <v>13330</v>
      </c>
      <c r="B1339" s="224">
        <v>47.867812860806147</v>
      </c>
      <c r="C1339" s="224">
        <v>23.732956329233733</v>
      </c>
      <c r="D1339" s="233" cm="1">
        <f t="array" aca="1" ref="D1339" ca="1">A1339-INDIRECT(ADDRESS($G$8,1))</f>
        <v>13330</v>
      </c>
    </row>
    <row r="1340" spans="1:4">
      <c r="A1340" s="118">
        <f t="shared" si="20"/>
        <v>13340</v>
      </c>
      <c r="B1340" s="224">
        <v>48.168891114225147</v>
      </c>
      <c r="C1340" s="224">
        <v>23.733325050975921</v>
      </c>
      <c r="D1340" s="233" cm="1">
        <f t="array" aca="1" ref="D1340" ca="1">A1340-INDIRECT(ADDRESS($G$8,1))</f>
        <v>13340</v>
      </c>
    </row>
    <row r="1341" spans="1:4">
      <c r="A1341" s="118">
        <f t="shared" si="20"/>
        <v>13350</v>
      </c>
      <c r="B1341" s="224">
        <v>48.183004157354169</v>
      </c>
      <c r="C1341" s="224">
        <v>23.73934750609758</v>
      </c>
      <c r="D1341" s="233" cm="1">
        <f t="array" aca="1" ref="D1341" ca="1">A1341-INDIRECT(ADDRESS($G$8,1))</f>
        <v>13350</v>
      </c>
    </row>
    <row r="1342" spans="1:4">
      <c r="A1342" s="118">
        <f t="shared" si="20"/>
        <v>13360</v>
      </c>
      <c r="B1342" s="224">
        <v>48.375882413450711</v>
      </c>
      <c r="C1342" s="224">
        <v>23.733377725510433</v>
      </c>
      <c r="D1342" s="233" cm="1">
        <f t="array" aca="1" ref="D1342" ca="1">A1342-INDIRECT(ADDRESS($G$8,1))</f>
        <v>13360</v>
      </c>
    </row>
    <row r="1343" spans="1:4">
      <c r="A1343" s="118">
        <f t="shared" si="20"/>
        <v>13370</v>
      </c>
      <c r="B1343" s="224">
        <v>48.018351987515658</v>
      </c>
      <c r="C1343" s="224">
        <v>23.740067391403588</v>
      </c>
      <c r="D1343" s="233" cm="1">
        <f t="array" aca="1" ref="D1343" ca="1">A1343-INDIRECT(ADDRESS($G$8,1))</f>
        <v>13370</v>
      </c>
    </row>
    <row r="1344" spans="1:4">
      <c r="A1344" s="118">
        <f t="shared" si="20"/>
        <v>13380</v>
      </c>
      <c r="B1344" s="224">
        <v>48.300612850095945</v>
      </c>
      <c r="C1344" s="224">
        <v>23.740629253105904</v>
      </c>
      <c r="D1344" s="233" cm="1">
        <f t="array" aca="1" ref="D1344" ca="1">A1344-INDIRECT(ADDRESS($G$8,1))</f>
        <v>13380</v>
      </c>
    </row>
    <row r="1345" spans="1:4">
      <c r="A1345" s="118">
        <f t="shared" si="20"/>
        <v>13390</v>
      </c>
      <c r="B1345" s="224">
        <v>47.773725906612704</v>
      </c>
      <c r="C1345" s="224">
        <v>23.734712147053422</v>
      </c>
      <c r="D1345" s="233" cm="1">
        <f t="array" aca="1" ref="D1345" ca="1">A1345-INDIRECT(ADDRESS($G$8,1))</f>
        <v>13390</v>
      </c>
    </row>
    <row r="1346" spans="1:4">
      <c r="A1346" s="118">
        <f t="shared" si="20"/>
        <v>13400</v>
      </c>
      <c r="B1346" s="224">
        <v>48.018351987515658</v>
      </c>
      <c r="C1346" s="224">
        <v>23.734027378103704</v>
      </c>
      <c r="D1346" s="233" cm="1">
        <f t="array" aca="1" ref="D1346" ca="1">A1346-INDIRECT(ADDRESS($G$8,1))</f>
        <v>13400</v>
      </c>
    </row>
    <row r="1347" spans="1:4">
      <c r="A1347" s="118">
        <f t="shared" si="20"/>
        <v>13410</v>
      </c>
      <c r="B1347" s="224">
        <v>47.957195467289907</v>
      </c>
      <c r="C1347" s="224">
        <v>23.739224598850182</v>
      </c>
      <c r="D1347" s="233" cm="1">
        <f t="array" aca="1" ref="D1347" ca="1">A1347-INDIRECT(ADDRESS($G$8,1))</f>
        <v>13410</v>
      </c>
    </row>
    <row r="1348" spans="1:4">
      <c r="A1348" s="118">
        <f t="shared" si="20"/>
        <v>13420</v>
      </c>
      <c r="B1348" s="224">
        <v>48.164186766515471</v>
      </c>
      <c r="C1348" s="224">
        <v>23.733061678302906</v>
      </c>
      <c r="D1348" s="233" cm="1">
        <f t="array" aca="1" ref="D1348" ca="1">A1348-INDIRECT(ADDRESS($G$8,1))</f>
        <v>13420</v>
      </c>
    </row>
    <row r="1349" spans="1:4">
      <c r="A1349" s="118">
        <f t="shared" si="20"/>
        <v>13430</v>
      </c>
      <c r="B1349" s="224">
        <v>48.389995456579705</v>
      </c>
      <c r="C1349" s="224">
        <v>23.733307492797699</v>
      </c>
      <c r="D1349" s="233" cm="1">
        <f t="array" aca="1" ref="D1349" ca="1">A1349-INDIRECT(ADDRESS($G$8,1))</f>
        <v>13430</v>
      </c>
    </row>
    <row r="1350" spans="1:4">
      <c r="A1350" s="118">
        <f t="shared" si="20"/>
        <v>13440</v>
      </c>
      <c r="B1350" s="224">
        <v>48.018351987515658</v>
      </c>
      <c r="C1350" s="224">
        <v>23.739716227839768</v>
      </c>
      <c r="D1350" s="233" cm="1">
        <f t="array" aca="1" ref="D1350" ca="1">A1350-INDIRECT(ADDRESS($G$8,1))</f>
        <v>13440</v>
      </c>
    </row>
    <row r="1351" spans="1:4">
      <c r="A1351" s="118">
        <f t="shared" si="20"/>
        <v>13450</v>
      </c>
      <c r="B1351" s="224">
        <v>48.197117200483191</v>
      </c>
      <c r="C1351" s="224">
        <v>23.733237260084962</v>
      </c>
      <c r="D1351" s="233" cm="1">
        <f t="array" aca="1" ref="D1351" ca="1">A1351-INDIRECT(ADDRESS($G$8,1))</f>
        <v>13450</v>
      </c>
    </row>
    <row r="1352" spans="1:4">
      <c r="A1352" s="118">
        <f t="shared" ref="A1352:A1415" si="21">A1351+10</f>
        <v>13460</v>
      </c>
      <c r="B1352" s="224">
        <v>48.201821548192868</v>
      </c>
      <c r="C1352" s="224">
        <v>23.73274563109538</v>
      </c>
      <c r="D1352" s="233" cm="1">
        <f t="array" aca="1" ref="D1352" ca="1">A1352-INDIRECT(ADDRESS($G$8,1))</f>
        <v>13460</v>
      </c>
    </row>
    <row r="1353" spans="1:4">
      <c r="A1353" s="118">
        <f t="shared" si="21"/>
        <v>13470</v>
      </c>
      <c r="B1353" s="224">
        <v>48.074804160031711</v>
      </c>
      <c r="C1353" s="224">
        <v>23.732815863808113</v>
      </c>
      <c r="D1353" s="233" cm="1">
        <f t="array" aca="1" ref="D1353" ca="1">A1353-INDIRECT(ADDRESS($G$8,1))</f>
        <v>13470</v>
      </c>
    </row>
    <row r="1354" spans="1:4">
      <c r="A1354" s="118">
        <f t="shared" si="21"/>
        <v>13480</v>
      </c>
      <c r="B1354" s="224">
        <v>48.074804160031711</v>
      </c>
      <c r="C1354" s="224">
        <v>23.730498184286109</v>
      </c>
      <c r="D1354" s="233" cm="1">
        <f t="array" aca="1" ref="D1354" ca="1">A1354-INDIRECT(ADDRESS($G$8,1))</f>
        <v>13480</v>
      </c>
    </row>
    <row r="1355" spans="1:4">
      <c r="A1355" s="118">
        <f t="shared" si="21"/>
        <v>13490</v>
      </c>
      <c r="B1355" s="224">
        <v>47.717273734096658</v>
      </c>
      <c r="C1355" s="224">
        <v>23.737451222852275</v>
      </c>
      <c r="D1355" s="233" cm="1">
        <f t="array" aca="1" ref="D1355" ca="1">A1355-INDIRECT(ADDRESS($G$8,1))</f>
        <v>13490</v>
      </c>
    </row>
    <row r="1356" spans="1:4">
      <c r="A1356" s="118">
        <f t="shared" si="21"/>
        <v>13500</v>
      </c>
      <c r="B1356" s="224">
        <v>48.164186766515471</v>
      </c>
      <c r="C1356" s="224">
        <v>23.73416784352932</v>
      </c>
      <c r="D1356" s="233" cm="1">
        <f t="array" aca="1" ref="D1356" ca="1">A1356-INDIRECT(ADDRESS($G$8,1))</f>
        <v>13500</v>
      </c>
    </row>
    <row r="1357" spans="1:4">
      <c r="A1357" s="118">
        <f t="shared" si="21"/>
        <v>13510</v>
      </c>
      <c r="B1357" s="224">
        <v>48.295908502386311</v>
      </c>
      <c r="C1357" s="224">
        <v>23.739084133424569</v>
      </c>
      <c r="D1357" s="233" cm="1">
        <f t="array" aca="1" ref="D1357" ca="1">A1357-INDIRECT(ADDRESS($G$8,1))</f>
        <v>13510</v>
      </c>
    </row>
    <row r="1358" spans="1:4">
      <c r="A1358" s="118">
        <f t="shared" si="21"/>
        <v>13520</v>
      </c>
      <c r="B1358" s="224">
        <v>47.731386777225673</v>
      </c>
      <c r="C1358" s="224">
        <v>23.734044936281926</v>
      </c>
      <c r="D1358" s="233" cm="1">
        <f t="array" aca="1" ref="D1358" ca="1">A1358-INDIRECT(ADDRESS($G$8,1))</f>
        <v>13520</v>
      </c>
    </row>
    <row r="1359" spans="1:4">
      <c r="A1359" s="118">
        <f t="shared" si="21"/>
        <v>13530</v>
      </c>
      <c r="B1359" s="224">
        <v>48.145369375676779</v>
      </c>
      <c r="C1359" s="224">
        <v>23.737890177307197</v>
      </c>
      <c r="D1359" s="233" cm="1">
        <f t="array" aca="1" ref="D1359" ca="1">A1359-INDIRECT(ADDRESS($G$8,1))</f>
        <v>13530</v>
      </c>
    </row>
    <row r="1360" spans="1:4">
      <c r="A1360" s="118">
        <f t="shared" si="21"/>
        <v>13540</v>
      </c>
      <c r="B1360" s="224">
        <v>47.914856337902876</v>
      </c>
      <c r="C1360" s="224">
        <v>23.736959593862693</v>
      </c>
      <c r="D1360" s="233" cm="1">
        <f t="array" aca="1" ref="D1360" ca="1">A1360-INDIRECT(ADDRESS($G$8,1))</f>
        <v>13540</v>
      </c>
    </row>
    <row r="1361" spans="1:4">
      <c r="A1361" s="118">
        <f t="shared" si="21"/>
        <v>13550</v>
      </c>
      <c r="B1361" s="224">
        <v>48.277091111547612</v>
      </c>
      <c r="C1361" s="224">
        <v>23.732692956560719</v>
      </c>
      <c r="D1361" s="233" cm="1">
        <f t="array" aca="1" ref="D1361" ca="1">A1361-INDIRECT(ADDRESS($G$8,1))</f>
        <v>13550</v>
      </c>
    </row>
    <row r="1362" spans="1:4">
      <c r="A1362" s="118">
        <f t="shared" si="21"/>
        <v>13560</v>
      </c>
      <c r="B1362" s="224">
        <v>47.773725906612704</v>
      </c>
      <c r="C1362" s="224">
        <v>23.729392019059691</v>
      </c>
      <c r="D1362" s="233" cm="1">
        <f t="array" aca="1" ref="D1362" ca="1">A1362-INDIRECT(ADDRESS($G$8,1))</f>
        <v>13560</v>
      </c>
    </row>
    <row r="1363" spans="1:4">
      <c r="A1363" s="118">
        <f t="shared" si="21"/>
        <v>13570</v>
      </c>
      <c r="B1363" s="224">
        <v>48.150073723386456</v>
      </c>
      <c r="C1363" s="224">
        <v>23.732482258422369</v>
      </c>
      <c r="D1363" s="233" cm="1">
        <f t="array" aca="1" ref="D1363" ca="1">A1363-INDIRECT(ADDRESS($G$8,1))</f>
        <v>13570</v>
      </c>
    </row>
    <row r="1364" spans="1:4">
      <c r="A1364" s="118">
        <f t="shared" si="21"/>
        <v>13580</v>
      </c>
      <c r="B1364" s="224">
        <v>48.112438941709108</v>
      </c>
      <c r="C1364" s="224">
        <v>23.735572497785192</v>
      </c>
      <c r="D1364" s="233" cm="1">
        <f t="array" aca="1" ref="D1364" ca="1">A1364-INDIRECT(ADDRESS($G$8,1))</f>
        <v>13580</v>
      </c>
    </row>
    <row r="1365" spans="1:4">
      <c r="A1365" s="118">
        <f t="shared" si="21"/>
        <v>13590</v>
      </c>
      <c r="B1365" s="224">
        <v>48.013647639805988</v>
      </c>
      <c r="C1365" s="224">
        <v>23.738452039009516</v>
      </c>
      <c r="D1365" s="233" cm="1">
        <f t="array" aca="1" ref="D1365" ca="1">A1365-INDIRECT(ADDRESS($G$8,1))</f>
        <v>13590</v>
      </c>
    </row>
    <row r="1366" spans="1:4">
      <c r="A1366" s="118">
        <f t="shared" si="21"/>
        <v>13600</v>
      </c>
      <c r="B1366" s="224">
        <v>47.618482432193538</v>
      </c>
      <c r="C1366" s="224">
        <v>23.733325050975921</v>
      </c>
      <c r="D1366" s="233" cm="1">
        <f t="array" aca="1" ref="D1366" ca="1">A1366-INDIRECT(ADDRESS($G$8,1))</f>
        <v>13600</v>
      </c>
    </row>
    <row r="1367" spans="1:4">
      <c r="A1367" s="118">
        <f t="shared" si="21"/>
        <v>13610</v>
      </c>
      <c r="B1367" s="224">
        <v>48.055986769193019</v>
      </c>
      <c r="C1367" s="224">
        <v>23.732640282026207</v>
      </c>
      <c r="D1367" s="233" cm="1">
        <f t="array" aca="1" ref="D1367" ca="1">A1367-INDIRECT(ADDRESS($G$8,1))</f>
        <v>13610</v>
      </c>
    </row>
    <row r="1368" spans="1:4">
      <c r="A1368" s="118">
        <f t="shared" si="21"/>
        <v>13620</v>
      </c>
      <c r="B1368" s="224">
        <v>47.980717205838275</v>
      </c>
      <c r="C1368" s="224">
        <v>23.731270744126778</v>
      </c>
      <c r="D1368" s="233" cm="1">
        <f t="array" aca="1" ref="D1368" ca="1">A1368-INDIRECT(ADDRESS($G$8,1))</f>
        <v>13620</v>
      </c>
    </row>
    <row r="1369" spans="1:4">
      <c r="A1369" s="118">
        <f t="shared" si="21"/>
        <v>13630</v>
      </c>
      <c r="B1369" s="224">
        <v>48.150073723386456</v>
      </c>
      <c r="C1369" s="224">
        <v>23.729409577237913</v>
      </c>
      <c r="D1369" s="233" cm="1">
        <f t="array" aca="1" ref="D1369" ca="1">A1369-INDIRECT(ADDRESS($G$8,1))</f>
        <v>13630</v>
      </c>
    </row>
    <row r="1370" spans="1:4">
      <c r="A1370" s="118">
        <f t="shared" si="21"/>
        <v>13640</v>
      </c>
      <c r="B1370" s="224">
        <v>48.168891114225147</v>
      </c>
      <c r="C1370" s="224">
        <v>23.732394467531414</v>
      </c>
      <c r="D1370" s="233" cm="1">
        <f t="array" aca="1" ref="D1370" ca="1">A1370-INDIRECT(ADDRESS($G$8,1))</f>
        <v>13640</v>
      </c>
    </row>
    <row r="1371" spans="1:4">
      <c r="A1371" s="118">
        <f t="shared" si="21"/>
        <v>13650</v>
      </c>
      <c r="B1371" s="224">
        <v>48.055986769193019</v>
      </c>
      <c r="C1371" s="224">
        <v>23.731551674978011</v>
      </c>
      <c r="D1371" s="233" cm="1">
        <f t="array" aca="1" ref="D1371" ca="1">A1371-INDIRECT(ADDRESS($G$8,1))</f>
        <v>13650</v>
      </c>
    </row>
    <row r="1372" spans="1:4">
      <c r="A1372" s="118">
        <f t="shared" si="21"/>
        <v>13660</v>
      </c>
      <c r="B1372" s="224">
        <v>48.107734593999425</v>
      </c>
      <c r="C1372" s="224">
        <v>23.73810087544555</v>
      </c>
      <c r="D1372" s="233" cm="1">
        <f t="array" aca="1" ref="D1372" ca="1">A1372-INDIRECT(ADDRESS($G$8,1))</f>
        <v>13660</v>
      </c>
    </row>
    <row r="1373" spans="1:4">
      <c r="A1373" s="118">
        <f t="shared" si="21"/>
        <v>13670</v>
      </c>
      <c r="B1373" s="224">
        <v>47.980717205838275</v>
      </c>
      <c r="C1373" s="224">
        <v>23.734378541667674</v>
      </c>
      <c r="D1373" s="233" cm="1">
        <f t="array" aca="1" ref="D1373" ca="1">A1373-INDIRECT(ADDRESS($G$8,1))</f>
        <v>13670</v>
      </c>
    </row>
    <row r="1374" spans="1:4">
      <c r="A1374" s="118">
        <f t="shared" si="21"/>
        <v>13680</v>
      </c>
      <c r="B1374" s="224">
        <v>47.618482432193538</v>
      </c>
      <c r="C1374" s="224">
        <v>23.738364248118561</v>
      </c>
      <c r="D1374" s="233" cm="1">
        <f t="array" aca="1" ref="D1374" ca="1">A1374-INDIRECT(ADDRESS($G$8,1))</f>
        <v>13680</v>
      </c>
    </row>
    <row r="1375" spans="1:4">
      <c r="A1375" s="118">
        <f t="shared" si="21"/>
        <v>13690</v>
      </c>
      <c r="B1375" s="224">
        <v>48.150073723386456</v>
      </c>
      <c r="C1375" s="224">
        <v>23.739013900711832</v>
      </c>
      <c r="D1375" s="233" cm="1">
        <f t="array" aca="1" ref="D1375" ca="1">A1375-INDIRECT(ADDRESS($G$8,1))</f>
        <v>13690</v>
      </c>
    </row>
    <row r="1376" spans="1:4">
      <c r="A1376" s="118">
        <f t="shared" si="21"/>
        <v>13700</v>
      </c>
      <c r="B1376" s="224">
        <v>48.295908502386311</v>
      </c>
      <c r="C1376" s="224">
        <v>23.733237260084962</v>
      </c>
      <c r="D1376" s="233" cm="1">
        <f t="array" aca="1" ref="D1376" ca="1">A1376-INDIRECT(ADDRESS($G$8,1))</f>
        <v>13700</v>
      </c>
    </row>
    <row r="1377" spans="1:4">
      <c r="A1377" s="118">
        <f t="shared" si="21"/>
        <v>13710</v>
      </c>
      <c r="B1377" s="224">
        <v>48.164186766515471</v>
      </c>
      <c r="C1377" s="224">
        <v>23.732113536680327</v>
      </c>
      <c r="D1377" s="233" cm="1">
        <f t="array" aca="1" ref="D1377" ca="1">A1377-INDIRECT(ADDRESS($G$8,1))</f>
        <v>13710</v>
      </c>
    </row>
    <row r="1378" spans="1:4">
      <c r="A1378" s="118">
        <f t="shared" si="21"/>
        <v>13720</v>
      </c>
      <c r="B1378" s="224">
        <v>47.933673728741567</v>
      </c>
      <c r="C1378" s="224">
        <v>23.73249981660059</v>
      </c>
      <c r="D1378" s="233" cm="1">
        <f t="array" aca="1" ref="D1378" ca="1">A1378-INDIRECT(ADDRESS($G$8,1))</f>
        <v>13720</v>
      </c>
    </row>
    <row r="1379" spans="1:4">
      <c r="A1379" s="118">
        <f t="shared" si="21"/>
        <v>13730</v>
      </c>
      <c r="B1379" s="224">
        <v>48.596986755805275</v>
      </c>
      <c r="C1379" s="224">
        <v>23.733886912678237</v>
      </c>
      <c r="D1379" s="233" cm="1">
        <f t="array" aca="1" ref="D1379" ca="1">A1379-INDIRECT(ADDRESS($G$8,1))</f>
        <v>13730</v>
      </c>
    </row>
    <row r="1380" spans="1:4">
      <c r="A1380" s="118">
        <f t="shared" si="21"/>
        <v>13740</v>
      </c>
      <c r="B1380" s="224">
        <v>48.187708505063839</v>
      </c>
      <c r="C1380" s="224">
        <v>23.739224598850182</v>
      </c>
      <c r="D1380" s="233" cm="1">
        <f t="array" aca="1" ref="D1380" ca="1">A1380-INDIRECT(ADDRESS($G$8,1))</f>
        <v>13740</v>
      </c>
    </row>
    <row r="1381" spans="1:4">
      <c r="A1381" s="118">
        <f t="shared" si="21"/>
        <v>13750</v>
      </c>
      <c r="B1381" s="224">
        <v>48.051282421483343</v>
      </c>
      <c r="C1381" s="224">
        <v>23.734641914340685</v>
      </c>
      <c r="D1381" s="233" cm="1">
        <f t="array" aca="1" ref="D1381" ca="1">A1381-INDIRECT(ADDRESS($G$8,1))</f>
        <v>13750</v>
      </c>
    </row>
    <row r="1382" spans="1:4">
      <c r="A1382" s="118">
        <f t="shared" si="21"/>
        <v>13760</v>
      </c>
      <c r="B1382" s="224">
        <v>47.961899814999576</v>
      </c>
      <c r="C1382" s="224">
        <v>23.733096794659346</v>
      </c>
      <c r="D1382" s="233" cm="1">
        <f t="array" aca="1" ref="D1382" ca="1">A1382-INDIRECT(ADDRESS($G$8,1))</f>
        <v>13760</v>
      </c>
    </row>
    <row r="1383" spans="1:4">
      <c r="A1383" s="118">
        <f t="shared" si="21"/>
        <v>13770</v>
      </c>
      <c r="B1383" s="224">
        <v>48.281795459257282</v>
      </c>
      <c r="C1383" s="224">
        <v>23.736889361149956</v>
      </c>
      <c r="D1383" s="233" cm="1">
        <f t="array" aca="1" ref="D1383" ca="1">A1383-INDIRECT(ADDRESS($G$8,1))</f>
        <v>13770</v>
      </c>
    </row>
    <row r="1384" spans="1:4">
      <c r="A1384" s="118">
        <f t="shared" si="21"/>
        <v>13780</v>
      </c>
      <c r="B1384" s="224">
        <v>48.26297806841859</v>
      </c>
      <c r="C1384" s="224">
        <v>23.734378541667674</v>
      </c>
      <c r="D1384" s="233" cm="1">
        <f t="array" aca="1" ref="D1384" ca="1">A1384-INDIRECT(ADDRESS($G$8,1))</f>
        <v>13780</v>
      </c>
    </row>
    <row r="1385" spans="1:4">
      <c r="A1385" s="118">
        <f t="shared" si="21"/>
        <v>13790</v>
      </c>
      <c r="B1385" s="224">
        <v>48.074804160031711</v>
      </c>
      <c r="C1385" s="224">
        <v>23.737661920990625</v>
      </c>
      <c r="D1385" s="233" cm="1">
        <f t="array" aca="1" ref="D1385" ca="1">A1385-INDIRECT(ADDRESS($G$8,1))</f>
        <v>13790</v>
      </c>
    </row>
    <row r="1386" spans="1:4">
      <c r="A1386" s="118">
        <f t="shared" si="21"/>
        <v>13800</v>
      </c>
      <c r="B1386" s="224">
        <v>47.787838949741719</v>
      </c>
      <c r="C1386" s="224">
        <v>23.731692140403478</v>
      </c>
      <c r="D1386" s="233" cm="1">
        <f t="array" aca="1" ref="D1386" ca="1">A1386-INDIRECT(ADDRESS($G$8,1))</f>
        <v>13800</v>
      </c>
    </row>
    <row r="1387" spans="1:4">
      <c r="A1387" s="118">
        <f t="shared" si="21"/>
        <v>13810</v>
      </c>
      <c r="B1387" s="224">
        <v>47.731386777225673</v>
      </c>
      <c r="C1387" s="224">
        <v>23.738645178969644</v>
      </c>
      <c r="D1387" s="233" cm="1">
        <f t="array" aca="1" ref="D1387" ca="1">A1387-INDIRECT(ADDRESS($G$8,1))</f>
        <v>13810</v>
      </c>
    </row>
    <row r="1388" spans="1:4">
      <c r="A1388" s="118">
        <f t="shared" si="21"/>
        <v>13820</v>
      </c>
      <c r="B1388" s="224">
        <v>48.319430240934636</v>
      </c>
      <c r="C1388" s="224">
        <v>23.732622723847982</v>
      </c>
      <c r="D1388" s="233" cm="1">
        <f t="array" aca="1" ref="D1388" ca="1">A1388-INDIRECT(ADDRESS($G$8,1))</f>
        <v>13820</v>
      </c>
    </row>
    <row r="1389" spans="1:4">
      <c r="A1389" s="118">
        <f t="shared" si="21"/>
        <v>13830</v>
      </c>
      <c r="B1389" s="224">
        <v>47.999534596676966</v>
      </c>
      <c r="C1389" s="224">
        <v>23.736116801309286</v>
      </c>
      <c r="D1389" s="233" cm="1">
        <f t="array" aca="1" ref="D1389" ca="1">A1389-INDIRECT(ADDRESS($G$8,1))</f>
        <v>13830</v>
      </c>
    </row>
    <row r="1390" spans="1:4">
      <c r="A1390" s="118">
        <f t="shared" si="21"/>
        <v>13840</v>
      </c>
      <c r="B1390" s="224">
        <v>47.994830248967297</v>
      </c>
      <c r="C1390" s="224">
        <v>23.731920396720049</v>
      </c>
      <c r="D1390" s="233" cm="1">
        <f t="array" aca="1" ref="D1390" ca="1">A1390-INDIRECT(ADDRESS($G$8,1))</f>
        <v>13840</v>
      </c>
    </row>
    <row r="1391" spans="1:4">
      <c r="A1391" s="118">
        <f t="shared" si="21"/>
        <v>13850</v>
      </c>
      <c r="B1391" s="224">
        <v>47.731386777225673</v>
      </c>
      <c r="C1391" s="224">
        <v>23.730533300642549</v>
      </c>
      <c r="D1391" s="233" cm="1">
        <f t="array" aca="1" ref="D1391" ca="1">A1391-INDIRECT(ADDRESS($G$8,1))</f>
        <v>13850</v>
      </c>
    </row>
    <row r="1392" spans="1:4">
      <c r="A1392" s="118">
        <f t="shared" si="21"/>
        <v>13860</v>
      </c>
      <c r="B1392" s="224">
        <v>47.712569386386981</v>
      </c>
      <c r="C1392" s="224">
        <v>23.733325050975921</v>
      </c>
      <c r="D1392" s="233" cm="1">
        <f t="array" aca="1" ref="D1392" ca="1">A1392-INDIRECT(ADDRESS($G$8,1))</f>
        <v>13860</v>
      </c>
    </row>
    <row r="1393" spans="1:4">
      <c r="A1393" s="118">
        <f t="shared" si="21"/>
        <v>13870</v>
      </c>
      <c r="B1393" s="224">
        <v>48.220638939031524</v>
      </c>
      <c r="C1393" s="224">
        <v>23.736889361149956</v>
      </c>
      <c r="D1393" s="233" cm="1">
        <f t="array" aca="1" ref="D1393" ca="1">A1393-INDIRECT(ADDRESS($G$8,1))</f>
        <v>13870</v>
      </c>
    </row>
    <row r="1394" spans="1:4">
      <c r="A1394" s="118">
        <f t="shared" si="21"/>
        <v>13880</v>
      </c>
      <c r="B1394" s="224">
        <v>47.924265033322222</v>
      </c>
      <c r="C1394" s="224">
        <v>23.73597633588367</v>
      </c>
      <c r="D1394" s="233" cm="1">
        <f t="array" aca="1" ref="D1394" ca="1">A1394-INDIRECT(ADDRESS($G$8,1))</f>
        <v>13880</v>
      </c>
    </row>
    <row r="1395" spans="1:4">
      <c r="A1395" s="118">
        <f t="shared" si="21"/>
        <v>13890</v>
      </c>
      <c r="B1395" s="224">
        <v>48.408812847418403</v>
      </c>
      <c r="C1395" s="224">
        <v>23.73597633588367</v>
      </c>
      <c r="D1395" s="233" cm="1">
        <f t="array" aca="1" ref="D1395" ca="1">A1395-INDIRECT(ADDRESS($G$8,1))</f>
        <v>13890</v>
      </c>
    </row>
    <row r="1396" spans="1:4">
      <c r="A1396" s="118">
        <f t="shared" si="21"/>
        <v>13900</v>
      </c>
      <c r="B1396" s="224">
        <v>47.806656340580417</v>
      </c>
      <c r="C1396" s="224">
        <v>23.73114783687938</v>
      </c>
      <c r="D1396" s="233" cm="1">
        <f t="array" aca="1" ref="D1396" ca="1">A1396-INDIRECT(ADDRESS($G$8,1))</f>
        <v>13900</v>
      </c>
    </row>
    <row r="1397" spans="1:4">
      <c r="A1397" s="118">
        <f t="shared" si="21"/>
        <v>13910</v>
      </c>
      <c r="B1397" s="224">
        <v>48.187708505063839</v>
      </c>
      <c r="C1397" s="224">
        <v>23.731569233156083</v>
      </c>
      <c r="D1397" s="233" cm="1">
        <f t="array" aca="1" ref="D1397" ca="1">A1397-INDIRECT(ADDRESS($G$8,1))</f>
        <v>13910</v>
      </c>
    </row>
    <row r="1398" spans="1:4">
      <c r="A1398" s="118">
        <f t="shared" si="21"/>
        <v>13920</v>
      </c>
      <c r="B1398" s="224">
        <v>48.338247631773328</v>
      </c>
      <c r="C1398" s="224">
        <v>23.734080052638369</v>
      </c>
      <c r="D1398" s="233" cm="1">
        <f t="array" aca="1" ref="D1398" ca="1">A1398-INDIRECT(ADDRESS($G$8,1))</f>
        <v>13920</v>
      </c>
    </row>
    <row r="1399" spans="1:4">
      <c r="A1399" s="118">
        <f t="shared" si="21"/>
        <v>13930</v>
      </c>
      <c r="B1399" s="224">
        <v>48.131256332547764</v>
      </c>
      <c r="C1399" s="224">
        <v>23.737521455565009</v>
      </c>
      <c r="D1399" s="233" cm="1">
        <f t="array" aca="1" ref="D1399" ca="1">A1399-INDIRECT(ADDRESS($G$8,1))</f>
        <v>13930</v>
      </c>
    </row>
    <row r="1400" spans="1:4">
      <c r="A1400" s="118">
        <f t="shared" si="21"/>
        <v>13940</v>
      </c>
      <c r="B1400" s="224">
        <v>47.801951992870748</v>
      </c>
      <c r="C1400" s="224">
        <v>23.730919580562809</v>
      </c>
      <c r="D1400" s="233" cm="1">
        <f t="array" aca="1" ref="D1400" ca="1">A1400-INDIRECT(ADDRESS($G$8,1))</f>
        <v>13940</v>
      </c>
    </row>
    <row r="1401" spans="1:4">
      <c r="A1401" s="118">
        <f t="shared" si="21"/>
        <v>13950</v>
      </c>
      <c r="B1401" s="224">
        <v>47.994830248967297</v>
      </c>
      <c r="C1401" s="224">
        <v>23.730585975177064</v>
      </c>
      <c r="D1401" s="233" cm="1">
        <f t="array" aca="1" ref="D1401" ca="1">A1401-INDIRECT(ADDRESS($G$8,1))</f>
        <v>13950</v>
      </c>
    </row>
    <row r="1402" spans="1:4">
      <c r="A1402" s="118">
        <f t="shared" si="21"/>
        <v>13960</v>
      </c>
      <c r="B1402" s="224">
        <v>48.051282421483343</v>
      </c>
      <c r="C1402" s="224">
        <v>23.730006555296523</v>
      </c>
      <c r="D1402" s="233" cm="1">
        <f t="array" aca="1" ref="D1402" ca="1">A1402-INDIRECT(ADDRESS($G$8,1))</f>
        <v>13960</v>
      </c>
    </row>
    <row r="1403" spans="1:4">
      <c r="A1403" s="118">
        <f t="shared" si="21"/>
        <v>13970</v>
      </c>
      <c r="B1403" s="224">
        <v>47.792543297451395</v>
      </c>
      <c r="C1403" s="224">
        <v>23.737890177307197</v>
      </c>
      <c r="D1403" s="233" cm="1">
        <f t="array" aca="1" ref="D1403" ca="1">A1403-INDIRECT(ADDRESS($G$8,1))</f>
        <v>13970</v>
      </c>
    </row>
    <row r="1404" spans="1:4">
      <c r="A1404" s="118">
        <f t="shared" si="21"/>
        <v>13980</v>
      </c>
      <c r="B1404" s="224">
        <v>48.26297806841859</v>
      </c>
      <c r="C1404" s="224">
        <v>23.732464700244147</v>
      </c>
      <c r="D1404" s="233" cm="1">
        <f t="array" aca="1" ref="D1404" ca="1">A1404-INDIRECT(ADDRESS($G$8,1))</f>
        <v>13980</v>
      </c>
    </row>
    <row r="1405" spans="1:4">
      <c r="A1405" s="118">
        <f t="shared" si="21"/>
        <v>13990</v>
      </c>
      <c r="B1405" s="224">
        <v>48.051282421483343</v>
      </c>
      <c r="C1405" s="224">
        <v>23.734238076242203</v>
      </c>
      <c r="D1405" s="233" cm="1">
        <f t="array" aca="1" ref="D1405" ca="1">A1405-INDIRECT(ADDRESS($G$8,1))</f>
        <v>13990</v>
      </c>
    </row>
    <row r="1406" spans="1:4">
      <c r="A1406" s="118">
        <f t="shared" si="21"/>
        <v>14000</v>
      </c>
      <c r="B1406" s="224">
        <v>48.051282421483343</v>
      </c>
      <c r="C1406" s="224">
        <v>23.731973071254711</v>
      </c>
      <c r="D1406" s="233" cm="1">
        <f t="array" aca="1" ref="D1406" ca="1">A1406-INDIRECT(ADDRESS($G$8,1))</f>
        <v>14000</v>
      </c>
    </row>
    <row r="1407" spans="1:4">
      <c r="A1407" s="118">
        <f t="shared" si="21"/>
        <v>14010</v>
      </c>
      <c r="B1407" s="224">
        <v>48.112438941709108</v>
      </c>
      <c r="C1407" s="224">
        <v>23.735414474181354</v>
      </c>
      <c r="D1407" s="233" cm="1">
        <f t="array" aca="1" ref="D1407" ca="1">A1407-INDIRECT(ADDRESS($G$8,1))</f>
        <v>14010</v>
      </c>
    </row>
    <row r="1408" spans="1:4">
      <c r="A1408" s="118">
        <f t="shared" si="21"/>
        <v>14020</v>
      </c>
      <c r="B1408" s="224">
        <v>48.31472589322496</v>
      </c>
      <c r="C1408" s="224">
        <v>23.735835870458057</v>
      </c>
      <c r="D1408" s="233" cm="1">
        <f t="array" aca="1" ref="D1408" ca="1">A1408-INDIRECT(ADDRESS($G$8,1))</f>
        <v>14020</v>
      </c>
    </row>
    <row r="1409" spans="1:4">
      <c r="A1409" s="118">
        <f t="shared" si="21"/>
        <v>14030</v>
      </c>
      <c r="B1409" s="224">
        <v>48.446447629095786</v>
      </c>
      <c r="C1409" s="224">
        <v>23.737416106495832</v>
      </c>
      <c r="D1409" s="233" cm="1">
        <f t="array" aca="1" ref="D1409" ca="1">A1409-INDIRECT(ADDRESS($G$8,1))</f>
        <v>14030</v>
      </c>
    </row>
    <row r="1410" spans="1:4">
      <c r="A1410" s="118">
        <f t="shared" si="21"/>
        <v>14040</v>
      </c>
      <c r="B1410" s="224">
        <v>48.12184763712844</v>
      </c>
      <c r="C1410" s="224">
        <v>23.72930422816874</v>
      </c>
      <c r="D1410" s="233" cm="1">
        <f t="array" aca="1" ref="D1410" ca="1">A1410-INDIRECT(ADDRESS($G$8,1))</f>
        <v>14040</v>
      </c>
    </row>
    <row r="1411" spans="1:4">
      <c r="A1411" s="118">
        <f t="shared" si="21"/>
        <v>14050</v>
      </c>
      <c r="B1411" s="224">
        <v>48.385291108870078</v>
      </c>
      <c r="C1411" s="224">
        <v>23.732043303967448</v>
      </c>
      <c r="D1411" s="233" cm="1">
        <f t="array" aca="1" ref="D1411" ca="1">A1411-INDIRECT(ADDRESS($G$8,1))</f>
        <v>14050</v>
      </c>
    </row>
    <row r="1412" spans="1:4">
      <c r="A1412" s="118">
        <f t="shared" si="21"/>
        <v>14060</v>
      </c>
      <c r="B1412" s="224">
        <v>48.413517195128073</v>
      </c>
      <c r="C1412" s="224">
        <v>23.729585159019823</v>
      </c>
      <c r="D1412" s="233" cm="1">
        <f t="array" aca="1" ref="D1412" ca="1">A1412-INDIRECT(ADDRESS($G$8,1))</f>
        <v>14060</v>
      </c>
    </row>
    <row r="1413" spans="1:4">
      <c r="A1413" s="118">
        <f t="shared" si="21"/>
        <v>14070</v>
      </c>
      <c r="B1413" s="224">
        <v>47.919560685612552</v>
      </c>
      <c r="C1413" s="224">
        <v>23.729392019059691</v>
      </c>
      <c r="D1413" s="233" cm="1">
        <f t="array" aca="1" ref="D1413" ca="1">A1413-INDIRECT(ADDRESS($G$8,1))</f>
        <v>14070</v>
      </c>
    </row>
    <row r="1414" spans="1:4">
      <c r="A1414" s="118">
        <f t="shared" si="21"/>
        <v>14080</v>
      </c>
      <c r="B1414" s="224">
        <v>48.559351974127921</v>
      </c>
      <c r="C1414" s="224">
        <v>23.734589239806024</v>
      </c>
      <c r="D1414" s="233" cm="1">
        <f t="array" aca="1" ref="D1414" ca="1">A1414-INDIRECT(ADDRESS($G$8,1))</f>
        <v>14080</v>
      </c>
    </row>
    <row r="1415" spans="1:4">
      <c r="A1415" s="118">
        <f t="shared" si="21"/>
        <v>14090</v>
      </c>
      <c r="B1415" s="224">
        <v>48.319430240934636</v>
      </c>
      <c r="C1415" s="224">
        <v>23.736397732160373</v>
      </c>
      <c r="D1415" s="233" cm="1">
        <f t="array" aca="1" ref="D1415" ca="1">A1415-INDIRECT(ADDRESS($G$8,1))</f>
        <v>14090</v>
      </c>
    </row>
    <row r="1416" spans="1:4">
      <c r="A1416" s="118">
        <f t="shared" ref="A1416:A1479" si="22">A1415+10</f>
        <v>14100</v>
      </c>
      <c r="B1416" s="224">
        <v>48.507604149321509</v>
      </c>
      <c r="C1416" s="224">
        <v>23.73093713874103</v>
      </c>
      <c r="D1416" s="233" cm="1">
        <f t="array" aca="1" ref="D1416" ca="1">A1416-INDIRECT(ADDRESS($G$8,1))</f>
        <v>14100</v>
      </c>
    </row>
    <row r="1417" spans="1:4">
      <c r="A1417" s="118">
        <f t="shared" si="22"/>
        <v>14110</v>
      </c>
      <c r="B1417" s="224">
        <v>48.074804160031711</v>
      </c>
      <c r="C1417" s="224">
        <v>23.732060862145666</v>
      </c>
      <c r="D1417" s="233" cm="1">
        <f t="array" aca="1" ref="D1417" ca="1">A1417-INDIRECT(ADDRESS($G$8,1))</f>
        <v>14110</v>
      </c>
    </row>
    <row r="1418" spans="1:4">
      <c r="A1418" s="118">
        <f t="shared" si="22"/>
        <v>14120</v>
      </c>
      <c r="B1418" s="224">
        <v>48.051282421483343</v>
      </c>
      <c r="C1418" s="224">
        <v>23.729181320921342</v>
      </c>
      <c r="D1418" s="233" cm="1">
        <f t="array" aca="1" ref="D1418" ca="1">A1418-INDIRECT(ADDRESS($G$8,1))</f>
        <v>14120</v>
      </c>
    </row>
    <row r="1419" spans="1:4">
      <c r="A1419" s="118">
        <f t="shared" si="22"/>
        <v>14130</v>
      </c>
      <c r="B1419" s="224">
        <v>47.994830248967297</v>
      </c>
      <c r="C1419" s="224">
        <v>23.730024113474744</v>
      </c>
      <c r="D1419" s="233" cm="1">
        <f t="array" aca="1" ref="D1419" ca="1">A1419-INDIRECT(ADDRESS($G$8,1))</f>
        <v>14130</v>
      </c>
    </row>
    <row r="1420" spans="1:4">
      <c r="A1420" s="118">
        <f t="shared" si="22"/>
        <v>14140</v>
      </c>
      <c r="B1420" s="224">
        <v>48.502899801611832</v>
      </c>
      <c r="C1420" s="224">
        <v>23.735625172319704</v>
      </c>
      <c r="D1420" s="233" cm="1">
        <f t="array" aca="1" ref="D1420" ca="1">A1420-INDIRECT(ADDRESS($G$8,1))</f>
        <v>14140</v>
      </c>
    </row>
    <row r="1421" spans="1:4">
      <c r="A1421" s="118">
        <f t="shared" si="22"/>
        <v>14150</v>
      </c>
      <c r="B1421" s="224">
        <v>47.924265033322222</v>
      </c>
      <c r="C1421" s="224">
        <v>23.732763189273602</v>
      </c>
      <c r="D1421" s="233" cm="1">
        <f t="array" aca="1" ref="D1421" ca="1">A1421-INDIRECT(ADDRESS($G$8,1))</f>
        <v>14150</v>
      </c>
    </row>
    <row r="1422" spans="1:4">
      <c r="A1422" s="118">
        <f t="shared" si="22"/>
        <v>14160</v>
      </c>
      <c r="B1422" s="224">
        <v>48.126551984838088</v>
      </c>
      <c r="C1422" s="224">
        <v>23.733676214539887</v>
      </c>
      <c r="D1422" s="233" cm="1">
        <f t="array" aca="1" ref="D1422" ca="1">A1422-INDIRECT(ADDRESS($G$8,1))</f>
        <v>14160</v>
      </c>
    </row>
    <row r="1423" spans="1:4">
      <c r="A1423" s="118">
        <f t="shared" si="22"/>
        <v>14170</v>
      </c>
      <c r="B1423" s="224">
        <v>48.013647639805988</v>
      </c>
      <c r="C1423" s="224">
        <v>23.738592504435132</v>
      </c>
      <c r="D1423" s="233" cm="1">
        <f t="array" aca="1" ref="D1423" ca="1">A1423-INDIRECT(ADDRESS($G$8,1))</f>
        <v>14170</v>
      </c>
    </row>
    <row r="1424" spans="1:4">
      <c r="A1424" s="118">
        <f t="shared" si="22"/>
        <v>14180</v>
      </c>
      <c r="B1424" s="224">
        <v>47.938378076451244</v>
      </c>
      <c r="C1424" s="224">
        <v>23.731481442265128</v>
      </c>
      <c r="D1424" s="233" cm="1">
        <f t="array" aca="1" ref="D1424" ca="1">A1424-INDIRECT(ADDRESS($G$8,1))</f>
        <v>14180</v>
      </c>
    </row>
    <row r="1425" spans="1:4">
      <c r="A1425" s="118">
        <f t="shared" si="22"/>
        <v>14190</v>
      </c>
      <c r="B1425" s="224">
        <v>48.131256332547764</v>
      </c>
      <c r="C1425" s="224">
        <v>23.733799121787282</v>
      </c>
      <c r="D1425" s="233" cm="1">
        <f t="array" aca="1" ref="D1425" ca="1">A1425-INDIRECT(ADDRESS($G$8,1))</f>
        <v>14190</v>
      </c>
    </row>
    <row r="1426" spans="1:4">
      <c r="A1426" s="118">
        <f t="shared" si="22"/>
        <v>14200</v>
      </c>
      <c r="B1426" s="224">
        <v>47.900743294773854</v>
      </c>
      <c r="C1426" s="224">
        <v>23.733325050975921</v>
      </c>
      <c r="D1426" s="233" cm="1">
        <f t="array" aca="1" ref="D1426" ca="1">A1426-INDIRECT(ADDRESS($G$8,1))</f>
        <v>14200</v>
      </c>
    </row>
    <row r="1427" spans="1:4">
      <c r="A1427" s="118">
        <f t="shared" si="22"/>
        <v>14210</v>
      </c>
      <c r="B1427" s="224">
        <v>48.239456329870222</v>
      </c>
      <c r="C1427" s="224">
        <v>23.73674889572434</v>
      </c>
      <c r="D1427" s="233" cm="1">
        <f t="array" aca="1" ref="D1427" ca="1">A1427-INDIRECT(ADDRESS($G$8,1))</f>
        <v>14210</v>
      </c>
    </row>
    <row r="1428" spans="1:4">
      <c r="A1428" s="118">
        <f t="shared" si="22"/>
        <v>14220</v>
      </c>
      <c r="B1428" s="224">
        <v>48.107734593999425</v>
      </c>
      <c r="C1428" s="224">
        <v>23.730849347850075</v>
      </c>
      <c r="D1428" s="233" cm="1">
        <f t="array" aca="1" ref="D1428" ca="1">A1428-INDIRECT(ADDRESS($G$8,1))</f>
        <v>14220</v>
      </c>
    </row>
    <row r="1429" spans="1:4">
      <c r="A1429" s="118">
        <f t="shared" si="22"/>
        <v>14230</v>
      </c>
      <c r="B1429" s="224">
        <v>48.26297806841859</v>
      </c>
      <c r="C1429" s="224">
        <v>23.733746447252621</v>
      </c>
      <c r="D1429" s="233" cm="1">
        <f t="array" aca="1" ref="D1429" ca="1">A1429-INDIRECT(ADDRESS($G$8,1))</f>
        <v>14230</v>
      </c>
    </row>
    <row r="1430" spans="1:4">
      <c r="A1430" s="118">
        <f t="shared" si="22"/>
        <v>14240</v>
      </c>
      <c r="B1430" s="224">
        <v>48.427630238257095</v>
      </c>
      <c r="C1430" s="224">
        <v>23.730147020722139</v>
      </c>
      <c r="D1430" s="233" cm="1">
        <f t="array" aca="1" ref="D1430" ca="1">A1430-INDIRECT(ADDRESS($G$8,1))</f>
        <v>14240</v>
      </c>
    </row>
    <row r="1431" spans="1:4">
      <c r="A1431" s="118">
        <f t="shared" si="22"/>
        <v>14250</v>
      </c>
      <c r="B1431" s="224">
        <v>48.018351987515658</v>
      </c>
      <c r="C1431" s="224">
        <v>23.736187034022024</v>
      </c>
      <c r="D1431" s="233" cm="1">
        <f t="array" aca="1" ref="D1431" ca="1">A1431-INDIRECT(ADDRESS($G$8,1))</f>
        <v>14250</v>
      </c>
    </row>
    <row r="1432" spans="1:4">
      <c r="A1432" s="118">
        <f t="shared" si="22"/>
        <v>14260</v>
      </c>
      <c r="B1432" s="224">
        <v>48.131256332547764</v>
      </c>
      <c r="C1432" s="224">
        <v>23.730234811613098</v>
      </c>
      <c r="D1432" s="233" cm="1">
        <f t="array" aca="1" ref="D1432" ca="1">A1432-INDIRECT(ADDRESS($G$8,1))</f>
        <v>14260</v>
      </c>
    </row>
    <row r="1433" spans="1:4">
      <c r="A1433" s="118">
        <f t="shared" si="22"/>
        <v>14270</v>
      </c>
      <c r="B1433" s="224">
        <v>47.994830248967297</v>
      </c>
      <c r="C1433" s="224">
        <v>23.735923661349158</v>
      </c>
      <c r="D1433" s="233" cm="1">
        <f t="array" aca="1" ref="D1433" ca="1">A1433-INDIRECT(ADDRESS($G$8,1))</f>
        <v>14270</v>
      </c>
    </row>
    <row r="1434" spans="1:4">
      <c r="A1434" s="118">
        <f t="shared" si="22"/>
        <v>14280</v>
      </c>
      <c r="B1434" s="224">
        <v>47.848995469967477</v>
      </c>
      <c r="C1434" s="224">
        <v>23.73232423481868</v>
      </c>
      <c r="D1434" s="233" cm="1">
        <f t="array" aca="1" ref="D1434" ca="1">A1434-INDIRECT(ADDRESS($G$8,1))</f>
        <v>14280</v>
      </c>
    </row>
    <row r="1435" spans="1:4">
      <c r="A1435" s="118">
        <f t="shared" si="22"/>
        <v>14290</v>
      </c>
      <c r="B1435" s="224">
        <v>48.26297806841859</v>
      </c>
      <c r="C1435" s="224">
        <v>23.738715411682527</v>
      </c>
      <c r="D1435" s="233" cm="1">
        <f t="array" aca="1" ref="D1435" ca="1">A1435-INDIRECT(ADDRESS($G$8,1))</f>
        <v>14290</v>
      </c>
    </row>
    <row r="1436" spans="1:4">
      <c r="A1436" s="118">
        <f t="shared" si="22"/>
        <v>14300</v>
      </c>
      <c r="B1436" s="224">
        <v>48.183004157354169</v>
      </c>
      <c r="C1436" s="224">
        <v>23.732973887411951</v>
      </c>
      <c r="D1436" s="233" cm="1">
        <f t="array" aca="1" ref="D1436" ca="1">A1436-INDIRECT(ADDRESS($G$8,1))</f>
        <v>14300</v>
      </c>
    </row>
    <row r="1437" spans="1:4">
      <c r="A1437" s="118">
        <f t="shared" si="22"/>
        <v>14310</v>
      </c>
      <c r="B1437" s="224">
        <v>47.867812860806147</v>
      </c>
      <c r="C1437" s="224">
        <v>23.73976890237428</v>
      </c>
      <c r="D1437" s="233" cm="1">
        <f t="array" aca="1" ref="D1437" ca="1">A1437-INDIRECT(ADDRESS($G$8,1))</f>
        <v>14310</v>
      </c>
    </row>
    <row r="1438" spans="1:4">
      <c r="A1438" s="118">
        <f t="shared" si="22"/>
        <v>14320</v>
      </c>
      <c r="B1438" s="224">
        <v>48.168891114225147</v>
      </c>
      <c r="C1438" s="224">
        <v>23.736625988476945</v>
      </c>
      <c r="D1438" s="233" cm="1">
        <f t="array" aca="1" ref="D1438" ca="1">A1438-INDIRECT(ADDRESS($G$8,1))</f>
        <v>14320</v>
      </c>
    </row>
    <row r="1439" spans="1:4">
      <c r="A1439" s="118">
        <f t="shared" si="22"/>
        <v>14330</v>
      </c>
      <c r="B1439" s="224">
        <v>47.717273734096658</v>
      </c>
      <c r="C1439" s="224">
        <v>23.737890177307197</v>
      </c>
      <c r="D1439" s="233" cm="1">
        <f t="array" aca="1" ref="D1439" ca="1">A1439-INDIRECT(ADDRESS($G$8,1))</f>
        <v>14330</v>
      </c>
    </row>
    <row r="1440" spans="1:4">
      <c r="A1440" s="118">
        <f t="shared" si="22"/>
        <v>14340</v>
      </c>
      <c r="B1440" s="224">
        <v>48.018351987515658</v>
      </c>
      <c r="C1440" s="224">
        <v>23.736784012080783</v>
      </c>
      <c r="D1440" s="233" cm="1">
        <f t="array" aca="1" ref="D1440" ca="1">A1440-INDIRECT(ADDRESS($G$8,1))</f>
        <v>14340</v>
      </c>
    </row>
    <row r="1441" spans="1:4">
      <c r="A1441" s="118">
        <f t="shared" si="22"/>
        <v>14350</v>
      </c>
      <c r="B1441" s="224">
        <v>47.656117213870935</v>
      </c>
      <c r="C1441" s="224">
        <v>23.73597633588367</v>
      </c>
      <c r="D1441" s="233" cm="1">
        <f t="array" aca="1" ref="D1441" ca="1">A1441-INDIRECT(ADDRESS($G$8,1))</f>
        <v>14350</v>
      </c>
    </row>
    <row r="1442" spans="1:4">
      <c r="A1442" s="118">
        <f t="shared" si="22"/>
        <v>14360</v>
      </c>
      <c r="B1442" s="224">
        <v>48.333543284063651</v>
      </c>
      <c r="C1442" s="224">
        <v>23.738364248118561</v>
      </c>
      <c r="D1442" s="233" cm="1">
        <f t="array" aca="1" ref="D1442" ca="1">A1442-INDIRECT(ADDRESS($G$8,1))</f>
        <v>14360</v>
      </c>
    </row>
    <row r="1443" spans="1:4">
      <c r="A1443" s="118">
        <f t="shared" si="22"/>
        <v>14370</v>
      </c>
      <c r="B1443" s="224">
        <v>48.20652589590253</v>
      </c>
      <c r="C1443" s="224">
        <v>23.73653819758599</v>
      </c>
      <c r="D1443" s="233" cm="1">
        <f t="array" aca="1" ref="D1443" ca="1">A1443-INDIRECT(ADDRESS($G$8,1))</f>
        <v>14370</v>
      </c>
    </row>
    <row r="1444" spans="1:4">
      <c r="A1444" s="118">
        <f t="shared" si="22"/>
        <v>14380</v>
      </c>
      <c r="B1444" s="224">
        <v>48.540534583289222</v>
      </c>
      <c r="C1444" s="224">
        <v>23.735361799646839</v>
      </c>
      <c r="D1444" s="233" cm="1">
        <f t="array" aca="1" ref="D1444" ca="1">A1444-INDIRECT(ADDRESS($G$8,1))</f>
        <v>14380</v>
      </c>
    </row>
    <row r="1445" spans="1:4">
      <c r="A1445" s="118">
        <f t="shared" si="22"/>
        <v>14390</v>
      </c>
      <c r="B1445" s="224">
        <v>48.03246503064468</v>
      </c>
      <c r="C1445" s="224">
        <v>23.732903654699218</v>
      </c>
      <c r="D1445" s="233" cm="1">
        <f t="array" aca="1" ref="D1445" ca="1">A1445-INDIRECT(ADDRESS($G$8,1))</f>
        <v>14390</v>
      </c>
    </row>
    <row r="1446" spans="1:4">
      <c r="A1446" s="118">
        <f t="shared" si="22"/>
        <v>14400</v>
      </c>
      <c r="B1446" s="224">
        <v>47.994830248967297</v>
      </c>
      <c r="C1446" s="224">
        <v>23.734044936281926</v>
      </c>
      <c r="D1446" s="233" cm="1">
        <f t="array" aca="1" ref="D1446" ca="1">A1446-INDIRECT(ADDRESS($G$8,1))</f>
        <v>14400</v>
      </c>
    </row>
    <row r="1447" spans="1:4">
      <c r="A1447" s="118">
        <f t="shared" si="22"/>
        <v>14410</v>
      </c>
      <c r="B1447" s="224">
        <v>47.980717205838275</v>
      </c>
      <c r="C1447" s="224">
        <v>23.732605165669764</v>
      </c>
      <c r="D1447" s="233" cm="1">
        <f t="array" aca="1" ref="D1447" ca="1">A1447-INDIRECT(ADDRESS($G$8,1))</f>
        <v>14410</v>
      </c>
    </row>
    <row r="1448" spans="1:4">
      <c r="A1448" s="118">
        <f t="shared" si="22"/>
        <v>14420</v>
      </c>
      <c r="B1448" s="224">
        <v>48.168891114225147</v>
      </c>
      <c r="C1448" s="224">
        <v>23.737591688277892</v>
      </c>
      <c r="D1448" s="233" cm="1">
        <f t="array" aca="1" ref="D1448" ca="1">A1448-INDIRECT(ADDRESS($G$8,1))</f>
        <v>14420</v>
      </c>
    </row>
    <row r="1449" spans="1:4">
      <c r="A1449" s="118">
        <f t="shared" si="22"/>
        <v>14430</v>
      </c>
      <c r="B1449" s="224">
        <v>47.863108513096456</v>
      </c>
      <c r="C1449" s="224">
        <v>23.733939587212753</v>
      </c>
      <c r="D1449" s="233" cm="1">
        <f t="array" aca="1" ref="D1449" ca="1">A1449-INDIRECT(ADDRESS($G$8,1))</f>
        <v>14430</v>
      </c>
    </row>
    <row r="1450" spans="1:4">
      <c r="A1450" s="118">
        <f t="shared" si="22"/>
        <v>14440</v>
      </c>
      <c r="B1450" s="224">
        <v>48.413517195128073</v>
      </c>
      <c r="C1450" s="224">
        <v>23.73515110150834</v>
      </c>
      <c r="D1450" s="233" cm="1">
        <f t="array" aca="1" ref="D1450" ca="1">A1450-INDIRECT(ADDRESS($G$8,1))</f>
        <v>14440</v>
      </c>
    </row>
    <row r="1451" spans="1:4">
      <c r="A1451" s="118">
        <f t="shared" si="22"/>
        <v>14450</v>
      </c>
      <c r="B1451" s="224">
        <v>47.952491119580237</v>
      </c>
      <c r="C1451" s="224">
        <v>23.73114783687938</v>
      </c>
      <c r="D1451" s="233" cm="1">
        <f t="array" aca="1" ref="D1451" ca="1">A1451-INDIRECT(ADDRESS($G$8,1))</f>
        <v>14450</v>
      </c>
    </row>
    <row r="1452" spans="1:4">
      <c r="A1452" s="118">
        <f t="shared" si="22"/>
        <v>14460</v>
      </c>
      <c r="B1452" s="224">
        <v>48.201821548192868</v>
      </c>
      <c r="C1452" s="224">
        <v>23.733799121787282</v>
      </c>
      <c r="D1452" s="233" cm="1">
        <f t="array" aca="1" ref="D1452" ca="1">A1452-INDIRECT(ADDRESS($G$8,1))</f>
        <v>14460</v>
      </c>
    </row>
    <row r="1453" spans="1:4">
      <c r="A1453" s="118">
        <f t="shared" si="22"/>
        <v>14470</v>
      </c>
      <c r="B1453" s="224">
        <v>48.018351987515658</v>
      </c>
      <c r="C1453" s="224">
        <v>23.731428767730613</v>
      </c>
      <c r="D1453" s="233" cm="1">
        <f t="array" aca="1" ref="D1453" ca="1">A1453-INDIRECT(ADDRESS($G$8,1))</f>
        <v>14470</v>
      </c>
    </row>
    <row r="1454" spans="1:4">
      <c r="A1454" s="118">
        <f t="shared" si="22"/>
        <v>14480</v>
      </c>
      <c r="B1454" s="224">
        <v>48.446447629095786</v>
      </c>
      <c r="C1454" s="224">
        <v>23.73597633588367</v>
      </c>
      <c r="D1454" s="233" cm="1">
        <f t="array" aca="1" ref="D1454" ca="1">A1454-INDIRECT(ADDRESS($G$8,1))</f>
        <v>14480</v>
      </c>
    </row>
    <row r="1455" spans="1:4">
      <c r="A1455" s="118">
        <f t="shared" si="22"/>
        <v>14490</v>
      </c>
      <c r="B1455" s="224">
        <v>48.03246503064468</v>
      </c>
      <c r="C1455" s="224">
        <v>23.731130278701158</v>
      </c>
      <c r="D1455" s="233" cm="1">
        <f t="array" aca="1" ref="D1455" ca="1">A1455-INDIRECT(ADDRESS($G$8,1))</f>
        <v>14490</v>
      </c>
    </row>
    <row r="1456" spans="1:4">
      <c r="A1456" s="118">
        <f t="shared" si="22"/>
        <v>14500</v>
      </c>
      <c r="B1456" s="224">
        <v>48.371178065741049</v>
      </c>
      <c r="C1456" s="224">
        <v>23.734799937944523</v>
      </c>
      <c r="D1456" s="233" cm="1">
        <f t="array" aca="1" ref="D1456" ca="1">A1456-INDIRECT(ADDRESS($G$8,1))</f>
        <v>14500</v>
      </c>
    </row>
    <row r="1457" spans="1:4">
      <c r="A1457" s="118">
        <f t="shared" si="22"/>
        <v>14510</v>
      </c>
      <c r="B1457" s="224">
        <v>48.394699804289381</v>
      </c>
      <c r="C1457" s="224">
        <v>23.732183769393064</v>
      </c>
      <c r="D1457" s="233" cm="1">
        <f t="array" aca="1" ref="D1457" ca="1">A1457-INDIRECT(ADDRESS($G$8,1))</f>
        <v>14510</v>
      </c>
    </row>
    <row r="1458" spans="1:4">
      <c r="A1458" s="118">
        <f t="shared" si="22"/>
        <v>14520</v>
      </c>
      <c r="B1458" s="224">
        <v>47.881925903935162</v>
      </c>
      <c r="C1458" s="224">
        <v>23.730708882424459</v>
      </c>
      <c r="D1458" s="233" cm="1">
        <f t="array" aca="1" ref="D1458" ca="1">A1458-INDIRECT(ADDRESS($G$8,1))</f>
        <v>14520</v>
      </c>
    </row>
    <row r="1459" spans="1:4">
      <c r="A1459" s="118">
        <f t="shared" si="22"/>
        <v>14530</v>
      </c>
      <c r="B1459" s="224">
        <v>48.183004157354169</v>
      </c>
      <c r="C1459" s="224">
        <v>23.734501448915069</v>
      </c>
      <c r="D1459" s="233" cm="1">
        <f t="array" aca="1" ref="D1459" ca="1">A1459-INDIRECT(ADDRESS($G$8,1))</f>
        <v>14530</v>
      </c>
    </row>
    <row r="1460" spans="1:4">
      <c r="A1460" s="118">
        <f t="shared" si="22"/>
        <v>14540</v>
      </c>
      <c r="B1460" s="224">
        <v>48.469969367644168</v>
      </c>
      <c r="C1460" s="224">
        <v>23.73472970523164</v>
      </c>
      <c r="D1460" s="233" cm="1">
        <f t="array" aca="1" ref="D1460" ca="1">A1460-INDIRECT(ADDRESS($G$8,1))</f>
        <v>14540</v>
      </c>
    </row>
    <row r="1461" spans="1:4">
      <c r="A1461" s="118">
        <f t="shared" si="22"/>
        <v>14550</v>
      </c>
      <c r="B1461" s="224">
        <v>47.792543297451395</v>
      </c>
      <c r="C1461" s="224">
        <v>23.734360983489601</v>
      </c>
      <c r="D1461" s="233" cm="1">
        <f t="array" aca="1" ref="D1461" ca="1">A1461-INDIRECT(ADDRESS($G$8,1))</f>
        <v>14550</v>
      </c>
    </row>
    <row r="1462" spans="1:4">
      <c r="A1462" s="118">
        <f t="shared" si="22"/>
        <v>14560</v>
      </c>
      <c r="B1462" s="224">
        <v>47.957195467289907</v>
      </c>
      <c r="C1462" s="224">
        <v>23.732043303967448</v>
      </c>
      <c r="D1462" s="233" cm="1">
        <f t="array" aca="1" ref="D1462" ca="1">A1462-INDIRECT(ADDRESS($G$8,1))</f>
        <v>14560</v>
      </c>
    </row>
    <row r="1463" spans="1:4">
      <c r="A1463" s="118">
        <f t="shared" si="22"/>
        <v>14570</v>
      </c>
      <c r="B1463" s="224">
        <v>47.604369389064523</v>
      </c>
      <c r="C1463" s="224">
        <v>23.73416784352932</v>
      </c>
      <c r="D1463" s="233" cm="1">
        <f t="array" aca="1" ref="D1463" ca="1">A1463-INDIRECT(ADDRESS($G$8,1))</f>
        <v>14570</v>
      </c>
    </row>
    <row r="1464" spans="1:4">
      <c r="A1464" s="118">
        <f t="shared" si="22"/>
        <v>14580</v>
      </c>
      <c r="B1464" s="224">
        <v>48.126551984838088</v>
      </c>
      <c r="C1464" s="224">
        <v>23.736959593862693</v>
      </c>
      <c r="D1464" s="233" cm="1">
        <f t="array" aca="1" ref="D1464" ca="1">A1464-INDIRECT(ADDRESS($G$8,1))</f>
        <v>14580</v>
      </c>
    </row>
    <row r="1465" spans="1:4">
      <c r="A1465" s="118">
        <f t="shared" si="22"/>
        <v>14590</v>
      </c>
      <c r="B1465" s="224">
        <v>48.103030246289748</v>
      </c>
      <c r="C1465" s="224">
        <v>23.736432848516813</v>
      </c>
      <c r="D1465" s="233" cm="1">
        <f t="array" aca="1" ref="D1465" ca="1">A1465-INDIRECT(ADDRESS($G$8,1))</f>
        <v>14590</v>
      </c>
    </row>
    <row r="1466" spans="1:4">
      <c r="A1466" s="118">
        <f t="shared" si="22"/>
        <v>14600</v>
      </c>
      <c r="B1466" s="224">
        <v>47.900743294773854</v>
      </c>
      <c r="C1466" s="224">
        <v>23.731411209552395</v>
      </c>
      <c r="D1466" s="233" cm="1">
        <f t="array" aca="1" ref="D1466" ca="1">A1466-INDIRECT(ADDRESS($G$8,1))</f>
        <v>14600</v>
      </c>
    </row>
    <row r="1467" spans="1:4">
      <c r="A1467" s="118">
        <f t="shared" si="22"/>
        <v>14610</v>
      </c>
      <c r="B1467" s="224">
        <v>48.055986769193019</v>
      </c>
      <c r="C1467" s="224">
        <v>23.729953880762011</v>
      </c>
      <c r="D1467" s="233" cm="1">
        <f t="array" aca="1" ref="D1467" ca="1">A1467-INDIRECT(ADDRESS($G$8,1))</f>
        <v>14610</v>
      </c>
    </row>
    <row r="1468" spans="1:4">
      <c r="A1468" s="118">
        <f t="shared" si="22"/>
        <v>14620</v>
      </c>
      <c r="B1468" s="224">
        <v>47.792543297451395</v>
      </c>
      <c r="C1468" s="224">
        <v>23.734044936281926</v>
      </c>
      <c r="D1468" s="233" cm="1">
        <f t="array" aca="1" ref="D1468" ca="1">A1468-INDIRECT(ADDRESS($G$8,1))</f>
        <v>14620</v>
      </c>
    </row>
    <row r="1469" spans="1:4">
      <c r="A1469" s="118">
        <f t="shared" si="22"/>
        <v>14630</v>
      </c>
      <c r="B1469" s="224">
        <v>47.792543297451395</v>
      </c>
      <c r="C1469" s="224">
        <v>23.731762373116361</v>
      </c>
      <c r="D1469" s="233" cm="1">
        <f t="array" aca="1" ref="D1469" ca="1">A1469-INDIRECT(ADDRESS($G$8,1))</f>
        <v>14630</v>
      </c>
    </row>
    <row r="1470" spans="1:4">
      <c r="A1470" s="118">
        <f t="shared" si="22"/>
        <v>14640</v>
      </c>
      <c r="B1470" s="224">
        <v>47.806656340580417</v>
      </c>
      <c r="C1470" s="224">
        <v>23.730779115137342</v>
      </c>
      <c r="D1470" s="233" cm="1">
        <f t="array" aca="1" ref="D1470" ca="1">A1470-INDIRECT(ADDRESS($G$8,1))</f>
        <v>14640</v>
      </c>
    </row>
    <row r="1471" spans="1:4">
      <c r="A1471" s="118">
        <f t="shared" si="22"/>
        <v>14650</v>
      </c>
      <c r="B1471" s="224">
        <v>48.168891114225147</v>
      </c>
      <c r="C1471" s="224">
        <v>23.732201327571282</v>
      </c>
      <c r="D1471" s="233" cm="1">
        <f t="array" aca="1" ref="D1471" ca="1">A1471-INDIRECT(ADDRESS($G$8,1))</f>
        <v>14650</v>
      </c>
    </row>
    <row r="1472" spans="1:4">
      <c r="A1472" s="118">
        <f t="shared" si="22"/>
        <v>14660</v>
      </c>
      <c r="B1472" s="224">
        <v>48.013647639805988</v>
      </c>
      <c r="C1472" s="224">
        <v>23.729883648049277</v>
      </c>
      <c r="D1472" s="233" cm="1">
        <f t="array" aca="1" ref="D1472" ca="1">A1472-INDIRECT(ADDRESS($G$8,1))</f>
        <v>14660</v>
      </c>
    </row>
    <row r="1473" spans="1:4">
      <c r="A1473" s="118">
        <f t="shared" si="22"/>
        <v>14670</v>
      </c>
      <c r="B1473" s="224">
        <v>48.26297806841859</v>
      </c>
      <c r="C1473" s="224">
        <v>23.729883648049277</v>
      </c>
      <c r="D1473" s="233" cm="1">
        <f t="array" aca="1" ref="D1473" ca="1">A1473-INDIRECT(ADDRESS($G$8,1))</f>
        <v>14670</v>
      </c>
    </row>
    <row r="1474" spans="1:4">
      <c r="A1474" s="118">
        <f t="shared" si="22"/>
        <v>14680</v>
      </c>
      <c r="B1474" s="224">
        <v>48.201821548192868</v>
      </c>
      <c r="C1474" s="224">
        <v>23.73576563774532</v>
      </c>
      <c r="D1474" s="233" cm="1">
        <f t="array" aca="1" ref="D1474" ca="1">A1474-INDIRECT(ADDRESS($G$8,1))</f>
        <v>14680</v>
      </c>
    </row>
    <row r="1475" spans="1:4">
      <c r="A1475" s="118">
        <f t="shared" si="22"/>
        <v>14690</v>
      </c>
      <c r="B1475" s="224">
        <v>48.559351974127921</v>
      </c>
      <c r="C1475" s="224">
        <v>23.73494040336999</v>
      </c>
      <c r="D1475" s="233" cm="1">
        <f t="array" aca="1" ref="D1475" ca="1">A1475-INDIRECT(ADDRESS($G$8,1))</f>
        <v>14690</v>
      </c>
    </row>
    <row r="1476" spans="1:4">
      <c r="A1476" s="118">
        <f t="shared" si="22"/>
        <v>14700</v>
      </c>
      <c r="B1476" s="224">
        <v>48.051282421483343</v>
      </c>
      <c r="C1476" s="224">
        <v>23.731621907690744</v>
      </c>
      <c r="D1476" s="233" cm="1">
        <f t="array" aca="1" ref="D1476" ca="1">A1476-INDIRECT(ADDRESS($G$8,1))</f>
        <v>14700</v>
      </c>
    </row>
    <row r="1477" spans="1:4">
      <c r="A1477" s="118">
        <f t="shared" si="22"/>
        <v>14710</v>
      </c>
      <c r="B1477" s="224">
        <v>48.145369375676779</v>
      </c>
      <c r="C1477" s="224">
        <v>23.731481442265128</v>
      </c>
      <c r="D1477" s="233" cm="1">
        <f t="array" aca="1" ref="D1477" ca="1">A1477-INDIRECT(ADDRESS($G$8,1))</f>
        <v>14710</v>
      </c>
    </row>
    <row r="1478" spans="1:4">
      <c r="A1478" s="118">
        <f t="shared" si="22"/>
        <v>14720</v>
      </c>
      <c r="B1478" s="224">
        <v>48.126551984838088</v>
      </c>
      <c r="C1478" s="224">
        <v>23.736625988476945</v>
      </c>
      <c r="D1478" s="233" cm="1">
        <f t="array" aca="1" ref="D1478" ca="1">A1478-INDIRECT(ADDRESS($G$8,1))</f>
        <v>14720</v>
      </c>
    </row>
    <row r="1479" spans="1:4">
      <c r="A1479" s="118">
        <f t="shared" si="22"/>
        <v>14730</v>
      </c>
      <c r="B1479" s="224">
        <v>48.451151976805463</v>
      </c>
      <c r="C1479" s="224">
        <v>23.735695405032587</v>
      </c>
      <c r="D1479" s="233" cm="1">
        <f t="array" aca="1" ref="D1479" ca="1">A1479-INDIRECT(ADDRESS($G$8,1))</f>
        <v>14730</v>
      </c>
    </row>
    <row r="1480" spans="1:4">
      <c r="A1480" s="118">
        <f t="shared" ref="A1480:A1543" si="23">A1479+10</f>
        <v>14740</v>
      </c>
      <c r="B1480" s="224">
        <v>48.12184763712844</v>
      </c>
      <c r="C1480" s="224">
        <v>23.731692140403478</v>
      </c>
      <c r="D1480" s="233" cm="1">
        <f t="array" aca="1" ref="D1480" ca="1">A1480-INDIRECT(ADDRESS($G$8,1))</f>
        <v>14740</v>
      </c>
    </row>
    <row r="1481" spans="1:4">
      <c r="A1481" s="118">
        <f t="shared" si="23"/>
        <v>14750</v>
      </c>
      <c r="B1481" s="224">
        <v>47.919560685612552</v>
      </c>
      <c r="C1481" s="224">
        <v>23.731639465868966</v>
      </c>
      <c r="D1481" s="233" cm="1">
        <f t="array" aca="1" ref="D1481" ca="1">A1481-INDIRECT(ADDRESS($G$8,1))</f>
        <v>14750</v>
      </c>
    </row>
    <row r="1482" spans="1:4">
      <c r="A1482" s="118">
        <f t="shared" si="23"/>
        <v>14760</v>
      </c>
      <c r="B1482" s="224">
        <v>47.976012858128598</v>
      </c>
      <c r="C1482" s="224">
        <v>23.733518190936049</v>
      </c>
      <c r="D1482" s="233" cm="1">
        <f t="array" aca="1" ref="D1482" ca="1">A1482-INDIRECT(ADDRESS($G$8,1))</f>
        <v>14760</v>
      </c>
    </row>
    <row r="1483" spans="1:4">
      <c r="A1483" s="118">
        <f t="shared" si="23"/>
        <v>14770</v>
      </c>
      <c r="B1483" s="224">
        <v>48.488786758482817</v>
      </c>
      <c r="C1483" s="224">
        <v>23.734852612479035</v>
      </c>
      <c r="D1483" s="233" cm="1">
        <f t="array" aca="1" ref="D1483" ca="1">A1483-INDIRECT(ADDRESS($G$8,1))</f>
        <v>14770</v>
      </c>
    </row>
    <row r="1484" spans="1:4">
      <c r="A1484" s="118">
        <f t="shared" si="23"/>
        <v>14780</v>
      </c>
      <c r="B1484" s="224">
        <v>48.201821548192868</v>
      </c>
      <c r="C1484" s="224">
        <v>23.738241340871163</v>
      </c>
      <c r="D1484" s="233" cm="1">
        <f t="array" aca="1" ref="D1484" ca="1">A1484-INDIRECT(ADDRESS($G$8,1))</f>
        <v>14780</v>
      </c>
    </row>
    <row r="1485" spans="1:4">
      <c r="A1485" s="118">
        <f t="shared" si="23"/>
        <v>14790</v>
      </c>
      <c r="B1485" s="224">
        <v>48.112438941709108</v>
      </c>
      <c r="C1485" s="224">
        <v>23.733237260084962</v>
      </c>
      <c r="D1485" s="233" cm="1">
        <f t="array" aca="1" ref="D1485" ca="1">A1485-INDIRECT(ADDRESS($G$8,1))</f>
        <v>14790</v>
      </c>
    </row>
    <row r="1486" spans="1:4">
      <c r="A1486" s="118">
        <f t="shared" si="23"/>
        <v>14800</v>
      </c>
      <c r="B1486" s="224">
        <v>47.938378076451244</v>
      </c>
      <c r="C1486" s="224">
        <v>23.731973071254711</v>
      </c>
      <c r="D1486" s="233" cm="1">
        <f t="array" aca="1" ref="D1486" ca="1">A1486-INDIRECT(ADDRESS($G$8,1))</f>
        <v>14800</v>
      </c>
    </row>
    <row r="1487" spans="1:4">
      <c r="A1487" s="118">
        <f t="shared" si="23"/>
        <v>14810</v>
      </c>
      <c r="B1487" s="224">
        <v>47.900743294773854</v>
      </c>
      <c r="C1487" s="224">
        <v>23.734448774380557</v>
      </c>
      <c r="D1487" s="233" cm="1">
        <f t="array" aca="1" ref="D1487" ca="1">A1487-INDIRECT(ADDRESS($G$8,1))</f>
        <v>14810</v>
      </c>
    </row>
    <row r="1488" spans="1:4">
      <c r="A1488" s="118">
        <f t="shared" si="23"/>
        <v>14820</v>
      </c>
      <c r="B1488" s="224">
        <v>48.051282421483343</v>
      </c>
      <c r="C1488" s="224">
        <v>23.731428767730613</v>
      </c>
      <c r="D1488" s="233" cm="1">
        <f t="array" aca="1" ref="D1488" ca="1">A1488-INDIRECT(ADDRESS($G$8,1))</f>
        <v>14820</v>
      </c>
    </row>
    <row r="1489" spans="1:4">
      <c r="A1489" s="118">
        <f t="shared" si="23"/>
        <v>14830</v>
      </c>
      <c r="B1489" s="224">
        <v>48.164186766515471</v>
      </c>
      <c r="C1489" s="224">
        <v>23.731007371453913</v>
      </c>
      <c r="D1489" s="233" cm="1">
        <f t="array" aca="1" ref="D1489" ca="1">A1489-INDIRECT(ADDRESS($G$8,1))</f>
        <v>14830</v>
      </c>
    </row>
    <row r="1490" spans="1:4">
      <c r="A1490" s="118">
        <f t="shared" si="23"/>
        <v>14840</v>
      </c>
      <c r="B1490" s="224">
        <v>48.281795459257282</v>
      </c>
      <c r="C1490" s="224">
        <v>23.735361799646839</v>
      </c>
      <c r="D1490" s="233" cm="1">
        <f t="array" aca="1" ref="D1490" ca="1">A1490-INDIRECT(ADDRESS($G$8,1))</f>
        <v>14840</v>
      </c>
    </row>
    <row r="1491" spans="1:4">
      <c r="A1491" s="118">
        <f t="shared" si="23"/>
        <v>14850</v>
      </c>
      <c r="B1491" s="224">
        <v>48.088917203160733</v>
      </c>
      <c r="C1491" s="224">
        <v>23.731077604166646</v>
      </c>
      <c r="D1491" s="233" cm="1">
        <f t="array" aca="1" ref="D1491" ca="1">A1491-INDIRECT(ADDRESS($G$8,1))</f>
        <v>14850</v>
      </c>
    </row>
    <row r="1492" spans="1:4">
      <c r="A1492" s="118">
        <f t="shared" si="23"/>
        <v>14860</v>
      </c>
      <c r="B1492" s="224">
        <v>47.961899814999576</v>
      </c>
      <c r="C1492" s="224">
        <v>23.73451900709329</v>
      </c>
      <c r="D1492" s="233" cm="1">
        <f t="array" aca="1" ref="D1492" ca="1">A1492-INDIRECT(ADDRESS($G$8,1))</f>
        <v>14860</v>
      </c>
    </row>
    <row r="1493" spans="1:4">
      <c r="A1493" s="118">
        <f t="shared" si="23"/>
        <v>14870</v>
      </c>
      <c r="B1493" s="224">
        <v>47.938378076451244</v>
      </c>
      <c r="C1493" s="224">
        <v>23.728040039338484</v>
      </c>
      <c r="D1493" s="233" cm="1">
        <f t="array" aca="1" ref="D1493" ca="1">A1493-INDIRECT(ADDRESS($G$8,1))</f>
        <v>14870</v>
      </c>
    </row>
    <row r="1494" spans="1:4">
      <c r="A1494" s="118">
        <f t="shared" si="23"/>
        <v>14880</v>
      </c>
      <c r="B1494" s="224">
        <v>47.886630251644839</v>
      </c>
      <c r="C1494" s="224">
        <v>23.73451900709329</v>
      </c>
      <c r="D1494" s="233" cm="1">
        <f t="array" aca="1" ref="D1494" ca="1">A1494-INDIRECT(ADDRESS($G$8,1))</f>
        <v>14880</v>
      </c>
    </row>
    <row r="1495" spans="1:4">
      <c r="A1495" s="118">
        <f t="shared" si="23"/>
        <v>14890</v>
      </c>
      <c r="B1495" s="224">
        <v>48.03246503064468</v>
      </c>
      <c r="C1495" s="224">
        <v>23.733728889074399</v>
      </c>
      <c r="D1495" s="233" cm="1">
        <f t="array" aca="1" ref="D1495" ca="1">A1495-INDIRECT(ADDRESS($G$8,1))</f>
        <v>14890</v>
      </c>
    </row>
    <row r="1496" spans="1:4">
      <c r="A1496" s="118">
        <f t="shared" si="23"/>
        <v>14900</v>
      </c>
      <c r="B1496" s="224">
        <v>47.886630251644839</v>
      </c>
      <c r="C1496" s="224">
        <v>23.733465516401537</v>
      </c>
      <c r="D1496" s="233" cm="1">
        <f t="array" aca="1" ref="D1496" ca="1">A1496-INDIRECT(ADDRESS($G$8,1))</f>
        <v>14900</v>
      </c>
    </row>
    <row r="1497" spans="1:4">
      <c r="A1497" s="118">
        <f t="shared" si="23"/>
        <v>14910</v>
      </c>
      <c r="B1497" s="224">
        <v>48.013647639805988</v>
      </c>
      <c r="C1497" s="224">
        <v>23.730498184286109</v>
      </c>
      <c r="D1497" s="233" cm="1">
        <f t="array" aca="1" ref="D1497" ca="1">A1497-INDIRECT(ADDRESS($G$8,1))</f>
        <v>14910</v>
      </c>
    </row>
    <row r="1498" spans="1:4">
      <c r="A1498" s="118">
        <f t="shared" si="23"/>
        <v>14920</v>
      </c>
      <c r="B1498" s="224">
        <v>47.919560685612552</v>
      </c>
      <c r="C1498" s="224">
        <v>23.732078420323887</v>
      </c>
      <c r="D1498" s="233" cm="1">
        <f t="array" aca="1" ref="D1498" ca="1">A1498-INDIRECT(ADDRESS($G$8,1))</f>
        <v>14920</v>
      </c>
    </row>
    <row r="1499" spans="1:4">
      <c r="A1499" s="118">
        <f t="shared" si="23"/>
        <v>14930</v>
      </c>
      <c r="B1499" s="224">
        <v>48.018351987515658</v>
      </c>
      <c r="C1499" s="224">
        <v>23.734887728835474</v>
      </c>
      <c r="D1499" s="233" cm="1">
        <f t="array" aca="1" ref="D1499" ca="1">A1499-INDIRECT(ADDRESS($G$8,1))</f>
        <v>14930</v>
      </c>
    </row>
    <row r="1500" spans="1:4">
      <c r="A1500" s="118">
        <f t="shared" si="23"/>
        <v>14940</v>
      </c>
      <c r="B1500" s="224">
        <v>48.018351987515658</v>
      </c>
      <c r="C1500" s="224">
        <v>23.732113536680327</v>
      </c>
      <c r="D1500" s="233" cm="1">
        <f t="array" aca="1" ref="D1500" ca="1">A1500-INDIRECT(ADDRESS($G$8,1))</f>
        <v>14940</v>
      </c>
    </row>
    <row r="1501" spans="1:4">
      <c r="A1501" s="118">
        <f t="shared" si="23"/>
        <v>14950</v>
      </c>
      <c r="B1501" s="224">
        <v>48.131256332547764</v>
      </c>
      <c r="C1501" s="224">
        <v>23.729866089871056</v>
      </c>
      <c r="D1501" s="233" cm="1">
        <f t="array" aca="1" ref="D1501" ca="1">A1501-INDIRECT(ADDRESS($G$8,1))</f>
        <v>14950</v>
      </c>
    </row>
    <row r="1502" spans="1:4">
      <c r="A1502" s="118">
        <f t="shared" si="23"/>
        <v>14960</v>
      </c>
      <c r="B1502" s="224">
        <v>47.886630251644839</v>
      </c>
      <c r="C1502" s="224">
        <v>23.731639465868966</v>
      </c>
      <c r="D1502" s="233" cm="1">
        <f t="array" aca="1" ref="D1502" ca="1">A1502-INDIRECT(ADDRESS($G$8,1))</f>
        <v>14960</v>
      </c>
    </row>
    <row r="1503" spans="1:4">
      <c r="A1503" s="118">
        <f t="shared" si="23"/>
        <v>14970</v>
      </c>
      <c r="B1503" s="224">
        <v>48.521717192450531</v>
      </c>
      <c r="C1503" s="224">
        <v>23.732060862145666</v>
      </c>
      <c r="D1503" s="233" cm="1">
        <f t="array" aca="1" ref="D1503" ca="1">A1503-INDIRECT(ADDRESS($G$8,1))</f>
        <v>14970</v>
      </c>
    </row>
    <row r="1504" spans="1:4">
      <c r="A1504" s="118">
        <f t="shared" si="23"/>
        <v>14980</v>
      </c>
      <c r="B1504" s="224">
        <v>47.679638952419261</v>
      </c>
      <c r="C1504" s="224">
        <v>23.726635385082766</v>
      </c>
      <c r="D1504" s="233" cm="1">
        <f t="array" aca="1" ref="D1504" ca="1">A1504-INDIRECT(ADDRESS($G$8,1))</f>
        <v>14980</v>
      </c>
    </row>
    <row r="1505" spans="1:4">
      <c r="A1505" s="118">
        <f t="shared" si="23"/>
        <v>14990</v>
      </c>
      <c r="B1505" s="224">
        <v>48.484082410773141</v>
      </c>
      <c r="C1505" s="224">
        <v>23.734641914340685</v>
      </c>
      <c r="D1505" s="233" cm="1">
        <f t="array" aca="1" ref="D1505" ca="1">A1505-INDIRECT(ADDRESS($G$8,1))</f>
        <v>14990</v>
      </c>
    </row>
    <row r="1506" spans="1:4">
      <c r="A1506" s="118">
        <f t="shared" si="23"/>
        <v>15000</v>
      </c>
      <c r="B1506" s="224">
        <v>48.258273720708914</v>
      </c>
      <c r="C1506" s="224">
        <v>23.731060045988428</v>
      </c>
      <c r="D1506" s="233" cm="1">
        <f t="array" aca="1" ref="D1506" ca="1">A1506-INDIRECT(ADDRESS($G$8,1))</f>
        <v>15000</v>
      </c>
    </row>
    <row r="1507" spans="1:4">
      <c r="A1507" s="118">
        <f t="shared" si="23"/>
        <v>15010</v>
      </c>
      <c r="B1507" s="224">
        <v>47.976012858128598</v>
      </c>
      <c r="C1507" s="224">
        <v>23.731902838541977</v>
      </c>
      <c r="D1507" s="233" cm="1">
        <f t="array" aca="1" ref="D1507" ca="1">A1507-INDIRECT(ADDRESS($G$8,1))</f>
        <v>15010</v>
      </c>
    </row>
    <row r="1508" spans="1:4">
      <c r="A1508" s="118">
        <f t="shared" si="23"/>
        <v>15020</v>
      </c>
      <c r="B1508" s="224">
        <v>48.446447629095786</v>
      </c>
      <c r="C1508" s="224">
        <v>23.735379357824915</v>
      </c>
      <c r="D1508" s="233" cm="1">
        <f t="array" aca="1" ref="D1508" ca="1">A1508-INDIRECT(ADDRESS($G$8,1))</f>
        <v>15020</v>
      </c>
    </row>
    <row r="1509" spans="1:4">
      <c r="A1509" s="118">
        <f t="shared" si="23"/>
        <v>15030</v>
      </c>
      <c r="B1509" s="224">
        <v>47.886630251644839</v>
      </c>
      <c r="C1509" s="224">
        <v>23.729672949910778</v>
      </c>
      <c r="D1509" s="233" cm="1">
        <f t="array" aca="1" ref="D1509" ca="1">A1509-INDIRECT(ADDRESS($G$8,1))</f>
        <v>15030</v>
      </c>
    </row>
    <row r="1510" spans="1:4">
      <c r="A1510" s="118">
        <f t="shared" si="23"/>
        <v>15040</v>
      </c>
      <c r="B1510" s="224">
        <v>48.013647639805988</v>
      </c>
      <c r="C1510" s="224">
        <v>23.730076788009409</v>
      </c>
      <c r="D1510" s="233" cm="1">
        <f t="array" aca="1" ref="D1510" ca="1">A1510-INDIRECT(ADDRESS($G$8,1))</f>
        <v>15040</v>
      </c>
    </row>
    <row r="1511" spans="1:4">
      <c r="A1511" s="118">
        <f t="shared" si="23"/>
        <v>15050</v>
      </c>
      <c r="B1511" s="224">
        <v>48.352360674902343</v>
      </c>
      <c r="C1511" s="224">
        <v>23.729374460881473</v>
      </c>
      <c r="D1511" s="233" cm="1">
        <f t="array" aca="1" ref="D1511" ca="1">A1511-INDIRECT(ADDRESS($G$8,1))</f>
        <v>15050</v>
      </c>
    </row>
    <row r="1512" spans="1:4">
      <c r="A1512" s="118">
        <f t="shared" si="23"/>
        <v>15060</v>
      </c>
      <c r="B1512" s="224">
        <v>48.051282421483343</v>
      </c>
      <c r="C1512" s="224">
        <v>23.731200511414045</v>
      </c>
      <c r="D1512" s="233" cm="1">
        <f t="array" aca="1" ref="D1512" ca="1">A1512-INDIRECT(ADDRESS($G$8,1))</f>
        <v>15060</v>
      </c>
    </row>
    <row r="1513" spans="1:4">
      <c r="A1513" s="118">
        <f t="shared" si="23"/>
        <v>15070</v>
      </c>
      <c r="B1513" s="224">
        <v>47.848995469967477</v>
      </c>
      <c r="C1513" s="224">
        <v>23.729111088208462</v>
      </c>
      <c r="D1513" s="233" cm="1">
        <f t="array" aca="1" ref="D1513" ca="1">A1513-INDIRECT(ADDRESS($G$8,1))</f>
        <v>15070</v>
      </c>
    </row>
    <row r="1514" spans="1:4">
      <c r="A1514" s="118">
        <f t="shared" si="23"/>
        <v>15080</v>
      </c>
      <c r="B1514" s="224">
        <v>48.107734593999425</v>
      </c>
      <c r="C1514" s="224">
        <v>23.732183769393064</v>
      </c>
      <c r="D1514" s="233" cm="1">
        <f t="array" aca="1" ref="D1514" ca="1">A1514-INDIRECT(ADDRESS($G$8,1))</f>
        <v>15080</v>
      </c>
    </row>
    <row r="1515" spans="1:4">
      <c r="A1515" s="118">
        <f t="shared" si="23"/>
        <v>15090</v>
      </c>
      <c r="B1515" s="224">
        <v>47.524395478000095</v>
      </c>
      <c r="C1515" s="224">
        <v>23.72930422816874</v>
      </c>
      <c r="D1515" s="233" cm="1">
        <f t="array" aca="1" ref="D1515" ca="1">A1515-INDIRECT(ADDRESS($G$8,1))</f>
        <v>15090</v>
      </c>
    </row>
    <row r="1516" spans="1:4">
      <c r="A1516" s="118">
        <f t="shared" si="23"/>
        <v>15100</v>
      </c>
      <c r="B1516" s="224">
        <v>47.938378076451244</v>
      </c>
      <c r="C1516" s="224">
        <v>23.741893441936156</v>
      </c>
      <c r="D1516" s="233" cm="1">
        <f t="array" aca="1" ref="D1516" ca="1">A1516-INDIRECT(ADDRESS($G$8,1))</f>
        <v>15100</v>
      </c>
    </row>
    <row r="1517" spans="1:4">
      <c r="A1517" s="118">
        <f t="shared" si="23"/>
        <v>15110</v>
      </c>
      <c r="B1517" s="224">
        <v>47.957195467289907</v>
      </c>
      <c r="C1517" s="224">
        <v>23.738153549980211</v>
      </c>
      <c r="D1517" s="233" cm="1">
        <f t="array" aca="1" ref="D1517" ca="1">A1517-INDIRECT(ADDRESS($G$8,1))</f>
        <v>15110</v>
      </c>
    </row>
    <row r="1518" spans="1:4">
      <c r="A1518" s="118">
        <f t="shared" si="23"/>
        <v>15120</v>
      </c>
      <c r="B1518" s="224">
        <v>47.557325911967816</v>
      </c>
      <c r="C1518" s="224">
        <v>23.73430830895494</v>
      </c>
      <c r="D1518" s="233" cm="1">
        <f t="array" aca="1" ref="D1518" ca="1">A1518-INDIRECT(ADDRESS($G$8,1))</f>
        <v>15120</v>
      </c>
    </row>
    <row r="1519" spans="1:4">
      <c r="A1519" s="118">
        <f t="shared" si="23"/>
        <v>15130</v>
      </c>
      <c r="B1519" s="224">
        <v>47.886630251644839</v>
      </c>
      <c r="C1519" s="224">
        <v>23.729672949910778</v>
      </c>
      <c r="D1519" s="233" cm="1">
        <f t="array" aca="1" ref="D1519" ca="1">A1519-INDIRECT(ADDRESS($G$8,1))</f>
        <v>15130</v>
      </c>
    </row>
    <row r="1520" spans="1:4">
      <c r="A1520" s="118">
        <f t="shared" si="23"/>
        <v>15140</v>
      </c>
      <c r="B1520" s="224">
        <v>47.764317211193386</v>
      </c>
      <c r="C1520" s="224">
        <v>23.732622723847982</v>
      </c>
      <c r="D1520" s="233" cm="1">
        <f t="array" aca="1" ref="D1520" ca="1">A1520-INDIRECT(ADDRESS($G$8,1))</f>
        <v>15140</v>
      </c>
    </row>
    <row r="1521" spans="1:4">
      <c r="A1521" s="118">
        <f t="shared" si="23"/>
        <v>15150</v>
      </c>
      <c r="B1521" s="224">
        <v>48.093621550870402</v>
      </c>
      <c r="C1521" s="224">
        <v>23.728549226506139</v>
      </c>
      <c r="D1521" s="233" cm="1">
        <f t="array" aca="1" ref="D1521" ca="1">A1521-INDIRECT(ADDRESS($G$8,1))</f>
        <v>15150</v>
      </c>
    </row>
    <row r="1522" spans="1:4">
      <c r="A1522" s="118">
        <f t="shared" si="23"/>
        <v>15160</v>
      </c>
      <c r="B1522" s="224">
        <v>48.197117200483191</v>
      </c>
      <c r="C1522" s="224">
        <v>23.731060045988428</v>
      </c>
      <c r="D1522" s="233" cm="1">
        <f t="array" aca="1" ref="D1522" ca="1">A1522-INDIRECT(ADDRESS($G$8,1))</f>
        <v>15160</v>
      </c>
    </row>
    <row r="1523" spans="1:4">
      <c r="A1523" s="118">
        <f t="shared" si="23"/>
        <v>15170</v>
      </c>
      <c r="B1523" s="224">
        <v>48.107734593999425</v>
      </c>
      <c r="C1523" s="224">
        <v>23.73253493295703</v>
      </c>
      <c r="D1523" s="233" cm="1">
        <f t="array" aca="1" ref="D1523" ca="1">A1523-INDIRECT(ADDRESS($G$8,1))</f>
        <v>15170</v>
      </c>
    </row>
    <row r="1524" spans="1:4">
      <c r="A1524" s="118">
        <f t="shared" si="23"/>
        <v>15180</v>
      </c>
      <c r="B1524" s="224">
        <v>48.112438941709108</v>
      </c>
      <c r="C1524" s="224">
        <v>23.729743182623661</v>
      </c>
      <c r="D1524" s="233" cm="1">
        <f t="array" aca="1" ref="D1524" ca="1">A1524-INDIRECT(ADDRESS($G$8,1))</f>
        <v>15180</v>
      </c>
    </row>
    <row r="1525" spans="1:4">
      <c r="A1525" s="118">
        <f t="shared" si="23"/>
        <v>15190</v>
      </c>
      <c r="B1525" s="224">
        <v>48.413517195128073</v>
      </c>
      <c r="C1525" s="224">
        <v>23.727056781359465</v>
      </c>
      <c r="D1525" s="233" cm="1">
        <f t="array" aca="1" ref="D1525" ca="1">A1525-INDIRECT(ADDRESS($G$8,1))</f>
        <v>15190</v>
      </c>
    </row>
    <row r="1526" spans="1:4">
      <c r="A1526" s="118">
        <f t="shared" si="23"/>
        <v>15200</v>
      </c>
      <c r="B1526" s="224">
        <v>48.244160677579892</v>
      </c>
      <c r="C1526" s="224">
        <v>23.735063310617388</v>
      </c>
      <c r="D1526" s="233" cm="1">
        <f t="array" aca="1" ref="D1526" ca="1">A1526-INDIRECT(ADDRESS($G$8,1))</f>
        <v>15200</v>
      </c>
    </row>
    <row r="1527" spans="1:4">
      <c r="A1527" s="118">
        <f t="shared" si="23"/>
        <v>15210</v>
      </c>
      <c r="B1527" s="224">
        <v>48.145369375676779</v>
      </c>
      <c r="C1527" s="224">
        <v>23.728268295655056</v>
      </c>
      <c r="D1527" s="233" cm="1">
        <f t="array" aca="1" ref="D1527" ca="1">A1527-INDIRECT(ADDRESS($G$8,1))</f>
        <v>15210</v>
      </c>
    </row>
    <row r="1528" spans="1:4">
      <c r="A1528" s="118">
        <f t="shared" si="23"/>
        <v>15220</v>
      </c>
      <c r="B1528" s="224">
        <v>48.126551984838088</v>
      </c>
      <c r="C1528" s="224">
        <v>23.727267479497815</v>
      </c>
      <c r="D1528" s="233" cm="1">
        <f t="array" aca="1" ref="D1528" ca="1">A1528-INDIRECT(ADDRESS($G$8,1))</f>
        <v>15220</v>
      </c>
    </row>
    <row r="1529" spans="1:4">
      <c r="A1529" s="118">
        <f t="shared" si="23"/>
        <v>15230</v>
      </c>
      <c r="B1529" s="224">
        <v>48.413517195128073</v>
      </c>
      <c r="C1529" s="224">
        <v>23.730147020722139</v>
      </c>
      <c r="D1529" s="233" cm="1">
        <f t="array" aca="1" ref="D1529" ca="1">A1529-INDIRECT(ADDRESS($G$8,1))</f>
        <v>15230</v>
      </c>
    </row>
    <row r="1530" spans="1:4">
      <c r="A1530" s="118">
        <f t="shared" si="23"/>
        <v>15240</v>
      </c>
      <c r="B1530" s="224">
        <v>47.839586774548131</v>
      </c>
      <c r="C1530" s="224">
        <v>23.734290750776719</v>
      </c>
      <c r="D1530" s="233" cm="1">
        <f t="array" aca="1" ref="D1530" ca="1">A1530-INDIRECT(ADDRESS($G$8,1))</f>
        <v>15240</v>
      </c>
    </row>
    <row r="1531" spans="1:4">
      <c r="A1531" s="118">
        <f t="shared" si="23"/>
        <v>15250</v>
      </c>
      <c r="B1531" s="224">
        <v>48.027760682935011</v>
      </c>
      <c r="C1531" s="224">
        <v>23.72916376274312</v>
      </c>
      <c r="D1531" s="233" cm="1">
        <f t="array" aca="1" ref="D1531" ca="1">A1531-INDIRECT(ADDRESS($G$8,1))</f>
        <v>15250</v>
      </c>
    </row>
    <row r="1532" spans="1:4">
      <c r="A1532" s="118">
        <f t="shared" si="23"/>
        <v>15260</v>
      </c>
      <c r="B1532" s="224">
        <v>47.825473731419116</v>
      </c>
      <c r="C1532" s="224">
        <v>23.728478993793409</v>
      </c>
      <c r="D1532" s="233" cm="1">
        <f t="array" aca="1" ref="D1532" ca="1">A1532-INDIRECT(ADDRESS($G$8,1))</f>
        <v>15260</v>
      </c>
    </row>
    <row r="1533" spans="1:4">
      <c r="A1533" s="118">
        <f t="shared" si="23"/>
        <v>15270</v>
      </c>
      <c r="B1533" s="224">
        <v>48.051282421483343</v>
      </c>
      <c r="C1533" s="224">
        <v>23.735642730497926</v>
      </c>
      <c r="D1533" s="233" cm="1">
        <f t="array" aca="1" ref="D1533" ca="1">A1533-INDIRECT(ADDRESS($G$8,1))</f>
        <v>15270</v>
      </c>
    </row>
    <row r="1534" spans="1:4">
      <c r="A1534" s="118">
        <f t="shared" si="23"/>
        <v>15280</v>
      </c>
      <c r="B1534" s="224">
        <v>48.239456329870222</v>
      </c>
      <c r="C1534" s="224">
        <v>23.734150285351102</v>
      </c>
      <c r="D1534" s="233" cm="1">
        <f t="array" aca="1" ref="D1534" ca="1">A1534-INDIRECT(ADDRESS($G$8,1))</f>
        <v>15280</v>
      </c>
    </row>
    <row r="1535" spans="1:4">
      <c r="A1535" s="118">
        <f t="shared" si="23"/>
        <v>15290</v>
      </c>
      <c r="B1535" s="224">
        <v>48.013647639805988</v>
      </c>
      <c r="C1535" s="224">
        <v>23.732482258422369</v>
      </c>
      <c r="D1535" s="233" cm="1">
        <f t="array" aca="1" ref="D1535" ca="1">A1535-INDIRECT(ADDRESS($G$8,1))</f>
        <v>15290</v>
      </c>
    </row>
    <row r="1536" spans="1:4">
      <c r="A1536" s="118">
        <f t="shared" si="23"/>
        <v>15300</v>
      </c>
      <c r="B1536" s="224">
        <v>48.413517195128073</v>
      </c>
      <c r="C1536" s="224">
        <v>23.733886912678237</v>
      </c>
      <c r="D1536" s="233" cm="1">
        <f t="array" aca="1" ref="D1536" ca="1">A1536-INDIRECT(ADDRESS($G$8,1))</f>
        <v>15300</v>
      </c>
    </row>
    <row r="1537" spans="1:4">
      <c r="A1537" s="118">
        <f t="shared" si="23"/>
        <v>15310</v>
      </c>
      <c r="B1537" s="224">
        <v>48.408812847418403</v>
      </c>
      <c r="C1537" s="224">
        <v>23.730568416998842</v>
      </c>
      <c r="D1537" s="233" cm="1">
        <f t="array" aca="1" ref="D1537" ca="1">A1537-INDIRECT(ADDRESS($G$8,1))</f>
        <v>15310</v>
      </c>
    </row>
    <row r="1538" spans="1:4">
      <c r="A1538" s="118">
        <f t="shared" si="23"/>
        <v>15320</v>
      </c>
      <c r="B1538" s="224">
        <v>47.999534596676966</v>
      </c>
      <c r="C1538" s="224">
        <v>23.727565968527124</v>
      </c>
      <c r="D1538" s="233" cm="1">
        <f t="array" aca="1" ref="D1538" ca="1">A1538-INDIRECT(ADDRESS($G$8,1))</f>
        <v>15320</v>
      </c>
    </row>
    <row r="1539" spans="1:4">
      <c r="A1539" s="118">
        <f t="shared" si="23"/>
        <v>15330</v>
      </c>
      <c r="B1539" s="224">
        <v>48.112438941709108</v>
      </c>
      <c r="C1539" s="224">
        <v>23.739084133424569</v>
      </c>
      <c r="D1539" s="233" cm="1">
        <f t="array" aca="1" ref="D1539" ca="1">A1539-INDIRECT(ADDRESS($G$8,1))</f>
        <v>15330</v>
      </c>
    </row>
    <row r="1540" spans="1:4">
      <c r="A1540" s="118">
        <f t="shared" si="23"/>
        <v>15340</v>
      </c>
      <c r="B1540" s="224">
        <v>47.656117213870935</v>
      </c>
      <c r="C1540" s="224">
        <v>23.730094346187627</v>
      </c>
      <c r="D1540" s="233" cm="1">
        <f t="array" aca="1" ref="D1540" ca="1">A1540-INDIRECT(ADDRESS($G$8,1))</f>
        <v>15340</v>
      </c>
    </row>
    <row r="1541" spans="1:4">
      <c r="A1541" s="118">
        <f t="shared" si="23"/>
        <v>15350</v>
      </c>
      <c r="B1541" s="224">
        <v>48.469969367644168</v>
      </c>
      <c r="C1541" s="224">
        <v>23.736696221189828</v>
      </c>
      <c r="D1541" s="233" cm="1">
        <f t="array" aca="1" ref="D1541" ca="1">A1541-INDIRECT(ADDRESS($G$8,1))</f>
        <v>15350</v>
      </c>
    </row>
    <row r="1542" spans="1:4">
      <c r="A1542" s="118">
        <f t="shared" si="23"/>
        <v>15360</v>
      </c>
      <c r="B1542" s="224">
        <v>48.14066502796711</v>
      </c>
      <c r="C1542" s="224">
        <v>23.731358535017733</v>
      </c>
      <c r="D1542" s="233" cm="1">
        <f t="array" aca="1" ref="D1542" ca="1">A1542-INDIRECT(ADDRESS($G$8,1))</f>
        <v>15360</v>
      </c>
    </row>
    <row r="1543" spans="1:4">
      <c r="A1543" s="118">
        <f t="shared" si="23"/>
        <v>15370</v>
      </c>
      <c r="B1543" s="224">
        <v>48.145369375676779</v>
      </c>
      <c r="C1543" s="224">
        <v>23.729883648049277</v>
      </c>
      <c r="D1543" s="233" cm="1">
        <f t="array" aca="1" ref="D1543" ca="1">A1543-INDIRECT(ADDRESS($G$8,1))</f>
        <v>15370</v>
      </c>
    </row>
    <row r="1544" spans="1:4">
      <c r="A1544" s="118">
        <f t="shared" ref="A1544:A1607" si="24">A1543+10</f>
        <v>15380</v>
      </c>
      <c r="B1544" s="224">
        <v>47.976012858128598</v>
      </c>
      <c r="C1544" s="224">
        <v>23.726424686944416</v>
      </c>
      <c r="D1544" s="233" cm="1">
        <f t="array" aca="1" ref="D1544" ca="1">A1544-INDIRECT(ADDRESS($G$8,1))</f>
        <v>15380</v>
      </c>
    </row>
    <row r="1545" spans="1:4">
      <c r="A1545" s="118">
        <f t="shared" si="24"/>
        <v>15390</v>
      </c>
      <c r="B1545" s="224">
        <v>48.107734593999425</v>
      </c>
      <c r="C1545" s="224">
        <v>23.732412025709632</v>
      </c>
      <c r="D1545" s="233" cm="1">
        <f t="array" aca="1" ref="D1545" ca="1">A1545-INDIRECT(ADDRESS($G$8,1))</f>
        <v>15390</v>
      </c>
    </row>
    <row r="1546" spans="1:4">
      <c r="A1546" s="118">
        <f t="shared" si="24"/>
        <v>15400</v>
      </c>
      <c r="B1546" s="224">
        <v>47.881925903935162</v>
      </c>
      <c r="C1546" s="224">
        <v>23.73149900044335</v>
      </c>
      <c r="D1546" s="233" cm="1">
        <f t="array" aca="1" ref="D1546" ca="1">A1546-INDIRECT(ADDRESS($G$8,1))</f>
        <v>15400</v>
      </c>
    </row>
    <row r="1547" spans="1:4">
      <c r="A1547" s="118">
        <f t="shared" si="24"/>
        <v>15410</v>
      </c>
      <c r="B1547" s="224">
        <v>48.126551984838088</v>
      </c>
      <c r="C1547" s="224">
        <v>23.737029826575576</v>
      </c>
      <c r="D1547" s="233" cm="1">
        <f t="array" aca="1" ref="D1547" ca="1">A1547-INDIRECT(ADDRESS($G$8,1))</f>
        <v>15410</v>
      </c>
    </row>
    <row r="1548" spans="1:4">
      <c r="A1548" s="118">
        <f t="shared" si="24"/>
        <v>15420</v>
      </c>
      <c r="B1548" s="224">
        <v>48.258273720708914</v>
      </c>
      <c r="C1548" s="224">
        <v>23.72930422816874</v>
      </c>
      <c r="D1548" s="233" cm="1">
        <f t="array" aca="1" ref="D1548" ca="1">A1548-INDIRECT(ADDRESS($G$8,1))</f>
        <v>15420</v>
      </c>
    </row>
    <row r="1549" spans="1:4">
      <c r="A1549" s="118">
        <f t="shared" si="24"/>
        <v>15430</v>
      </c>
      <c r="B1549" s="224">
        <v>47.717273734096658</v>
      </c>
      <c r="C1549" s="224">
        <v>23.730796673315414</v>
      </c>
      <c r="D1549" s="233" cm="1">
        <f t="array" aca="1" ref="D1549" ca="1">A1549-INDIRECT(ADDRESS($G$8,1))</f>
        <v>15430</v>
      </c>
    </row>
    <row r="1550" spans="1:4">
      <c r="A1550" s="118">
        <f t="shared" si="24"/>
        <v>15440</v>
      </c>
      <c r="B1550" s="224">
        <v>48.145369375676779</v>
      </c>
      <c r="C1550" s="224">
        <v>23.728830157357375</v>
      </c>
      <c r="D1550" s="233" cm="1">
        <f t="array" aca="1" ref="D1550" ca="1">A1550-INDIRECT(ADDRESS($G$8,1))</f>
        <v>15440</v>
      </c>
    </row>
    <row r="1551" spans="1:4">
      <c r="A1551" s="118">
        <f t="shared" si="24"/>
        <v>15450</v>
      </c>
      <c r="B1551" s="224">
        <v>48.371178065741049</v>
      </c>
      <c r="C1551" s="224">
        <v>23.728461435615188</v>
      </c>
      <c r="D1551" s="233" cm="1">
        <f t="array" aca="1" ref="D1551" ca="1">A1551-INDIRECT(ADDRESS($G$8,1))</f>
        <v>15450</v>
      </c>
    </row>
    <row r="1552" spans="1:4">
      <c r="A1552" s="118">
        <f t="shared" si="24"/>
        <v>15460</v>
      </c>
      <c r="B1552" s="224">
        <v>47.863108513096456</v>
      </c>
      <c r="C1552" s="224">
        <v>23.731621907690744</v>
      </c>
      <c r="D1552" s="233" cm="1">
        <f t="array" aca="1" ref="D1552" ca="1">A1552-INDIRECT(ADDRESS($G$8,1))</f>
        <v>15460</v>
      </c>
    </row>
    <row r="1553" spans="1:4">
      <c r="A1553" s="118">
        <f t="shared" si="24"/>
        <v>15470</v>
      </c>
      <c r="B1553" s="224">
        <v>47.642004170741906</v>
      </c>
      <c r="C1553" s="224">
        <v>23.735274008755738</v>
      </c>
      <c r="D1553" s="233" cm="1">
        <f t="array" aca="1" ref="D1553" ca="1">A1553-INDIRECT(ADDRESS($G$8,1))</f>
        <v>15470</v>
      </c>
    </row>
    <row r="1554" spans="1:4">
      <c r="A1554" s="118">
        <f t="shared" si="24"/>
        <v>15480</v>
      </c>
      <c r="B1554" s="224">
        <v>47.90544764248353</v>
      </c>
      <c r="C1554" s="224">
        <v>23.730427951573375</v>
      </c>
      <c r="D1554" s="233" cm="1">
        <f t="array" aca="1" ref="D1554" ca="1">A1554-INDIRECT(ADDRESS($G$8,1))</f>
        <v>15480</v>
      </c>
    </row>
    <row r="1555" spans="1:4">
      <c r="A1555" s="118">
        <f t="shared" si="24"/>
        <v>15490</v>
      </c>
      <c r="B1555" s="224">
        <v>48.277091111547612</v>
      </c>
      <c r="C1555" s="224">
        <v>23.729040855495725</v>
      </c>
      <c r="D1555" s="233" cm="1">
        <f t="array" aca="1" ref="D1555" ca="1">A1555-INDIRECT(ADDRESS($G$8,1))</f>
        <v>15490</v>
      </c>
    </row>
    <row r="1556" spans="1:4">
      <c r="A1556" s="118">
        <f t="shared" si="24"/>
        <v>15500</v>
      </c>
      <c r="B1556" s="224">
        <v>47.693751995548276</v>
      </c>
      <c r="C1556" s="224">
        <v>23.731621907690744</v>
      </c>
      <c r="D1556" s="233" cm="1">
        <f t="array" aca="1" ref="D1556" ca="1">A1556-INDIRECT(ADDRESS($G$8,1))</f>
        <v>15500</v>
      </c>
    </row>
    <row r="1557" spans="1:4">
      <c r="A1557" s="118">
        <f t="shared" si="24"/>
        <v>15510</v>
      </c>
      <c r="B1557" s="224">
        <v>48.074804160031711</v>
      </c>
      <c r="C1557" s="224">
        <v>23.728180504764104</v>
      </c>
      <c r="D1557" s="233" cm="1">
        <f t="array" aca="1" ref="D1557" ca="1">A1557-INDIRECT(ADDRESS($G$8,1))</f>
        <v>15510</v>
      </c>
    </row>
    <row r="1558" spans="1:4">
      <c r="A1558" s="118">
        <f t="shared" si="24"/>
        <v>15520</v>
      </c>
      <c r="B1558" s="224">
        <v>48.14066502796711</v>
      </c>
      <c r="C1558" s="224">
        <v>23.730164578900361</v>
      </c>
      <c r="D1558" s="233" cm="1">
        <f t="array" aca="1" ref="D1558" ca="1">A1558-INDIRECT(ADDRESS($G$8,1))</f>
        <v>15520</v>
      </c>
    </row>
    <row r="1559" spans="1:4">
      <c r="A1559" s="118">
        <f t="shared" si="24"/>
        <v>15530</v>
      </c>
      <c r="B1559" s="224">
        <v>48.5264215401602</v>
      </c>
      <c r="C1559" s="224">
        <v>23.729040855495725</v>
      </c>
      <c r="D1559" s="233" cm="1">
        <f t="array" aca="1" ref="D1559" ca="1">A1559-INDIRECT(ADDRESS($G$8,1))</f>
        <v>15530</v>
      </c>
    </row>
    <row r="1560" spans="1:4">
      <c r="A1560" s="118">
        <f t="shared" si="24"/>
        <v>15540</v>
      </c>
      <c r="B1560" s="224">
        <v>48.333543284063651</v>
      </c>
      <c r="C1560" s="224">
        <v>23.731990629432932</v>
      </c>
      <c r="D1560" s="233" cm="1">
        <f t="array" aca="1" ref="D1560" ca="1">A1560-INDIRECT(ADDRESS($G$8,1))</f>
        <v>15540</v>
      </c>
    </row>
    <row r="1561" spans="1:4">
      <c r="A1561" s="118">
        <f t="shared" si="24"/>
        <v>15550</v>
      </c>
      <c r="B1561" s="224">
        <v>48.20652589590253</v>
      </c>
      <c r="C1561" s="224">
        <v>23.727969806625751</v>
      </c>
      <c r="D1561" s="233" cm="1">
        <f t="array" aca="1" ref="D1561" ca="1">A1561-INDIRECT(ADDRESS($G$8,1))</f>
        <v>15550</v>
      </c>
    </row>
    <row r="1562" spans="1:4">
      <c r="A1562" s="118">
        <f t="shared" si="24"/>
        <v>15560</v>
      </c>
      <c r="B1562" s="224">
        <v>48.131256332547764</v>
      </c>
      <c r="C1562" s="224">
        <v>23.729040855495725</v>
      </c>
      <c r="D1562" s="233" cm="1">
        <f t="array" aca="1" ref="D1562" ca="1">A1562-INDIRECT(ADDRESS($G$8,1))</f>
        <v>15560</v>
      </c>
    </row>
    <row r="1563" spans="1:4">
      <c r="A1563" s="118">
        <f t="shared" si="24"/>
        <v>15570</v>
      </c>
      <c r="B1563" s="224">
        <v>47.976012858128598</v>
      </c>
      <c r="C1563" s="224">
        <v>23.726775850508233</v>
      </c>
      <c r="D1563" s="233" cm="1">
        <f t="array" aca="1" ref="D1563" ca="1">A1563-INDIRECT(ADDRESS($G$8,1))</f>
        <v>15570</v>
      </c>
    </row>
    <row r="1564" spans="1:4">
      <c r="A1564" s="118">
        <f t="shared" si="24"/>
        <v>15580</v>
      </c>
      <c r="B1564" s="224">
        <v>48.295908502386311</v>
      </c>
      <c r="C1564" s="224">
        <v>23.728830157357375</v>
      </c>
      <c r="D1564" s="233" cm="1">
        <f t="array" aca="1" ref="D1564" ca="1">A1564-INDIRECT(ADDRESS($G$8,1))</f>
        <v>15580</v>
      </c>
    </row>
    <row r="1565" spans="1:4">
      <c r="A1565" s="118">
        <f t="shared" si="24"/>
        <v>15590</v>
      </c>
      <c r="B1565" s="224">
        <v>47.811360688290087</v>
      </c>
      <c r="C1565" s="224">
        <v>23.727337712210552</v>
      </c>
      <c r="D1565" s="233" cm="1">
        <f t="array" aca="1" ref="D1565" ca="1">A1565-INDIRECT(ADDRESS($G$8,1))</f>
        <v>15590</v>
      </c>
    </row>
    <row r="1566" spans="1:4">
      <c r="A1566" s="118">
        <f t="shared" si="24"/>
        <v>15600</v>
      </c>
      <c r="B1566" s="224">
        <v>47.867812860806147</v>
      </c>
      <c r="C1566" s="224">
        <v>23.730287486147759</v>
      </c>
      <c r="D1566" s="233" cm="1">
        <f t="array" aca="1" ref="D1566" ca="1">A1566-INDIRECT(ADDRESS($G$8,1))</f>
        <v>15600</v>
      </c>
    </row>
    <row r="1567" spans="1:4">
      <c r="A1567" s="118">
        <f t="shared" si="24"/>
        <v>15610</v>
      </c>
      <c r="B1567" s="224">
        <v>47.745499820354695</v>
      </c>
      <c r="C1567" s="224">
        <v>23.730217253435022</v>
      </c>
      <c r="D1567" s="233" cm="1">
        <f t="array" aca="1" ref="D1567" ca="1">A1567-INDIRECT(ADDRESS($G$8,1))</f>
        <v>15610</v>
      </c>
    </row>
    <row r="1568" spans="1:4">
      <c r="A1568" s="118">
        <f t="shared" si="24"/>
        <v>15620</v>
      </c>
      <c r="B1568" s="224">
        <v>47.82076938370944</v>
      </c>
      <c r="C1568" s="224">
        <v>23.72951492630709</v>
      </c>
      <c r="D1568" s="233" cm="1">
        <f t="array" aca="1" ref="D1568" ca="1">A1568-INDIRECT(ADDRESS($G$8,1))</f>
        <v>15620</v>
      </c>
    </row>
    <row r="1569" spans="1:4">
      <c r="A1569" s="118">
        <f t="shared" si="24"/>
        <v>15630</v>
      </c>
      <c r="B1569" s="224">
        <v>47.806656340580417</v>
      </c>
      <c r="C1569" s="224">
        <v>23.733816679965354</v>
      </c>
      <c r="D1569" s="233" cm="1">
        <f t="array" aca="1" ref="D1569" ca="1">A1569-INDIRECT(ADDRESS($G$8,1))</f>
        <v>15630</v>
      </c>
    </row>
    <row r="1570" spans="1:4">
      <c r="A1570" s="118">
        <f t="shared" si="24"/>
        <v>15640</v>
      </c>
      <c r="B1570" s="224">
        <v>48.088917203160733</v>
      </c>
      <c r="C1570" s="224">
        <v>23.730498184286109</v>
      </c>
      <c r="D1570" s="233" cm="1">
        <f t="array" aca="1" ref="D1570" ca="1">A1570-INDIRECT(ADDRESS($G$8,1))</f>
        <v>15640</v>
      </c>
    </row>
    <row r="1571" spans="1:4">
      <c r="A1571" s="118">
        <f t="shared" si="24"/>
        <v>15650</v>
      </c>
      <c r="B1571" s="224">
        <v>47.660821561580605</v>
      </c>
      <c r="C1571" s="224">
        <v>23.738013084554595</v>
      </c>
      <c r="D1571" s="233" cm="1">
        <f t="array" aca="1" ref="D1571" ca="1">A1571-INDIRECT(ADDRESS($G$8,1))</f>
        <v>15650</v>
      </c>
    </row>
    <row r="1572" spans="1:4">
      <c r="A1572" s="118">
        <f t="shared" si="24"/>
        <v>15660</v>
      </c>
      <c r="B1572" s="224">
        <v>48.112438941709108</v>
      </c>
      <c r="C1572" s="224">
        <v>23.728900390070109</v>
      </c>
      <c r="D1572" s="233" cm="1">
        <f t="array" aca="1" ref="D1572" ca="1">A1572-INDIRECT(ADDRESS($G$8,1))</f>
        <v>15660</v>
      </c>
    </row>
    <row r="1573" spans="1:4">
      <c r="A1573" s="118">
        <f t="shared" si="24"/>
        <v>15670</v>
      </c>
      <c r="B1573" s="224">
        <v>47.745499820354695</v>
      </c>
      <c r="C1573" s="224">
        <v>23.728250737476834</v>
      </c>
      <c r="D1573" s="233" cm="1">
        <f t="array" aca="1" ref="D1573" ca="1">A1573-INDIRECT(ADDRESS($G$8,1))</f>
        <v>15670</v>
      </c>
    </row>
    <row r="1574" spans="1:4">
      <c r="A1574" s="118">
        <f t="shared" si="24"/>
        <v>15680</v>
      </c>
      <c r="B1574" s="224">
        <v>48.507604149321509</v>
      </c>
      <c r="C1574" s="224">
        <v>23.731411209552395</v>
      </c>
      <c r="D1574" s="233" cm="1">
        <f t="array" aca="1" ref="D1574" ca="1">A1574-INDIRECT(ADDRESS($G$8,1))</f>
        <v>15680</v>
      </c>
    </row>
    <row r="1575" spans="1:4">
      <c r="A1575" s="118">
        <f t="shared" si="24"/>
        <v>15690</v>
      </c>
      <c r="B1575" s="224">
        <v>48.074804160031711</v>
      </c>
      <c r="C1575" s="224">
        <v>23.731762373116361</v>
      </c>
      <c r="D1575" s="233" cm="1">
        <f t="array" aca="1" ref="D1575" ca="1">A1575-INDIRECT(ADDRESS($G$8,1))</f>
        <v>15690</v>
      </c>
    </row>
    <row r="1576" spans="1:4">
      <c r="A1576" s="118">
        <f t="shared" si="24"/>
        <v>15700</v>
      </c>
      <c r="B1576" s="224">
        <v>48.432334585966771</v>
      </c>
      <c r="C1576" s="224">
        <v>23.733096794659346</v>
      </c>
      <c r="D1576" s="233" cm="1">
        <f t="array" aca="1" ref="D1576" ca="1">A1576-INDIRECT(ADDRESS($G$8,1))</f>
        <v>15700</v>
      </c>
    </row>
    <row r="1577" spans="1:4">
      <c r="A1577" s="118">
        <f t="shared" si="24"/>
        <v>15710</v>
      </c>
      <c r="B1577" s="224">
        <v>48.300612850095945</v>
      </c>
      <c r="C1577" s="224">
        <v>23.728180504764104</v>
      </c>
      <c r="D1577" s="233" cm="1">
        <f t="array" aca="1" ref="D1577" ca="1">A1577-INDIRECT(ADDRESS($G$8,1))</f>
        <v>15710</v>
      </c>
    </row>
    <row r="1578" spans="1:4">
      <c r="A1578" s="118">
        <f t="shared" si="24"/>
        <v>15720</v>
      </c>
      <c r="B1578" s="224">
        <v>48.013647639805988</v>
      </c>
      <c r="C1578" s="224">
        <v>23.730796673315414</v>
      </c>
      <c r="D1578" s="233" cm="1">
        <f t="array" aca="1" ref="D1578" ca="1">A1578-INDIRECT(ADDRESS($G$8,1))</f>
        <v>15720</v>
      </c>
    </row>
    <row r="1579" spans="1:4">
      <c r="A1579" s="118">
        <f t="shared" si="24"/>
        <v>15730</v>
      </c>
      <c r="B1579" s="224">
        <v>47.881925903935162</v>
      </c>
      <c r="C1579" s="224">
        <v>23.732692956560719</v>
      </c>
      <c r="D1579" s="233" cm="1">
        <f t="array" aca="1" ref="D1579" ca="1">A1579-INDIRECT(ADDRESS($G$8,1))</f>
        <v>15730</v>
      </c>
    </row>
    <row r="1580" spans="1:4">
      <c r="A1580" s="118">
        <f t="shared" si="24"/>
        <v>15740</v>
      </c>
      <c r="B1580" s="224">
        <v>47.844291122257808</v>
      </c>
      <c r="C1580" s="224">
        <v>23.731920396720049</v>
      </c>
      <c r="D1580" s="233" cm="1">
        <f t="array" aca="1" ref="D1580" ca="1">A1580-INDIRECT(ADDRESS($G$8,1))</f>
        <v>15740</v>
      </c>
    </row>
    <row r="1581" spans="1:4">
      <c r="A1581" s="118">
        <f t="shared" si="24"/>
        <v>15750</v>
      </c>
      <c r="B1581" s="224">
        <v>47.980717205838275</v>
      </c>
      <c r="C1581" s="224">
        <v>23.734044936281926</v>
      </c>
      <c r="D1581" s="233" cm="1">
        <f t="array" aca="1" ref="D1581" ca="1">A1581-INDIRECT(ADDRESS($G$8,1))</f>
        <v>15750</v>
      </c>
    </row>
    <row r="1582" spans="1:4">
      <c r="A1582" s="118">
        <f t="shared" si="24"/>
        <v>15760</v>
      </c>
      <c r="B1582" s="224">
        <v>48.451151976805463</v>
      </c>
      <c r="C1582" s="224">
        <v>23.730217253435022</v>
      </c>
      <c r="D1582" s="233" cm="1">
        <f t="array" aca="1" ref="D1582" ca="1">A1582-INDIRECT(ADDRESS($G$8,1))</f>
        <v>15760</v>
      </c>
    </row>
    <row r="1583" spans="1:4">
      <c r="A1583" s="118">
        <f t="shared" si="24"/>
        <v>15770</v>
      </c>
      <c r="B1583" s="224">
        <v>48.244160677579892</v>
      </c>
      <c r="C1583" s="224">
        <v>23.735432032359576</v>
      </c>
      <c r="D1583" s="233" cm="1">
        <f t="array" aca="1" ref="D1583" ca="1">A1583-INDIRECT(ADDRESS($G$8,1))</f>
        <v>15770</v>
      </c>
    </row>
    <row r="1584" spans="1:4">
      <c r="A1584" s="118">
        <f t="shared" si="24"/>
        <v>15780</v>
      </c>
      <c r="B1584" s="224">
        <v>48.295908502386311</v>
      </c>
      <c r="C1584" s="224">
        <v>23.732833421986335</v>
      </c>
      <c r="D1584" s="233" cm="1">
        <f t="array" aca="1" ref="D1584" ca="1">A1584-INDIRECT(ADDRESS($G$8,1))</f>
        <v>15780</v>
      </c>
    </row>
    <row r="1585" spans="1:4">
      <c r="A1585" s="118">
        <f t="shared" si="24"/>
        <v>15790</v>
      </c>
      <c r="B1585" s="224">
        <v>48.258273720708914</v>
      </c>
      <c r="C1585" s="224">
        <v>23.738715411682527</v>
      </c>
      <c r="D1585" s="233" cm="1">
        <f t="array" aca="1" ref="D1585" ca="1">A1585-INDIRECT(ADDRESS($G$8,1))</f>
        <v>15790</v>
      </c>
    </row>
    <row r="1586" spans="1:4">
      <c r="A1586" s="118">
        <f t="shared" si="24"/>
        <v>15800</v>
      </c>
      <c r="B1586" s="224">
        <v>48.013647639805988</v>
      </c>
      <c r="C1586" s="224">
        <v>23.730024113474744</v>
      </c>
      <c r="D1586" s="233" cm="1">
        <f t="array" aca="1" ref="D1586" ca="1">A1586-INDIRECT(ADDRESS($G$8,1))</f>
        <v>15800</v>
      </c>
    </row>
    <row r="1587" spans="1:4">
      <c r="A1587" s="118">
        <f t="shared" si="24"/>
        <v>15810</v>
      </c>
      <c r="B1587" s="224">
        <v>48.244160677579892</v>
      </c>
      <c r="C1587" s="224">
        <v>23.73257004931347</v>
      </c>
      <c r="D1587" s="233" cm="1">
        <f t="array" aca="1" ref="D1587" ca="1">A1587-INDIRECT(ADDRESS($G$8,1))</f>
        <v>15810</v>
      </c>
    </row>
    <row r="1588" spans="1:4">
      <c r="A1588" s="118">
        <f t="shared" si="24"/>
        <v>15820</v>
      </c>
      <c r="B1588" s="224">
        <v>48.131256332547764</v>
      </c>
      <c r="C1588" s="224">
        <v>23.733588423648783</v>
      </c>
      <c r="D1588" s="233" cm="1">
        <f t="array" aca="1" ref="D1588" ca="1">A1588-INDIRECT(ADDRESS($G$8,1))</f>
        <v>15820</v>
      </c>
    </row>
    <row r="1589" spans="1:4">
      <c r="A1589" s="118">
        <f t="shared" si="24"/>
        <v>15830</v>
      </c>
      <c r="B1589" s="224">
        <v>48.145369375676779</v>
      </c>
      <c r="C1589" s="224">
        <v>23.729181320921342</v>
      </c>
      <c r="D1589" s="233" cm="1">
        <f t="array" aca="1" ref="D1589" ca="1">A1589-INDIRECT(ADDRESS($G$8,1))</f>
        <v>15830</v>
      </c>
    </row>
    <row r="1590" spans="1:4">
      <c r="A1590" s="118">
        <f t="shared" si="24"/>
        <v>15840</v>
      </c>
      <c r="B1590" s="224">
        <v>48.394699804289381</v>
      </c>
      <c r="C1590" s="224">
        <v>23.730866906028297</v>
      </c>
      <c r="D1590" s="233" cm="1">
        <f t="array" aca="1" ref="D1590" ca="1">A1590-INDIRECT(ADDRESS($G$8,1))</f>
        <v>15840</v>
      </c>
    </row>
    <row r="1591" spans="1:4">
      <c r="A1591" s="118">
        <f t="shared" si="24"/>
        <v>15850</v>
      </c>
      <c r="B1591" s="224">
        <v>48.107734593999425</v>
      </c>
      <c r="C1591" s="224">
        <v>23.729111088208462</v>
      </c>
      <c r="D1591" s="233" cm="1">
        <f t="array" aca="1" ref="D1591" ca="1">A1591-INDIRECT(ADDRESS($G$8,1))</f>
        <v>15850</v>
      </c>
    </row>
    <row r="1592" spans="1:4">
      <c r="A1592" s="118">
        <f t="shared" si="24"/>
        <v>15860</v>
      </c>
      <c r="B1592" s="224">
        <v>48.26297806841859</v>
      </c>
      <c r="C1592" s="224">
        <v>23.728619459219026</v>
      </c>
      <c r="D1592" s="233" cm="1">
        <f t="array" aca="1" ref="D1592" ca="1">A1592-INDIRECT(ADDRESS($G$8,1))</f>
        <v>15860</v>
      </c>
    </row>
    <row r="1593" spans="1:4">
      <c r="A1593" s="118">
        <f t="shared" si="24"/>
        <v>15870</v>
      </c>
      <c r="B1593" s="224">
        <v>48.300612850095945</v>
      </c>
      <c r="C1593" s="224">
        <v>23.727899573912868</v>
      </c>
      <c r="D1593" s="233" cm="1">
        <f t="array" aca="1" ref="D1593" ca="1">A1593-INDIRECT(ADDRESS($G$8,1))</f>
        <v>15870</v>
      </c>
    </row>
    <row r="1594" spans="1:4">
      <c r="A1594" s="118">
        <f t="shared" si="24"/>
        <v>15880</v>
      </c>
      <c r="B1594" s="224">
        <v>48.150073723386456</v>
      </c>
      <c r="C1594" s="224">
        <v>23.729093530030386</v>
      </c>
      <c r="D1594" s="233" cm="1">
        <f t="array" aca="1" ref="D1594" ca="1">A1594-INDIRECT(ADDRESS($G$8,1))</f>
        <v>15880</v>
      </c>
    </row>
    <row r="1595" spans="1:4">
      <c r="A1595" s="118">
        <f t="shared" si="24"/>
        <v>15890</v>
      </c>
      <c r="B1595" s="224">
        <v>48.291204154676635</v>
      </c>
      <c r="C1595" s="224">
        <v>23.730989813275691</v>
      </c>
      <c r="D1595" s="233" cm="1">
        <f t="array" aca="1" ref="D1595" ca="1">A1595-INDIRECT(ADDRESS($G$8,1))</f>
        <v>15890</v>
      </c>
    </row>
    <row r="1596" spans="1:4">
      <c r="A1596" s="118">
        <f t="shared" si="24"/>
        <v>15900</v>
      </c>
      <c r="B1596" s="224">
        <v>47.980717205838275</v>
      </c>
      <c r="C1596" s="224">
        <v>23.72614375609318</v>
      </c>
      <c r="D1596" s="233" cm="1">
        <f t="array" aca="1" ref="D1596" ca="1">A1596-INDIRECT(ADDRESS($G$8,1))</f>
        <v>15900</v>
      </c>
    </row>
    <row r="1597" spans="1:4">
      <c r="A1597" s="118">
        <f t="shared" si="24"/>
        <v>15910</v>
      </c>
      <c r="B1597" s="224">
        <v>47.980717205838275</v>
      </c>
      <c r="C1597" s="224">
        <v>23.734290750776719</v>
      </c>
      <c r="D1597" s="233" cm="1">
        <f t="array" aca="1" ref="D1597" ca="1">A1597-INDIRECT(ADDRESS($G$8,1))</f>
        <v>15910</v>
      </c>
    </row>
    <row r="1598" spans="1:4">
      <c r="A1598" s="118">
        <f t="shared" si="24"/>
        <v>15920</v>
      </c>
      <c r="B1598" s="224">
        <v>48.357065022612019</v>
      </c>
      <c r="C1598" s="224">
        <v>23.731850164007316</v>
      </c>
      <c r="D1598" s="233" cm="1">
        <f t="array" aca="1" ref="D1598" ca="1">A1598-INDIRECT(ADDRESS($G$8,1))</f>
        <v>15920</v>
      </c>
    </row>
    <row r="1599" spans="1:4">
      <c r="A1599" s="118">
        <f t="shared" si="24"/>
        <v>15930</v>
      </c>
      <c r="B1599" s="224">
        <v>47.863108513096456</v>
      </c>
      <c r="C1599" s="224">
        <v>23.731832605829098</v>
      </c>
      <c r="D1599" s="233" cm="1">
        <f t="array" aca="1" ref="D1599" ca="1">A1599-INDIRECT(ADDRESS($G$8,1))</f>
        <v>15930</v>
      </c>
    </row>
    <row r="1600" spans="1:4">
      <c r="A1600" s="118">
        <f t="shared" si="24"/>
        <v>15940</v>
      </c>
      <c r="B1600" s="224">
        <v>47.754908515774041</v>
      </c>
      <c r="C1600" s="224">
        <v>23.72770643395274</v>
      </c>
      <c r="D1600" s="233" cm="1">
        <f t="array" aca="1" ref="D1600" ca="1">A1600-INDIRECT(ADDRESS($G$8,1))</f>
        <v>15940</v>
      </c>
    </row>
    <row r="1601" spans="1:4">
      <c r="A1601" s="118">
        <f t="shared" si="24"/>
        <v>15950</v>
      </c>
      <c r="B1601" s="224">
        <v>48.037169378354314</v>
      </c>
      <c r="C1601" s="224">
        <v>23.732763189273602</v>
      </c>
      <c r="D1601" s="233" cm="1">
        <f t="array" aca="1" ref="D1601" ca="1">A1601-INDIRECT(ADDRESS($G$8,1))</f>
        <v>15950</v>
      </c>
    </row>
    <row r="1602" spans="1:4">
      <c r="A1602" s="118">
        <f t="shared" si="24"/>
        <v>15960</v>
      </c>
      <c r="B1602" s="224">
        <v>47.886630251644839</v>
      </c>
      <c r="C1602" s="224">
        <v>23.729743182623661</v>
      </c>
      <c r="D1602" s="233" cm="1">
        <f t="array" aca="1" ref="D1602" ca="1">A1602-INDIRECT(ADDRESS($G$8,1))</f>
        <v>15960</v>
      </c>
    </row>
    <row r="1603" spans="1:4">
      <c r="A1603" s="118">
        <f t="shared" si="24"/>
        <v>15970</v>
      </c>
      <c r="B1603" s="224">
        <v>48.2253432867412</v>
      </c>
      <c r="C1603" s="224">
        <v>23.728637017397247</v>
      </c>
      <c r="D1603" s="233" cm="1">
        <f t="array" aca="1" ref="D1603" ca="1">A1603-INDIRECT(ADDRESS($G$8,1))</f>
        <v>15970</v>
      </c>
    </row>
    <row r="1604" spans="1:4">
      <c r="A1604" s="118">
        <f t="shared" si="24"/>
        <v>15980</v>
      </c>
      <c r="B1604" s="224">
        <v>47.886630251644839</v>
      </c>
      <c r="C1604" s="224">
        <v>23.725581894390864</v>
      </c>
      <c r="D1604" s="233" cm="1">
        <f t="array" aca="1" ref="D1604" ca="1">A1604-INDIRECT(ADDRESS($G$8,1))</f>
        <v>15980</v>
      </c>
    </row>
    <row r="1605" spans="1:4">
      <c r="A1605" s="118">
        <f t="shared" si="24"/>
        <v>15990</v>
      </c>
      <c r="B1605" s="224">
        <v>48.389995456579705</v>
      </c>
      <c r="C1605" s="224">
        <v>23.72770643395274</v>
      </c>
      <c r="D1605" s="233" cm="1">
        <f t="array" aca="1" ref="D1605" ca="1">A1605-INDIRECT(ADDRESS($G$8,1))</f>
        <v>15990</v>
      </c>
    </row>
    <row r="1606" spans="1:4">
      <c r="A1606" s="118">
        <f t="shared" si="24"/>
        <v>16000</v>
      </c>
      <c r="B1606" s="224">
        <v>47.961899814999576</v>
      </c>
      <c r="C1606" s="224">
        <v>23.73093713874103</v>
      </c>
      <c r="D1606" s="233" cm="1">
        <f t="array" aca="1" ref="D1606" ca="1">A1606-INDIRECT(ADDRESS($G$8,1))</f>
        <v>16000</v>
      </c>
    </row>
    <row r="1607" spans="1:4">
      <c r="A1607" s="118">
        <f t="shared" si="24"/>
        <v>16010</v>
      </c>
      <c r="B1607" s="224">
        <v>48.013647639805988</v>
      </c>
      <c r="C1607" s="224">
        <v>23.730217253435022</v>
      </c>
      <c r="D1607" s="233" cm="1">
        <f t="array" aca="1" ref="D1607" ca="1">A1607-INDIRECT(ADDRESS($G$8,1))</f>
        <v>16010</v>
      </c>
    </row>
    <row r="1608" spans="1:4">
      <c r="A1608" s="118">
        <f t="shared" ref="A1608:A1671" si="25">A1607+10</f>
        <v>16020</v>
      </c>
      <c r="B1608" s="224">
        <v>48.074804160031711</v>
      </c>
      <c r="C1608" s="224">
        <v>23.727899573912868</v>
      </c>
      <c r="D1608" s="233" cm="1">
        <f t="array" aca="1" ref="D1608" ca="1">A1608-INDIRECT(ADDRESS($G$8,1))</f>
        <v>16020</v>
      </c>
    </row>
    <row r="1609" spans="1:4">
      <c r="A1609" s="118">
        <f t="shared" si="25"/>
        <v>16030</v>
      </c>
      <c r="B1609" s="224">
        <v>47.707865038677298</v>
      </c>
      <c r="C1609" s="224">
        <v>23.731411209552395</v>
      </c>
      <c r="D1609" s="233" cm="1">
        <f t="array" aca="1" ref="D1609" ca="1">A1609-INDIRECT(ADDRESS($G$8,1))</f>
        <v>16030</v>
      </c>
    </row>
    <row r="1610" spans="1:4">
      <c r="A1610" s="118">
        <f t="shared" si="25"/>
        <v>16040</v>
      </c>
      <c r="B1610" s="224">
        <v>48.375882413450711</v>
      </c>
      <c r="C1610" s="224">
        <v>23.726284221518796</v>
      </c>
      <c r="D1610" s="233" cm="1">
        <f t="array" aca="1" ref="D1610" ca="1">A1610-INDIRECT(ADDRESS($G$8,1))</f>
        <v>16040</v>
      </c>
    </row>
    <row r="1611" spans="1:4">
      <c r="A1611" s="118">
        <f t="shared" si="25"/>
        <v>16050</v>
      </c>
      <c r="B1611" s="224">
        <v>47.94308242416092</v>
      </c>
      <c r="C1611" s="224">
        <v>23.728619459219026</v>
      </c>
      <c r="D1611" s="233" cm="1">
        <f t="array" aca="1" ref="D1611" ca="1">A1611-INDIRECT(ADDRESS($G$8,1))</f>
        <v>16050</v>
      </c>
    </row>
    <row r="1612" spans="1:4">
      <c r="A1612" s="118">
        <f t="shared" si="25"/>
        <v>16060</v>
      </c>
      <c r="B1612" s="224">
        <v>48.432334585966771</v>
      </c>
      <c r="C1612" s="224">
        <v>23.725441428965247</v>
      </c>
      <c r="D1612" s="233" cm="1">
        <f t="array" aca="1" ref="D1612" ca="1">A1612-INDIRECT(ADDRESS($G$8,1))</f>
        <v>16060</v>
      </c>
    </row>
    <row r="1613" spans="1:4">
      <c r="A1613" s="118">
        <f t="shared" si="25"/>
        <v>16070</v>
      </c>
      <c r="B1613" s="224">
        <v>48.013647639805988</v>
      </c>
      <c r="C1613" s="224">
        <v>23.730357718860493</v>
      </c>
      <c r="D1613" s="233" cm="1">
        <f t="array" aca="1" ref="D1613" ca="1">A1613-INDIRECT(ADDRESS($G$8,1))</f>
        <v>16070</v>
      </c>
    </row>
    <row r="1614" spans="1:4">
      <c r="A1614" s="118">
        <f t="shared" si="25"/>
        <v>16080</v>
      </c>
      <c r="B1614" s="224">
        <v>47.717273734096658</v>
      </c>
      <c r="C1614" s="224">
        <v>23.73494040336999</v>
      </c>
      <c r="D1614" s="233" cm="1">
        <f t="array" aca="1" ref="D1614" ca="1">A1614-INDIRECT(ADDRESS($G$8,1))</f>
        <v>16080</v>
      </c>
    </row>
    <row r="1615" spans="1:4">
      <c r="A1615" s="118">
        <f t="shared" si="25"/>
        <v>16090</v>
      </c>
      <c r="B1615" s="224">
        <v>48.112438941709108</v>
      </c>
      <c r="C1615" s="224">
        <v>23.734466332558775</v>
      </c>
      <c r="D1615" s="233" cm="1">
        <f t="array" aca="1" ref="D1615" ca="1">A1615-INDIRECT(ADDRESS($G$8,1))</f>
        <v>16090</v>
      </c>
    </row>
    <row r="1616" spans="1:4">
      <c r="A1616" s="118">
        <f t="shared" si="25"/>
        <v>16100</v>
      </c>
      <c r="B1616" s="224">
        <v>47.863108513096456</v>
      </c>
      <c r="C1616" s="224">
        <v>23.728601901040804</v>
      </c>
      <c r="D1616" s="233" cm="1">
        <f t="array" aca="1" ref="D1616" ca="1">A1616-INDIRECT(ADDRESS($G$8,1))</f>
        <v>16100</v>
      </c>
    </row>
    <row r="1617" spans="1:4">
      <c r="A1617" s="118">
        <f t="shared" si="25"/>
        <v>16110</v>
      </c>
      <c r="B1617" s="224">
        <v>48.2253432867412</v>
      </c>
      <c r="C1617" s="224">
        <v>23.730006555296523</v>
      </c>
      <c r="D1617" s="233" cm="1">
        <f t="array" aca="1" ref="D1617" ca="1">A1617-INDIRECT(ADDRESS($G$8,1))</f>
        <v>16110</v>
      </c>
    </row>
    <row r="1618" spans="1:4">
      <c r="A1618" s="118">
        <f t="shared" si="25"/>
        <v>16120</v>
      </c>
      <c r="B1618" s="224">
        <v>47.642004170741906</v>
      </c>
      <c r="C1618" s="224">
        <v>23.731340976839657</v>
      </c>
      <c r="D1618" s="233" cm="1">
        <f t="array" aca="1" ref="D1618" ca="1">A1618-INDIRECT(ADDRESS($G$8,1))</f>
        <v>16120</v>
      </c>
    </row>
    <row r="1619" spans="1:4">
      <c r="A1619" s="118">
        <f t="shared" si="25"/>
        <v>16130</v>
      </c>
      <c r="B1619" s="224">
        <v>48.432334585966771</v>
      </c>
      <c r="C1619" s="224">
        <v>23.72853166832807</v>
      </c>
      <c r="D1619" s="233" cm="1">
        <f t="array" aca="1" ref="D1619" ca="1">A1619-INDIRECT(ADDRESS($G$8,1))</f>
        <v>16130</v>
      </c>
    </row>
    <row r="1620" spans="1:4">
      <c r="A1620" s="118">
        <f t="shared" si="25"/>
        <v>16140</v>
      </c>
      <c r="B1620" s="224">
        <v>47.580847650516183</v>
      </c>
      <c r="C1620" s="224">
        <v>23.728953064604774</v>
      </c>
      <c r="D1620" s="233" cm="1">
        <f t="array" aca="1" ref="D1620" ca="1">A1620-INDIRECT(ADDRESS($G$8,1))</f>
        <v>16140</v>
      </c>
    </row>
    <row r="1621" spans="1:4">
      <c r="A1621" s="118">
        <f t="shared" si="25"/>
        <v>16150</v>
      </c>
      <c r="B1621" s="224">
        <v>47.698456343257952</v>
      </c>
      <c r="C1621" s="224">
        <v>23.729866089871056</v>
      </c>
      <c r="D1621" s="233" cm="1">
        <f t="array" aca="1" ref="D1621" ca="1">A1621-INDIRECT(ADDRESS($G$8,1))</f>
        <v>16150</v>
      </c>
    </row>
    <row r="1622" spans="1:4">
      <c r="A1622" s="118">
        <f t="shared" si="25"/>
        <v>16160</v>
      </c>
      <c r="B1622" s="224">
        <v>48.357065022612019</v>
      </c>
      <c r="C1622" s="224">
        <v>23.727407944923435</v>
      </c>
      <c r="D1622" s="233" cm="1">
        <f t="array" aca="1" ref="D1622" ca="1">A1622-INDIRECT(ADDRESS($G$8,1))</f>
        <v>16160</v>
      </c>
    </row>
    <row r="1623" spans="1:4">
      <c r="A1623" s="118">
        <f t="shared" si="25"/>
        <v>16170</v>
      </c>
      <c r="B1623" s="224">
        <v>47.867812860806147</v>
      </c>
      <c r="C1623" s="224">
        <v>23.72614375609318</v>
      </c>
      <c r="D1623" s="233" cm="1">
        <f t="array" aca="1" ref="D1623" ca="1">A1623-INDIRECT(ADDRESS($G$8,1))</f>
        <v>16170</v>
      </c>
    </row>
    <row r="1624" spans="1:4">
      <c r="A1624" s="118">
        <f t="shared" si="25"/>
        <v>16180</v>
      </c>
      <c r="B1624" s="224">
        <v>47.957195467289907</v>
      </c>
      <c r="C1624" s="224">
        <v>23.730638649711725</v>
      </c>
      <c r="D1624" s="233" cm="1">
        <f t="array" aca="1" ref="D1624" ca="1">A1624-INDIRECT(ADDRESS($G$8,1))</f>
        <v>16180</v>
      </c>
    </row>
    <row r="1625" spans="1:4">
      <c r="A1625" s="118">
        <f t="shared" si="25"/>
        <v>16190</v>
      </c>
      <c r="B1625" s="224">
        <v>47.976012858128598</v>
      </c>
      <c r="C1625" s="224">
        <v>23.72749573581439</v>
      </c>
      <c r="D1625" s="233" cm="1">
        <f t="array" aca="1" ref="D1625" ca="1">A1625-INDIRECT(ADDRESS($G$8,1))</f>
        <v>16190</v>
      </c>
    </row>
    <row r="1626" spans="1:4">
      <c r="A1626" s="118">
        <f t="shared" si="25"/>
        <v>16200</v>
      </c>
      <c r="B1626" s="224">
        <v>48.258273720708914</v>
      </c>
      <c r="C1626" s="224">
        <v>23.729462251772429</v>
      </c>
      <c r="D1626" s="233" cm="1">
        <f t="array" aca="1" ref="D1626" ca="1">A1626-INDIRECT(ADDRESS($G$8,1))</f>
        <v>16200</v>
      </c>
    </row>
    <row r="1627" spans="1:4">
      <c r="A1627" s="118">
        <f t="shared" si="25"/>
        <v>16210</v>
      </c>
      <c r="B1627" s="224">
        <v>48.018351987515658</v>
      </c>
      <c r="C1627" s="224">
        <v>23.730515742464327</v>
      </c>
      <c r="D1627" s="233" cm="1">
        <f t="array" aca="1" ref="D1627" ca="1">A1627-INDIRECT(ADDRESS($G$8,1))</f>
        <v>16210</v>
      </c>
    </row>
    <row r="1628" spans="1:4">
      <c r="A1628" s="118">
        <f t="shared" si="25"/>
        <v>16220</v>
      </c>
      <c r="B1628" s="224">
        <v>48.150073723386456</v>
      </c>
      <c r="C1628" s="224">
        <v>23.730515742464327</v>
      </c>
      <c r="D1628" s="233" cm="1">
        <f t="array" aca="1" ref="D1628" ca="1">A1628-INDIRECT(ADDRESS($G$8,1))</f>
        <v>16220</v>
      </c>
    </row>
    <row r="1629" spans="1:4">
      <c r="A1629" s="118">
        <f t="shared" si="25"/>
        <v>16230</v>
      </c>
      <c r="B1629" s="224">
        <v>48.074804160031711</v>
      </c>
      <c r="C1629" s="224">
        <v>23.732060862145666</v>
      </c>
      <c r="D1629" s="233" cm="1">
        <f t="array" aca="1" ref="D1629" ca="1">A1629-INDIRECT(ADDRESS($G$8,1))</f>
        <v>16230</v>
      </c>
    </row>
    <row r="1630" spans="1:4">
      <c r="A1630" s="118">
        <f t="shared" si="25"/>
        <v>16240</v>
      </c>
      <c r="B1630" s="224">
        <v>48.244160677579892</v>
      </c>
      <c r="C1630" s="224">
        <v>23.727004106824804</v>
      </c>
      <c r="D1630" s="233" cm="1">
        <f t="array" aca="1" ref="D1630" ca="1">A1630-INDIRECT(ADDRESS($G$8,1))</f>
        <v>16240</v>
      </c>
    </row>
    <row r="1631" spans="1:4">
      <c r="A1631" s="118">
        <f t="shared" si="25"/>
        <v>16250</v>
      </c>
      <c r="B1631" s="224">
        <v>48.070099812322034</v>
      </c>
      <c r="C1631" s="224">
        <v>23.730164578900361</v>
      </c>
      <c r="D1631" s="233" cm="1">
        <f t="array" aca="1" ref="D1631" ca="1">A1631-INDIRECT(ADDRESS($G$8,1))</f>
        <v>16250</v>
      </c>
    </row>
    <row r="1632" spans="1:4">
      <c r="A1632" s="118">
        <f t="shared" si="25"/>
        <v>16260</v>
      </c>
      <c r="B1632" s="224">
        <v>47.980717205838275</v>
      </c>
      <c r="C1632" s="224">
        <v>23.730357718860493</v>
      </c>
      <c r="D1632" s="233" cm="1">
        <f t="array" aca="1" ref="D1632" ca="1">A1632-INDIRECT(ADDRESS($G$8,1))</f>
        <v>16260</v>
      </c>
    </row>
    <row r="1633" spans="1:4">
      <c r="A1633" s="118">
        <f t="shared" si="25"/>
        <v>16270</v>
      </c>
      <c r="B1633" s="224">
        <v>47.90544764248353</v>
      </c>
      <c r="C1633" s="224">
        <v>23.728900390070109</v>
      </c>
      <c r="D1633" s="233" cm="1">
        <f t="array" aca="1" ref="D1633" ca="1">A1633-INDIRECT(ADDRESS($G$8,1))</f>
        <v>16270</v>
      </c>
    </row>
    <row r="1634" spans="1:4">
      <c r="A1634" s="118">
        <f t="shared" si="25"/>
        <v>16280</v>
      </c>
      <c r="B1634" s="224">
        <v>47.717273734096658</v>
      </c>
      <c r="C1634" s="224">
        <v>23.729111088208462</v>
      </c>
      <c r="D1634" s="233" cm="1">
        <f t="array" aca="1" ref="D1634" ca="1">A1634-INDIRECT(ADDRESS($G$8,1))</f>
        <v>16280</v>
      </c>
    </row>
    <row r="1635" spans="1:4">
      <c r="A1635" s="118">
        <f t="shared" si="25"/>
        <v>16290</v>
      </c>
      <c r="B1635" s="224">
        <v>48.164186766515471</v>
      </c>
      <c r="C1635" s="224">
        <v>23.734290750776719</v>
      </c>
      <c r="D1635" s="233" cm="1">
        <f t="array" aca="1" ref="D1635" ca="1">A1635-INDIRECT(ADDRESS($G$8,1))</f>
        <v>16290</v>
      </c>
    </row>
    <row r="1636" spans="1:4">
      <c r="A1636" s="118">
        <f t="shared" si="25"/>
        <v>16300</v>
      </c>
      <c r="B1636" s="224">
        <v>48.333543284063651</v>
      </c>
      <c r="C1636" s="224">
        <v>23.732763189273602</v>
      </c>
      <c r="D1636" s="233" cm="1">
        <f t="array" aca="1" ref="D1636" ca="1">A1636-INDIRECT(ADDRESS($G$8,1))</f>
        <v>16300</v>
      </c>
    </row>
    <row r="1637" spans="1:4">
      <c r="A1637" s="118">
        <f t="shared" si="25"/>
        <v>16310</v>
      </c>
      <c r="B1637" s="224">
        <v>48.465265019934492</v>
      </c>
      <c r="C1637" s="224">
        <v>23.731270744126778</v>
      </c>
      <c r="D1637" s="233" cm="1">
        <f t="array" aca="1" ref="D1637" ca="1">A1637-INDIRECT(ADDRESS($G$8,1))</f>
        <v>16310</v>
      </c>
    </row>
    <row r="1638" spans="1:4">
      <c r="A1638" s="118">
        <f t="shared" si="25"/>
        <v>16320</v>
      </c>
      <c r="B1638" s="224">
        <v>47.764317211193386</v>
      </c>
      <c r="C1638" s="224">
        <v>23.73114783687938</v>
      </c>
      <c r="D1638" s="233" cm="1">
        <f t="array" aca="1" ref="D1638" ca="1">A1638-INDIRECT(ADDRESS($G$8,1))</f>
        <v>16320</v>
      </c>
    </row>
    <row r="1639" spans="1:4">
      <c r="A1639" s="118">
        <f t="shared" si="25"/>
        <v>16330</v>
      </c>
      <c r="B1639" s="224">
        <v>48.281795459257282</v>
      </c>
      <c r="C1639" s="224">
        <v>23.72812783022944</v>
      </c>
      <c r="D1639" s="233" cm="1">
        <f t="array" aca="1" ref="D1639" ca="1">A1639-INDIRECT(ADDRESS($G$8,1))</f>
        <v>16330</v>
      </c>
    </row>
    <row r="1640" spans="1:4">
      <c r="A1640" s="118">
        <f t="shared" si="25"/>
        <v>16340</v>
      </c>
      <c r="B1640" s="224">
        <v>48.14066502796711</v>
      </c>
      <c r="C1640" s="224">
        <v>23.727267479497815</v>
      </c>
      <c r="D1640" s="233" cm="1">
        <f t="array" aca="1" ref="D1640" ca="1">A1640-INDIRECT(ADDRESS($G$8,1))</f>
        <v>16340</v>
      </c>
    </row>
    <row r="1641" spans="1:4">
      <c r="A1641" s="118">
        <f t="shared" si="25"/>
        <v>16350</v>
      </c>
      <c r="B1641" s="224">
        <v>48.357065022612019</v>
      </c>
      <c r="C1641" s="224">
        <v>23.728478993793409</v>
      </c>
      <c r="D1641" s="233" cm="1">
        <f t="array" aca="1" ref="D1641" ca="1">A1641-INDIRECT(ADDRESS($G$8,1))</f>
        <v>16350</v>
      </c>
    </row>
    <row r="1642" spans="1:4">
      <c r="A1642" s="118">
        <f t="shared" si="25"/>
        <v>16360</v>
      </c>
      <c r="B1642" s="224">
        <v>47.867812860806147</v>
      </c>
      <c r="C1642" s="224">
        <v>23.729093530030386</v>
      </c>
      <c r="D1642" s="233" cm="1">
        <f t="array" aca="1" ref="D1642" ca="1">A1642-INDIRECT(ADDRESS($G$8,1))</f>
        <v>16360</v>
      </c>
    </row>
    <row r="1643" spans="1:4">
      <c r="A1643" s="118">
        <f t="shared" si="25"/>
        <v>16370</v>
      </c>
      <c r="B1643" s="224">
        <v>48.507604149321509</v>
      </c>
      <c r="C1643" s="224">
        <v>23.728970622782992</v>
      </c>
      <c r="D1643" s="233" cm="1">
        <f t="array" aca="1" ref="D1643" ca="1">A1643-INDIRECT(ADDRESS($G$8,1))</f>
        <v>16370</v>
      </c>
    </row>
    <row r="1644" spans="1:4">
      <c r="A1644" s="118">
        <f t="shared" si="25"/>
        <v>16380</v>
      </c>
      <c r="B1644" s="224">
        <v>47.994830248967297</v>
      </c>
      <c r="C1644" s="224">
        <v>23.73451900709329</v>
      </c>
      <c r="D1644" s="233" cm="1">
        <f t="array" aca="1" ref="D1644" ca="1">A1644-INDIRECT(ADDRESS($G$8,1))</f>
        <v>16380</v>
      </c>
    </row>
    <row r="1645" spans="1:4">
      <c r="A1645" s="118">
        <f t="shared" si="25"/>
        <v>16390</v>
      </c>
      <c r="B1645" s="224">
        <v>47.764317211193386</v>
      </c>
      <c r="C1645" s="224">
        <v>23.726512477835367</v>
      </c>
      <c r="D1645" s="233" cm="1">
        <f t="array" aca="1" ref="D1645" ca="1">A1645-INDIRECT(ADDRESS($G$8,1))</f>
        <v>16390</v>
      </c>
    </row>
    <row r="1646" spans="1:4">
      <c r="A1646" s="118">
        <f t="shared" si="25"/>
        <v>16400</v>
      </c>
      <c r="B1646" s="224">
        <v>48.300612850095945</v>
      </c>
      <c r="C1646" s="224">
        <v>23.7317096985817</v>
      </c>
      <c r="D1646" s="233" cm="1">
        <f t="array" aca="1" ref="D1646" ca="1">A1646-INDIRECT(ADDRESS($G$8,1))</f>
        <v>16400</v>
      </c>
    </row>
    <row r="1647" spans="1:4">
      <c r="A1647" s="118">
        <f t="shared" si="25"/>
        <v>16410</v>
      </c>
      <c r="B1647" s="224">
        <v>48.037169378354314</v>
      </c>
      <c r="C1647" s="224">
        <v>23.72714457225042</v>
      </c>
      <c r="D1647" s="233" cm="1">
        <f t="array" aca="1" ref="D1647" ca="1">A1647-INDIRECT(ADDRESS($G$8,1))</f>
        <v>16410</v>
      </c>
    </row>
    <row r="1648" spans="1:4">
      <c r="A1648" s="118">
        <f t="shared" si="25"/>
        <v>16420</v>
      </c>
      <c r="B1648" s="224">
        <v>48.168891114225147</v>
      </c>
      <c r="C1648" s="224">
        <v>23.725511661678127</v>
      </c>
      <c r="D1648" s="233" cm="1">
        <f t="array" aca="1" ref="D1648" ca="1">A1648-INDIRECT(ADDRESS($G$8,1))</f>
        <v>16420</v>
      </c>
    </row>
    <row r="1649" spans="1:4">
      <c r="A1649" s="118">
        <f t="shared" si="25"/>
        <v>16430</v>
      </c>
      <c r="B1649" s="224">
        <v>47.736091124935349</v>
      </c>
      <c r="C1649" s="224">
        <v>23.730656207889943</v>
      </c>
      <c r="D1649" s="233" cm="1">
        <f t="array" aca="1" ref="D1649" ca="1">A1649-INDIRECT(ADDRESS($G$8,1))</f>
        <v>16430</v>
      </c>
    </row>
    <row r="1650" spans="1:4">
      <c r="A1650" s="118">
        <f t="shared" si="25"/>
        <v>16440</v>
      </c>
      <c r="B1650" s="224">
        <v>47.999534596676966</v>
      </c>
      <c r="C1650" s="224">
        <v>23.735063310617388</v>
      </c>
      <c r="D1650" s="233" cm="1">
        <f t="array" aca="1" ref="D1650" ca="1">A1650-INDIRECT(ADDRESS($G$8,1))</f>
        <v>16440</v>
      </c>
    </row>
    <row r="1651" spans="1:4">
      <c r="A1651" s="118">
        <f t="shared" si="25"/>
        <v>16450</v>
      </c>
      <c r="B1651" s="224">
        <v>47.919560685612552</v>
      </c>
      <c r="C1651" s="224">
        <v>23.731340976839657</v>
      </c>
      <c r="D1651" s="233" cm="1">
        <f t="array" aca="1" ref="D1651" ca="1">A1651-INDIRECT(ADDRESS($G$8,1))</f>
        <v>16450</v>
      </c>
    </row>
    <row r="1652" spans="1:4">
      <c r="A1652" s="118">
        <f t="shared" si="25"/>
        <v>16460</v>
      </c>
      <c r="B1652" s="224">
        <v>48.055986769193019</v>
      </c>
      <c r="C1652" s="224">
        <v>23.725827708885653</v>
      </c>
      <c r="D1652" s="233" cm="1">
        <f t="array" aca="1" ref="D1652" ca="1">A1652-INDIRECT(ADDRESS($G$8,1))</f>
        <v>16460</v>
      </c>
    </row>
    <row r="1653" spans="1:4">
      <c r="A1653" s="118">
        <f t="shared" si="25"/>
        <v>16470</v>
      </c>
      <c r="B1653" s="224">
        <v>48.469969367644168</v>
      </c>
      <c r="C1653" s="224">
        <v>23.731639465868966</v>
      </c>
      <c r="D1653" s="233" cm="1">
        <f t="array" aca="1" ref="D1653" ca="1">A1653-INDIRECT(ADDRESS($G$8,1))</f>
        <v>16470</v>
      </c>
    </row>
    <row r="1654" spans="1:4">
      <c r="A1654" s="118">
        <f t="shared" si="25"/>
        <v>16480</v>
      </c>
      <c r="B1654" s="224">
        <v>47.961899814999576</v>
      </c>
      <c r="C1654" s="224">
        <v>23.728830157357375</v>
      </c>
      <c r="D1654" s="233" cm="1">
        <f t="array" aca="1" ref="D1654" ca="1">A1654-INDIRECT(ADDRESS($G$8,1))</f>
        <v>16480</v>
      </c>
    </row>
    <row r="1655" spans="1:4">
      <c r="A1655" s="118">
        <f t="shared" si="25"/>
        <v>16490</v>
      </c>
      <c r="B1655" s="224">
        <v>48.281795459257282</v>
      </c>
      <c r="C1655" s="224">
        <v>23.730498184286109</v>
      </c>
      <c r="D1655" s="233" cm="1">
        <f t="array" aca="1" ref="D1655" ca="1">A1655-INDIRECT(ADDRESS($G$8,1))</f>
        <v>16490</v>
      </c>
    </row>
    <row r="1656" spans="1:4">
      <c r="A1656" s="118">
        <f t="shared" si="25"/>
        <v>16500</v>
      </c>
      <c r="B1656" s="224">
        <v>47.830178079128785</v>
      </c>
      <c r="C1656" s="224">
        <v>23.7317096985817</v>
      </c>
      <c r="D1656" s="233" cm="1">
        <f t="array" aca="1" ref="D1656" ca="1">A1656-INDIRECT(ADDRESS($G$8,1))</f>
        <v>16500</v>
      </c>
    </row>
    <row r="1657" spans="1:4">
      <c r="A1657" s="118">
        <f t="shared" si="25"/>
        <v>16510</v>
      </c>
      <c r="B1657" s="224">
        <v>48.070099812322034</v>
      </c>
      <c r="C1657" s="224">
        <v>23.732973887411951</v>
      </c>
      <c r="D1657" s="233" cm="1">
        <f t="array" aca="1" ref="D1657" ca="1">A1657-INDIRECT(ADDRESS($G$8,1))</f>
        <v>16510</v>
      </c>
    </row>
    <row r="1658" spans="1:4">
      <c r="A1658" s="118">
        <f t="shared" si="25"/>
        <v>16520</v>
      </c>
      <c r="B1658" s="224">
        <v>47.886630251644839</v>
      </c>
      <c r="C1658" s="224">
        <v>23.727197246785085</v>
      </c>
      <c r="D1658" s="233" cm="1">
        <f t="array" aca="1" ref="D1658" ca="1">A1658-INDIRECT(ADDRESS($G$8,1))</f>
        <v>16520</v>
      </c>
    </row>
    <row r="1659" spans="1:4">
      <c r="A1659" s="118">
        <f t="shared" si="25"/>
        <v>16530</v>
      </c>
      <c r="B1659" s="224">
        <v>47.980717205838275</v>
      </c>
      <c r="C1659" s="224">
        <v>23.730515742464327</v>
      </c>
      <c r="D1659" s="233" cm="1">
        <f t="array" aca="1" ref="D1659" ca="1">A1659-INDIRECT(ADDRESS($G$8,1))</f>
        <v>16530</v>
      </c>
    </row>
    <row r="1660" spans="1:4">
      <c r="A1660" s="118">
        <f t="shared" si="25"/>
        <v>16540</v>
      </c>
      <c r="B1660" s="224">
        <v>48.239456329870222</v>
      </c>
      <c r="C1660" s="224">
        <v>23.726231546984135</v>
      </c>
      <c r="D1660" s="233" cm="1">
        <f t="array" aca="1" ref="D1660" ca="1">A1660-INDIRECT(ADDRESS($G$8,1))</f>
        <v>16540</v>
      </c>
    </row>
    <row r="1661" spans="1:4">
      <c r="A1661" s="118">
        <f t="shared" si="25"/>
        <v>16550</v>
      </c>
      <c r="B1661" s="224">
        <v>48.564056321837597</v>
      </c>
      <c r="C1661" s="224">
        <v>23.729023297317504</v>
      </c>
      <c r="D1661" s="233" cm="1">
        <f t="array" aca="1" ref="D1661" ca="1">A1661-INDIRECT(ADDRESS($G$8,1))</f>
        <v>16550</v>
      </c>
    </row>
    <row r="1662" spans="1:4">
      <c r="A1662" s="118">
        <f t="shared" si="25"/>
        <v>16560</v>
      </c>
      <c r="B1662" s="224">
        <v>47.806656340580417</v>
      </c>
      <c r="C1662" s="224">
        <v>23.730234811613098</v>
      </c>
      <c r="D1662" s="233" cm="1">
        <f t="array" aca="1" ref="D1662" ca="1">A1662-INDIRECT(ADDRESS($G$8,1))</f>
        <v>16560</v>
      </c>
    </row>
    <row r="1663" spans="1:4">
      <c r="A1663" s="118">
        <f t="shared" si="25"/>
        <v>16570</v>
      </c>
      <c r="B1663" s="224">
        <v>47.863108513096456</v>
      </c>
      <c r="C1663" s="224">
        <v>23.729936322583789</v>
      </c>
      <c r="D1663" s="233" cm="1">
        <f t="array" aca="1" ref="D1663" ca="1">A1663-INDIRECT(ADDRESS($G$8,1))</f>
        <v>16570</v>
      </c>
    </row>
    <row r="1664" spans="1:4">
      <c r="A1664" s="118">
        <f t="shared" si="25"/>
        <v>16580</v>
      </c>
      <c r="B1664" s="224">
        <v>47.999534596676966</v>
      </c>
      <c r="C1664" s="224">
        <v>23.732973887411951</v>
      </c>
      <c r="D1664" s="233" cm="1">
        <f t="array" aca="1" ref="D1664" ca="1">A1664-INDIRECT(ADDRESS($G$8,1))</f>
        <v>16580</v>
      </c>
    </row>
    <row r="1665" spans="1:4">
      <c r="A1665" s="118">
        <f t="shared" si="25"/>
        <v>16590</v>
      </c>
      <c r="B1665" s="224">
        <v>47.867812860806147</v>
      </c>
      <c r="C1665" s="224">
        <v>23.727759108487401</v>
      </c>
      <c r="D1665" s="233" cm="1">
        <f t="array" aca="1" ref="D1665" ca="1">A1665-INDIRECT(ADDRESS($G$8,1))</f>
        <v>16590</v>
      </c>
    </row>
    <row r="1666" spans="1:4">
      <c r="A1666" s="118">
        <f t="shared" si="25"/>
        <v>16600</v>
      </c>
      <c r="B1666" s="224">
        <v>48.018351987515658</v>
      </c>
      <c r="C1666" s="224">
        <v>23.73114783687938</v>
      </c>
      <c r="D1666" s="233" cm="1">
        <f t="array" aca="1" ref="D1666" ca="1">A1666-INDIRECT(ADDRESS($G$8,1))</f>
        <v>16600</v>
      </c>
    </row>
    <row r="1667" spans="1:4">
      <c r="A1667" s="118">
        <f t="shared" si="25"/>
        <v>16610</v>
      </c>
      <c r="B1667" s="224">
        <v>47.679638952419261</v>
      </c>
      <c r="C1667" s="224">
        <v>23.73232423481868</v>
      </c>
      <c r="D1667" s="233" cm="1">
        <f t="array" aca="1" ref="D1667" ca="1">A1667-INDIRECT(ADDRESS($G$8,1))</f>
        <v>16610</v>
      </c>
    </row>
    <row r="1668" spans="1:4">
      <c r="A1668" s="118">
        <f t="shared" si="25"/>
        <v>16620</v>
      </c>
      <c r="B1668" s="224">
        <v>48.126551984838088</v>
      </c>
      <c r="C1668" s="224">
        <v>23.726775850508233</v>
      </c>
      <c r="D1668" s="233" cm="1">
        <f t="array" aca="1" ref="D1668" ca="1">A1668-INDIRECT(ADDRESS($G$8,1))</f>
        <v>16620</v>
      </c>
    </row>
    <row r="1669" spans="1:4">
      <c r="A1669" s="118">
        <f t="shared" si="25"/>
        <v>16630</v>
      </c>
      <c r="B1669" s="224">
        <v>48.107734593999425</v>
      </c>
      <c r="C1669" s="224">
        <v>23.729392019059691</v>
      </c>
      <c r="D1669" s="233" cm="1">
        <f t="array" aca="1" ref="D1669" ca="1">A1669-INDIRECT(ADDRESS($G$8,1))</f>
        <v>16630</v>
      </c>
    </row>
    <row r="1670" spans="1:4">
      <c r="A1670" s="118">
        <f t="shared" si="25"/>
        <v>16640</v>
      </c>
      <c r="B1670" s="224">
        <v>47.736091124935349</v>
      </c>
      <c r="C1670" s="224">
        <v>23.728882831892037</v>
      </c>
      <c r="D1670" s="233" cm="1">
        <f t="array" aca="1" ref="D1670" ca="1">A1670-INDIRECT(ADDRESS($G$8,1))</f>
        <v>16640</v>
      </c>
    </row>
    <row r="1671" spans="1:4">
      <c r="A1671" s="118">
        <f t="shared" si="25"/>
        <v>16650</v>
      </c>
      <c r="B1671" s="224">
        <v>48.145369375676779</v>
      </c>
      <c r="C1671" s="224">
        <v>23.728601901040804</v>
      </c>
      <c r="D1671" s="233" cm="1">
        <f t="array" aca="1" ref="D1671" ca="1">A1671-INDIRECT(ADDRESS($G$8,1))</f>
        <v>16650</v>
      </c>
    </row>
    <row r="1672" spans="1:4">
      <c r="A1672" s="118">
        <f t="shared" ref="A1672:A1735" si="26">A1671+10</f>
        <v>16660</v>
      </c>
      <c r="B1672" s="224">
        <v>48.164186766515471</v>
      </c>
      <c r="C1672" s="224">
        <v>23.72930422816874</v>
      </c>
      <c r="D1672" s="233" cm="1">
        <f t="array" aca="1" ref="D1672" ca="1">A1672-INDIRECT(ADDRESS($G$8,1))</f>
        <v>16660</v>
      </c>
    </row>
    <row r="1673" spans="1:4">
      <c r="A1673" s="118">
        <f t="shared" si="26"/>
        <v>16670</v>
      </c>
      <c r="B1673" s="224">
        <v>48.018351987515658</v>
      </c>
      <c r="C1673" s="224">
        <v>23.732131094858403</v>
      </c>
      <c r="D1673" s="233" cm="1">
        <f t="array" aca="1" ref="D1673" ca="1">A1673-INDIRECT(ADDRESS($G$8,1))</f>
        <v>16670</v>
      </c>
    </row>
    <row r="1674" spans="1:4">
      <c r="A1674" s="118">
        <f t="shared" si="26"/>
        <v>16680</v>
      </c>
      <c r="B1674" s="224">
        <v>47.858404165386787</v>
      </c>
      <c r="C1674" s="224">
        <v>23.729866089871056</v>
      </c>
      <c r="D1674" s="233" cm="1">
        <f t="array" aca="1" ref="D1674" ca="1">A1674-INDIRECT(ADDRESS($G$8,1))</f>
        <v>16680</v>
      </c>
    </row>
    <row r="1675" spans="1:4">
      <c r="A1675" s="118">
        <f t="shared" si="26"/>
        <v>16690</v>
      </c>
      <c r="B1675" s="224">
        <v>48.2253432867412</v>
      </c>
      <c r="C1675" s="224">
        <v>23.729023297317504</v>
      </c>
      <c r="D1675" s="233" cm="1">
        <f t="array" aca="1" ref="D1675" ca="1">A1675-INDIRECT(ADDRESS($G$8,1))</f>
        <v>16690</v>
      </c>
    </row>
    <row r="1676" spans="1:4">
      <c r="A1676" s="118">
        <f t="shared" si="26"/>
        <v>16700</v>
      </c>
      <c r="B1676" s="224">
        <v>48.018351987515658</v>
      </c>
      <c r="C1676" s="224">
        <v>23.726635385082766</v>
      </c>
      <c r="D1676" s="233" cm="1">
        <f t="array" aca="1" ref="D1676" ca="1">A1676-INDIRECT(ADDRESS($G$8,1))</f>
        <v>16700</v>
      </c>
    </row>
    <row r="1677" spans="1:4">
      <c r="A1677" s="118">
        <f t="shared" si="26"/>
        <v>16710</v>
      </c>
      <c r="B1677" s="224">
        <v>47.863108513096456</v>
      </c>
      <c r="C1677" s="224">
        <v>23.726073523380446</v>
      </c>
      <c r="D1677" s="233" cm="1">
        <f t="array" aca="1" ref="D1677" ca="1">A1677-INDIRECT(ADDRESS($G$8,1))</f>
        <v>16710</v>
      </c>
    </row>
    <row r="1678" spans="1:4">
      <c r="A1678" s="118">
        <f t="shared" si="26"/>
        <v>16720</v>
      </c>
      <c r="B1678" s="224">
        <v>48.107734593999425</v>
      </c>
      <c r="C1678" s="224">
        <v>23.72516049811416</v>
      </c>
      <c r="D1678" s="233" cm="1">
        <f t="array" aca="1" ref="D1678" ca="1">A1678-INDIRECT(ADDRESS($G$8,1))</f>
        <v>16720</v>
      </c>
    </row>
    <row r="1679" spans="1:4">
      <c r="A1679" s="118">
        <f t="shared" si="26"/>
        <v>16730</v>
      </c>
      <c r="B1679" s="224">
        <v>47.773725906612704</v>
      </c>
      <c r="C1679" s="224">
        <v>23.725230730826897</v>
      </c>
      <c r="D1679" s="233" cm="1">
        <f t="array" aca="1" ref="D1679" ca="1">A1679-INDIRECT(ADDRESS($G$8,1))</f>
        <v>16730</v>
      </c>
    </row>
    <row r="1680" spans="1:4">
      <c r="A1680" s="118">
        <f t="shared" si="26"/>
        <v>16740</v>
      </c>
      <c r="B1680" s="224">
        <v>48.20652589590253</v>
      </c>
      <c r="C1680" s="224">
        <v>23.726354454231533</v>
      </c>
      <c r="D1680" s="233" cm="1">
        <f t="array" aca="1" ref="D1680" ca="1">A1680-INDIRECT(ADDRESS($G$8,1))</f>
        <v>16740</v>
      </c>
    </row>
    <row r="1681" spans="1:4">
      <c r="A1681" s="118">
        <f t="shared" si="26"/>
        <v>16750</v>
      </c>
      <c r="B1681" s="224">
        <v>48.168891114225147</v>
      </c>
      <c r="C1681" s="224">
        <v>23.733096794659346</v>
      </c>
      <c r="D1681" s="233" cm="1">
        <f t="array" aca="1" ref="D1681" ca="1">A1681-INDIRECT(ADDRESS($G$8,1))</f>
        <v>16750</v>
      </c>
    </row>
    <row r="1682" spans="1:4">
      <c r="A1682" s="118">
        <f t="shared" si="26"/>
        <v>16760</v>
      </c>
      <c r="B1682" s="224">
        <v>48.1782998096445</v>
      </c>
      <c r="C1682" s="224">
        <v>23.730006555296523</v>
      </c>
      <c r="D1682" s="233" cm="1">
        <f t="array" aca="1" ref="D1682" ca="1">A1682-INDIRECT(ADDRESS($G$8,1))</f>
        <v>16760</v>
      </c>
    </row>
    <row r="1683" spans="1:4">
      <c r="A1683" s="118">
        <f t="shared" si="26"/>
        <v>16770</v>
      </c>
      <c r="B1683" s="224">
        <v>48.051282421483343</v>
      </c>
      <c r="C1683" s="224">
        <v>23.724879567262928</v>
      </c>
      <c r="D1683" s="233" cm="1">
        <f t="array" aca="1" ref="D1683" ca="1">A1683-INDIRECT(ADDRESS($G$8,1))</f>
        <v>16770</v>
      </c>
    </row>
    <row r="1684" spans="1:4">
      <c r="A1684" s="118">
        <f t="shared" si="26"/>
        <v>16780</v>
      </c>
      <c r="B1684" s="224">
        <v>47.830178079128785</v>
      </c>
      <c r="C1684" s="224">
        <v>23.726933874112071</v>
      </c>
      <c r="D1684" s="233" cm="1">
        <f t="array" aca="1" ref="D1684" ca="1">A1684-INDIRECT(ADDRESS($G$8,1))</f>
        <v>16780</v>
      </c>
    </row>
    <row r="1685" spans="1:4">
      <c r="A1685" s="118">
        <f t="shared" si="26"/>
        <v>16790</v>
      </c>
      <c r="B1685" s="224">
        <v>48.074804160031711</v>
      </c>
      <c r="C1685" s="224">
        <v>23.72770643395274</v>
      </c>
      <c r="D1685" s="233" cm="1">
        <f t="array" aca="1" ref="D1685" ca="1">A1685-INDIRECT(ADDRESS($G$8,1))</f>
        <v>16790</v>
      </c>
    </row>
    <row r="1686" spans="1:4">
      <c r="A1686" s="118">
        <f t="shared" si="26"/>
        <v>16800</v>
      </c>
      <c r="B1686" s="224">
        <v>47.881925903935162</v>
      </c>
      <c r="C1686" s="224">
        <v>23.728812599179154</v>
      </c>
      <c r="D1686" s="233" cm="1">
        <f t="array" aca="1" ref="D1686" ca="1">A1686-INDIRECT(ADDRESS($G$8,1))</f>
        <v>16800</v>
      </c>
    </row>
    <row r="1687" spans="1:4">
      <c r="A1687" s="118">
        <f t="shared" si="26"/>
        <v>16810</v>
      </c>
      <c r="B1687" s="224">
        <v>48.107734593999425</v>
      </c>
      <c r="C1687" s="224">
        <v>23.729058413673947</v>
      </c>
      <c r="D1687" s="233" cm="1">
        <f t="array" aca="1" ref="D1687" ca="1">A1687-INDIRECT(ADDRESS($G$8,1))</f>
        <v>16810</v>
      </c>
    </row>
    <row r="1688" spans="1:4">
      <c r="A1688" s="118">
        <f t="shared" si="26"/>
        <v>16820</v>
      </c>
      <c r="B1688" s="224">
        <v>47.94308242416092</v>
      </c>
      <c r="C1688" s="224">
        <v>23.730305044325977</v>
      </c>
      <c r="D1688" s="233" cm="1">
        <f t="array" aca="1" ref="D1688" ca="1">A1688-INDIRECT(ADDRESS($G$8,1))</f>
        <v>16820</v>
      </c>
    </row>
    <row r="1689" spans="1:4">
      <c r="A1689" s="118">
        <f t="shared" si="26"/>
        <v>16830</v>
      </c>
      <c r="B1689" s="224">
        <v>47.773725906612704</v>
      </c>
      <c r="C1689" s="224">
        <v>23.73257004931347</v>
      </c>
      <c r="D1689" s="233" cm="1">
        <f t="array" aca="1" ref="D1689" ca="1">A1689-INDIRECT(ADDRESS($G$8,1))</f>
        <v>16830</v>
      </c>
    </row>
    <row r="1690" spans="1:4">
      <c r="A1690" s="118">
        <f t="shared" si="26"/>
        <v>16840</v>
      </c>
      <c r="B1690" s="224">
        <v>48.074804160031711</v>
      </c>
      <c r="C1690" s="224">
        <v>23.729813415336395</v>
      </c>
      <c r="D1690" s="233" cm="1">
        <f t="array" aca="1" ref="D1690" ca="1">A1690-INDIRECT(ADDRESS($G$8,1))</f>
        <v>16840</v>
      </c>
    </row>
    <row r="1691" spans="1:4">
      <c r="A1691" s="118">
        <f t="shared" si="26"/>
        <v>16850</v>
      </c>
      <c r="B1691" s="224">
        <v>47.863108513096456</v>
      </c>
      <c r="C1691" s="224">
        <v>23.725792592529213</v>
      </c>
      <c r="D1691" s="233" cm="1">
        <f t="array" aca="1" ref="D1691" ca="1">A1691-INDIRECT(ADDRESS($G$8,1))</f>
        <v>16850</v>
      </c>
    </row>
    <row r="1692" spans="1:4">
      <c r="A1692" s="118">
        <f t="shared" si="26"/>
        <v>16860</v>
      </c>
      <c r="B1692" s="224">
        <v>47.90544764248353</v>
      </c>
      <c r="C1692" s="224">
        <v>23.728215621120395</v>
      </c>
      <c r="D1692" s="233" cm="1">
        <f t="array" aca="1" ref="D1692" ca="1">A1692-INDIRECT(ADDRESS($G$8,1))</f>
        <v>16860</v>
      </c>
    </row>
    <row r="1693" spans="1:4">
      <c r="A1693" s="118">
        <f t="shared" si="26"/>
        <v>16870</v>
      </c>
      <c r="B1693" s="224">
        <v>48.187708505063839</v>
      </c>
      <c r="C1693" s="224">
        <v>23.726494919657146</v>
      </c>
      <c r="D1693" s="233" cm="1">
        <f t="array" aca="1" ref="D1693" ca="1">A1693-INDIRECT(ADDRESS($G$8,1))</f>
        <v>16870</v>
      </c>
    </row>
    <row r="1694" spans="1:4">
      <c r="A1694" s="118">
        <f t="shared" si="26"/>
        <v>16880</v>
      </c>
      <c r="B1694" s="224">
        <v>48.093621550870402</v>
      </c>
      <c r="C1694" s="224">
        <v>23.729233995455857</v>
      </c>
      <c r="D1694" s="233" cm="1">
        <f t="array" aca="1" ref="D1694" ca="1">A1694-INDIRECT(ADDRESS($G$8,1))</f>
        <v>16880</v>
      </c>
    </row>
    <row r="1695" spans="1:4">
      <c r="A1695" s="118">
        <f t="shared" si="26"/>
        <v>16890</v>
      </c>
      <c r="B1695" s="224">
        <v>48.201821548192868</v>
      </c>
      <c r="C1695" s="224">
        <v>23.727636201240003</v>
      </c>
      <c r="D1695" s="233" cm="1">
        <f t="array" aca="1" ref="D1695" ca="1">A1695-INDIRECT(ADDRESS($G$8,1))</f>
        <v>16890</v>
      </c>
    </row>
    <row r="1696" spans="1:4">
      <c r="A1696" s="118">
        <f t="shared" si="26"/>
        <v>16900</v>
      </c>
      <c r="B1696" s="224">
        <v>48.26297806841859</v>
      </c>
      <c r="C1696" s="224">
        <v>23.727987364803973</v>
      </c>
      <c r="D1696" s="233" cm="1">
        <f t="array" aca="1" ref="D1696" ca="1">A1696-INDIRECT(ADDRESS($G$8,1))</f>
        <v>16900</v>
      </c>
    </row>
    <row r="1697" spans="1:4">
      <c r="A1697" s="118">
        <f t="shared" si="26"/>
        <v>16910</v>
      </c>
      <c r="B1697" s="224">
        <v>47.919560685612552</v>
      </c>
      <c r="C1697" s="224">
        <v>23.724739101837457</v>
      </c>
      <c r="D1697" s="233" cm="1">
        <f t="array" aca="1" ref="D1697" ca="1">A1697-INDIRECT(ADDRESS($G$8,1))</f>
        <v>16910</v>
      </c>
    </row>
    <row r="1698" spans="1:4">
      <c r="A1698" s="118">
        <f t="shared" si="26"/>
        <v>16920</v>
      </c>
      <c r="B1698" s="224">
        <v>47.976012858128598</v>
      </c>
      <c r="C1698" s="224">
        <v>23.725318521717849</v>
      </c>
      <c r="D1698" s="233" cm="1">
        <f t="array" aca="1" ref="D1698" ca="1">A1698-INDIRECT(ADDRESS($G$8,1))</f>
        <v>16920</v>
      </c>
    </row>
    <row r="1699" spans="1:4">
      <c r="A1699" s="118">
        <f t="shared" si="26"/>
        <v>16930</v>
      </c>
      <c r="B1699" s="224">
        <v>48.074804160031711</v>
      </c>
      <c r="C1699" s="224">
        <v>23.731077604166646</v>
      </c>
      <c r="D1699" s="233" cm="1">
        <f t="array" aca="1" ref="D1699" ca="1">A1699-INDIRECT(ADDRESS($G$8,1))</f>
        <v>16930</v>
      </c>
    </row>
    <row r="1700" spans="1:4">
      <c r="A1700" s="118">
        <f t="shared" si="26"/>
        <v>16940</v>
      </c>
      <c r="B1700" s="224">
        <v>48.168891114225147</v>
      </c>
      <c r="C1700" s="224">
        <v>23.730217253435022</v>
      </c>
      <c r="D1700" s="233" cm="1">
        <f t="array" aca="1" ref="D1700" ca="1">A1700-INDIRECT(ADDRESS($G$8,1))</f>
        <v>16940</v>
      </c>
    </row>
    <row r="1701" spans="1:4">
      <c r="A1701" s="118">
        <f t="shared" si="26"/>
        <v>16950</v>
      </c>
      <c r="B1701" s="224">
        <v>48.055986769193019</v>
      </c>
      <c r="C1701" s="224">
        <v>23.730024113474744</v>
      </c>
      <c r="D1701" s="233" cm="1">
        <f t="array" aca="1" ref="D1701" ca="1">A1701-INDIRECT(ADDRESS($G$8,1))</f>
        <v>16950</v>
      </c>
    </row>
    <row r="1702" spans="1:4">
      <c r="A1702" s="118">
        <f t="shared" si="26"/>
        <v>16960</v>
      </c>
      <c r="B1702" s="224">
        <v>47.863108513096456</v>
      </c>
      <c r="C1702" s="224">
        <v>23.733184585550301</v>
      </c>
      <c r="D1702" s="233" cm="1">
        <f t="array" aca="1" ref="D1702" ca="1">A1702-INDIRECT(ADDRESS($G$8,1))</f>
        <v>16960</v>
      </c>
    </row>
    <row r="1703" spans="1:4">
      <c r="A1703" s="118">
        <f t="shared" si="26"/>
        <v>16970</v>
      </c>
      <c r="B1703" s="224">
        <v>48.051282421483343</v>
      </c>
      <c r="C1703" s="224">
        <v>23.730796673315414</v>
      </c>
      <c r="D1703" s="233" cm="1">
        <f t="array" aca="1" ref="D1703" ca="1">A1703-INDIRECT(ADDRESS($G$8,1))</f>
        <v>16970</v>
      </c>
    </row>
    <row r="1704" spans="1:4">
      <c r="A1704" s="118">
        <f t="shared" si="26"/>
        <v>16980</v>
      </c>
      <c r="B1704" s="224">
        <v>48.070099812322034</v>
      </c>
      <c r="C1704" s="224">
        <v>23.727636201240003</v>
      </c>
      <c r="D1704" s="233" cm="1">
        <f t="array" aca="1" ref="D1704" ca="1">A1704-INDIRECT(ADDRESS($G$8,1))</f>
        <v>16980</v>
      </c>
    </row>
    <row r="1705" spans="1:4">
      <c r="A1705" s="118">
        <f t="shared" si="26"/>
        <v>16990</v>
      </c>
      <c r="B1705" s="224">
        <v>47.957195467289907</v>
      </c>
      <c r="C1705" s="224">
        <v>23.728847715535597</v>
      </c>
      <c r="D1705" s="233" cm="1">
        <f t="array" aca="1" ref="D1705" ca="1">A1705-INDIRECT(ADDRESS($G$8,1))</f>
        <v>16990</v>
      </c>
    </row>
    <row r="1706" spans="1:4">
      <c r="A1706" s="118">
        <f t="shared" si="26"/>
        <v>17000</v>
      </c>
      <c r="B1706" s="224">
        <v>48.013647639805988</v>
      </c>
      <c r="C1706" s="224">
        <v>23.732956329233733</v>
      </c>
      <c r="D1706" s="233" cm="1">
        <f t="array" aca="1" ref="D1706" ca="1">A1706-INDIRECT(ADDRESS($G$8,1))</f>
        <v>17000</v>
      </c>
    </row>
    <row r="1707" spans="1:4">
      <c r="A1707" s="118">
        <f t="shared" si="26"/>
        <v>17010</v>
      </c>
      <c r="B1707" s="224">
        <v>48.540534583289222</v>
      </c>
      <c r="C1707" s="224">
        <v>23.732218885749504</v>
      </c>
      <c r="D1707" s="233" cm="1">
        <f t="array" aca="1" ref="D1707" ca="1">A1707-INDIRECT(ADDRESS($G$8,1))</f>
        <v>17010</v>
      </c>
    </row>
    <row r="1708" spans="1:4">
      <c r="A1708" s="118">
        <f t="shared" si="26"/>
        <v>17020</v>
      </c>
      <c r="B1708" s="224">
        <v>48.055986769193019</v>
      </c>
      <c r="C1708" s="224">
        <v>23.727478177636169</v>
      </c>
      <c r="D1708" s="233" cm="1">
        <f t="array" aca="1" ref="D1708" ca="1">A1708-INDIRECT(ADDRESS($G$8,1))</f>
        <v>17020</v>
      </c>
    </row>
    <row r="1709" spans="1:4">
      <c r="A1709" s="118">
        <f t="shared" si="26"/>
        <v>17030</v>
      </c>
      <c r="B1709" s="224">
        <v>48.408812847418403</v>
      </c>
      <c r="C1709" s="224">
        <v>23.728268295655056</v>
      </c>
      <c r="D1709" s="233" cm="1">
        <f t="array" aca="1" ref="D1709" ca="1">A1709-INDIRECT(ADDRESS($G$8,1))</f>
        <v>17030</v>
      </c>
    </row>
    <row r="1710" spans="1:4">
      <c r="A1710" s="118">
        <f t="shared" si="26"/>
        <v>17040</v>
      </c>
      <c r="B1710" s="224">
        <v>48.126551984838088</v>
      </c>
      <c r="C1710" s="224">
        <v>23.728110272051222</v>
      </c>
      <c r="D1710" s="233" cm="1">
        <f t="array" aca="1" ref="D1710" ca="1">A1710-INDIRECT(ADDRESS($G$8,1))</f>
        <v>17040</v>
      </c>
    </row>
    <row r="1711" spans="1:4">
      <c r="A1711" s="118">
        <f t="shared" si="26"/>
        <v>17050</v>
      </c>
      <c r="B1711" s="224">
        <v>48.070099812322034</v>
      </c>
      <c r="C1711" s="224">
        <v>23.732622723847982</v>
      </c>
      <c r="D1711" s="233" cm="1">
        <f t="array" aca="1" ref="D1711" ca="1">A1711-INDIRECT(ADDRESS($G$8,1))</f>
        <v>17050</v>
      </c>
    </row>
    <row r="1712" spans="1:4">
      <c r="A1712" s="118">
        <f t="shared" si="26"/>
        <v>17060</v>
      </c>
      <c r="B1712" s="224">
        <v>48.159482418805801</v>
      </c>
      <c r="C1712" s="224">
        <v>23.727565968527124</v>
      </c>
      <c r="D1712" s="233" cm="1">
        <f t="array" aca="1" ref="D1712" ca="1">A1712-INDIRECT(ADDRESS($G$8,1))</f>
        <v>17060</v>
      </c>
    </row>
    <row r="1713" spans="1:4">
      <c r="A1713" s="118">
        <f t="shared" si="26"/>
        <v>17070</v>
      </c>
      <c r="B1713" s="224">
        <v>48.145369375676779</v>
      </c>
      <c r="C1713" s="224">
        <v>23.728478993793409</v>
      </c>
      <c r="D1713" s="233" cm="1">
        <f t="array" aca="1" ref="D1713" ca="1">A1713-INDIRECT(ADDRESS($G$8,1))</f>
        <v>17070</v>
      </c>
    </row>
    <row r="1714" spans="1:4">
      <c r="A1714" s="118">
        <f t="shared" si="26"/>
        <v>17080</v>
      </c>
      <c r="B1714" s="224">
        <v>48.187708505063839</v>
      </c>
      <c r="C1714" s="224">
        <v>23.728057597516706</v>
      </c>
      <c r="D1714" s="233" cm="1">
        <f t="array" aca="1" ref="D1714" ca="1">A1714-INDIRECT(ADDRESS($G$8,1))</f>
        <v>17080</v>
      </c>
    </row>
    <row r="1715" spans="1:4">
      <c r="A1715" s="118">
        <f t="shared" si="26"/>
        <v>17090</v>
      </c>
      <c r="B1715" s="224">
        <v>48.131256332547764</v>
      </c>
      <c r="C1715" s="224">
        <v>23.730708882424459</v>
      </c>
      <c r="D1715" s="233" cm="1">
        <f t="array" aca="1" ref="D1715" ca="1">A1715-INDIRECT(ADDRESS($G$8,1))</f>
        <v>17090</v>
      </c>
    </row>
    <row r="1716" spans="1:4">
      <c r="A1716" s="118">
        <f t="shared" si="26"/>
        <v>17100</v>
      </c>
      <c r="B1716" s="224">
        <v>47.919560685612552</v>
      </c>
      <c r="C1716" s="224">
        <v>23.730796673315414</v>
      </c>
      <c r="D1716" s="233" cm="1">
        <f t="array" aca="1" ref="D1716" ca="1">A1716-INDIRECT(ADDRESS($G$8,1))</f>
        <v>17100</v>
      </c>
    </row>
    <row r="1717" spans="1:4">
      <c r="A1717" s="118">
        <f t="shared" si="26"/>
        <v>17110</v>
      </c>
      <c r="B1717" s="224">
        <v>48.277091111547612</v>
      </c>
      <c r="C1717" s="224">
        <v>23.728426319258894</v>
      </c>
      <c r="D1717" s="233" cm="1">
        <f t="array" aca="1" ref="D1717" ca="1">A1717-INDIRECT(ADDRESS($G$8,1))</f>
        <v>17110</v>
      </c>
    </row>
    <row r="1718" spans="1:4">
      <c r="A1718" s="118">
        <f t="shared" si="26"/>
        <v>17120</v>
      </c>
      <c r="B1718" s="224">
        <v>47.867812860806147</v>
      </c>
      <c r="C1718" s="224">
        <v>23.736608430298723</v>
      </c>
      <c r="D1718" s="233" cm="1">
        <f t="array" aca="1" ref="D1718" ca="1">A1718-INDIRECT(ADDRESS($G$8,1))</f>
        <v>17120</v>
      </c>
    </row>
    <row r="1719" spans="1:4">
      <c r="A1719" s="118">
        <f t="shared" si="26"/>
        <v>17130</v>
      </c>
      <c r="B1719" s="224">
        <v>48.018351987515658</v>
      </c>
      <c r="C1719" s="224">
        <v>23.728408761080672</v>
      </c>
      <c r="D1719" s="233" cm="1">
        <f t="array" aca="1" ref="D1719" ca="1">A1719-INDIRECT(ADDRESS($G$8,1))</f>
        <v>17130</v>
      </c>
    </row>
    <row r="1720" spans="1:4">
      <c r="A1720" s="118">
        <f t="shared" si="26"/>
        <v>17140</v>
      </c>
      <c r="B1720" s="224">
        <v>47.858404165386787</v>
      </c>
      <c r="C1720" s="224">
        <v>23.726354454231533</v>
      </c>
      <c r="D1720" s="233" cm="1">
        <f t="array" aca="1" ref="D1720" ca="1">A1720-INDIRECT(ADDRESS($G$8,1))</f>
        <v>17140</v>
      </c>
    </row>
    <row r="1721" spans="1:4">
      <c r="A1721" s="118">
        <f t="shared" si="26"/>
        <v>17150</v>
      </c>
      <c r="B1721" s="224">
        <v>48.107734593999425</v>
      </c>
      <c r="C1721" s="224">
        <v>23.727407944923435</v>
      </c>
      <c r="D1721" s="233" cm="1">
        <f t="array" aca="1" ref="D1721" ca="1">A1721-INDIRECT(ADDRESS($G$8,1))</f>
        <v>17150</v>
      </c>
    </row>
    <row r="1722" spans="1:4">
      <c r="A1722" s="118">
        <f t="shared" si="26"/>
        <v>17160</v>
      </c>
      <c r="B1722" s="224">
        <v>48.164186766515471</v>
      </c>
      <c r="C1722" s="224">
        <v>23.726354454231533</v>
      </c>
      <c r="D1722" s="233" cm="1">
        <f t="array" aca="1" ref="D1722" ca="1">A1722-INDIRECT(ADDRESS($G$8,1))</f>
        <v>17160</v>
      </c>
    </row>
    <row r="1723" spans="1:4">
      <c r="A1723" s="118">
        <f t="shared" si="26"/>
        <v>17170</v>
      </c>
      <c r="B1723" s="224">
        <v>47.924265033322222</v>
      </c>
      <c r="C1723" s="224">
        <v>23.730427951573375</v>
      </c>
      <c r="D1723" s="233" cm="1">
        <f t="array" aca="1" ref="D1723" ca="1">A1723-INDIRECT(ADDRESS($G$8,1))</f>
        <v>17170</v>
      </c>
    </row>
    <row r="1724" spans="1:4">
      <c r="A1724" s="118">
        <f t="shared" si="26"/>
        <v>17180</v>
      </c>
      <c r="B1724" s="224">
        <v>47.642004170741906</v>
      </c>
      <c r="C1724" s="224">
        <v>23.730024113474744</v>
      </c>
      <c r="D1724" s="233" cm="1">
        <f t="array" aca="1" ref="D1724" ca="1">A1724-INDIRECT(ADDRESS($G$8,1))</f>
        <v>17180</v>
      </c>
    </row>
    <row r="1725" spans="1:4">
      <c r="A1725" s="118">
        <f t="shared" si="26"/>
        <v>17190</v>
      </c>
      <c r="B1725" s="224">
        <v>48.088917203160733</v>
      </c>
      <c r="C1725" s="224">
        <v>23.731077604166646</v>
      </c>
      <c r="D1725" s="233" cm="1">
        <f t="array" aca="1" ref="D1725" ca="1">A1725-INDIRECT(ADDRESS($G$8,1))</f>
        <v>17190</v>
      </c>
    </row>
    <row r="1726" spans="1:4">
      <c r="A1726" s="118">
        <f t="shared" si="26"/>
        <v>17200</v>
      </c>
      <c r="B1726" s="224">
        <v>47.957195467289907</v>
      </c>
      <c r="C1726" s="224">
        <v>23.730919580562809</v>
      </c>
      <c r="D1726" s="233" cm="1">
        <f t="array" aca="1" ref="D1726" ca="1">A1726-INDIRECT(ADDRESS($G$8,1))</f>
        <v>17200</v>
      </c>
    </row>
    <row r="1727" spans="1:4">
      <c r="A1727" s="118">
        <f t="shared" si="26"/>
        <v>17210</v>
      </c>
      <c r="B1727" s="224">
        <v>48.013647639805988</v>
      </c>
      <c r="C1727" s="224">
        <v>23.72990120622735</v>
      </c>
      <c r="D1727" s="233" cm="1">
        <f t="array" aca="1" ref="D1727" ca="1">A1727-INDIRECT(ADDRESS($G$8,1))</f>
        <v>17210</v>
      </c>
    </row>
    <row r="1728" spans="1:4">
      <c r="A1728" s="118">
        <f t="shared" si="26"/>
        <v>17220</v>
      </c>
      <c r="B1728" s="224">
        <v>48.371178065741049</v>
      </c>
      <c r="C1728" s="224">
        <v>23.728180504764104</v>
      </c>
      <c r="D1728" s="233" cm="1">
        <f t="array" aca="1" ref="D1728" ca="1">A1728-INDIRECT(ADDRESS($G$8,1))</f>
        <v>17220</v>
      </c>
    </row>
    <row r="1729" spans="1:4">
      <c r="A1729" s="118">
        <f t="shared" si="26"/>
        <v>17230</v>
      </c>
      <c r="B1729" s="224">
        <v>47.976012858128598</v>
      </c>
      <c r="C1729" s="224">
        <v>23.726284221518796</v>
      </c>
      <c r="D1729" s="233" cm="1">
        <f t="array" aca="1" ref="D1729" ca="1">A1729-INDIRECT(ADDRESS($G$8,1))</f>
        <v>17230</v>
      </c>
    </row>
    <row r="1730" spans="1:4">
      <c r="A1730" s="118">
        <f t="shared" si="26"/>
        <v>17240</v>
      </c>
      <c r="B1730" s="224">
        <v>48.150073723386456</v>
      </c>
      <c r="C1730" s="224">
        <v>23.728391202902454</v>
      </c>
      <c r="D1730" s="233" cm="1">
        <f t="array" aca="1" ref="D1730" ca="1">A1730-INDIRECT(ADDRESS($G$8,1))</f>
        <v>17240</v>
      </c>
    </row>
    <row r="1731" spans="1:4">
      <c r="A1731" s="118">
        <f t="shared" si="26"/>
        <v>17250</v>
      </c>
      <c r="B1731" s="224">
        <v>47.886630251644839</v>
      </c>
      <c r="C1731" s="224">
        <v>23.724475729164446</v>
      </c>
      <c r="D1731" s="233" cm="1">
        <f t="array" aca="1" ref="D1731" ca="1">A1731-INDIRECT(ADDRESS($G$8,1))</f>
        <v>17250</v>
      </c>
    </row>
    <row r="1732" spans="1:4">
      <c r="A1732" s="118">
        <f t="shared" si="26"/>
        <v>17260</v>
      </c>
      <c r="B1732" s="224">
        <v>47.848995469967477</v>
      </c>
      <c r="C1732" s="224">
        <v>23.732675398382646</v>
      </c>
      <c r="D1732" s="233" cm="1">
        <f t="array" aca="1" ref="D1732" ca="1">A1732-INDIRECT(ADDRESS($G$8,1))</f>
        <v>17260</v>
      </c>
    </row>
    <row r="1733" spans="1:4">
      <c r="A1733" s="118">
        <f t="shared" si="26"/>
        <v>17270</v>
      </c>
      <c r="B1733" s="224">
        <v>47.848995469967477</v>
      </c>
      <c r="C1733" s="224">
        <v>23.733799121787282</v>
      </c>
      <c r="D1733" s="233" cm="1">
        <f t="array" aca="1" ref="D1733" ca="1">A1733-INDIRECT(ADDRESS($G$8,1))</f>
        <v>17270</v>
      </c>
    </row>
    <row r="1734" spans="1:4">
      <c r="A1734" s="118">
        <f t="shared" si="26"/>
        <v>17280</v>
      </c>
      <c r="B1734" s="224">
        <v>47.924265033322222</v>
      </c>
      <c r="C1734" s="224">
        <v>23.724897125441149</v>
      </c>
      <c r="D1734" s="233" cm="1">
        <f t="array" aca="1" ref="D1734" ca="1">A1734-INDIRECT(ADDRESS($G$8,1))</f>
        <v>17280</v>
      </c>
    </row>
    <row r="1735" spans="1:4">
      <c r="A1735" s="118">
        <f t="shared" si="26"/>
        <v>17290</v>
      </c>
      <c r="B1735" s="224">
        <v>47.94308242416092</v>
      </c>
      <c r="C1735" s="224">
        <v>23.725020032688544</v>
      </c>
      <c r="D1735" s="233" cm="1">
        <f t="array" aca="1" ref="D1735" ca="1">A1735-INDIRECT(ADDRESS($G$8,1))</f>
        <v>17290</v>
      </c>
    </row>
    <row r="1736" spans="1:4">
      <c r="A1736" s="118">
        <f t="shared" ref="A1736:A1799" si="27">A1735+10</f>
        <v>17300</v>
      </c>
      <c r="B1736" s="224">
        <v>48.126551984838088</v>
      </c>
      <c r="C1736" s="224">
        <v>23.726793408686454</v>
      </c>
      <c r="D1736" s="233" cm="1">
        <f t="array" aca="1" ref="D1736" ca="1">A1736-INDIRECT(ADDRESS($G$8,1))</f>
        <v>17300</v>
      </c>
    </row>
    <row r="1737" spans="1:4">
      <c r="A1737" s="118">
        <f t="shared" si="27"/>
        <v>17310</v>
      </c>
      <c r="B1737" s="224">
        <v>48.413517195128073</v>
      </c>
      <c r="C1737" s="224">
        <v>23.728549226506139</v>
      </c>
      <c r="D1737" s="233" cm="1">
        <f t="array" aca="1" ref="D1737" ca="1">A1737-INDIRECT(ADDRESS($G$8,1))</f>
        <v>17310</v>
      </c>
    </row>
    <row r="1738" spans="1:4">
      <c r="A1738" s="118">
        <f t="shared" si="27"/>
        <v>17320</v>
      </c>
      <c r="B1738" s="224">
        <v>48.164186766515471</v>
      </c>
      <c r="C1738" s="224">
        <v>23.725880383420169</v>
      </c>
      <c r="D1738" s="233" cm="1">
        <f t="array" aca="1" ref="D1738" ca="1">A1738-INDIRECT(ADDRESS($G$8,1))</f>
        <v>17320</v>
      </c>
    </row>
    <row r="1739" spans="1:4">
      <c r="A1739" s="118">
        <f t="shared" si="27"/>
        <v>17330</v>
      </c>
      <c r="B1739" s="224">
        <v>48.126551984838088</v>
      </c>
      <c r="C1739" s="224">
        <v>23.724107007422262</v>
      </c>
      <c r="D1739" s="233" cm="1">
        <f t="array" aca="1" ref="D1739" ca="1">A1739-INDIRECT(ADDRESS($G$8,1))</f>
        <v>17330</v>
      </c>
    </row>
    <row r="1740" spans="1:4">
      <c r="A1740" s="118">
        <f t="shared" si="27"/>
        <v>17340</v>
      </c>
      <c r="B1740" s="224">
        <v>48.150073723386456</v>
      </c>
      <c r="C1740" s="224">
        <v>23.724265031026096</v>
      </c>
      <c r="D1740" s="233" cm="1">
        <f t="array" aca="1" ref="D1740" ca="1">A1740-INDIRECT(ADDRESS($G$8,1))</f>
        <v>17340</v>
      </c>
    </row>
    <row r="1741" spans="1:4">
      <c r="A1741" s="118">
        <f t="shared" si="27"/>
        <v>17350</v>
      </c>
      <c r="B1741" s="224">
        <v>48.502899801611832</v>
      </c>
      <c r="C1741" s="224">
        <v>23.725178056292382</v>
      </c>
      <c r="D1741" s="233" cm="1">
        <f t="array" aca="1" ref="D1741" ca="1">A1741-INDIRECT(ADDRESS($G$8,1))</f>
        <v>17350</v>
      </c>
    </row>
    <row r="1742" spans="1:4">
      <c r="A1742" s="118">
        <f t="shared" si="27"/>
        <v>17360</v>
      </c>
      <c r="B1742" s="224">
        <v>48.277091111547612</v>
      </c>
      <c r="C1742" s="224">
        <v>23.728057597516706</v>
      </c>
      <c r="D1742" s="233" cm="1">
        <f t="array" aca="1" ref="D1742" ca="1">A1742-INDIRECT(ADDRESS($G$8,1))</f>
        <v>17360</v>
      </c>
    </row>
    <row r="1743" spans="1:4">
      <c r="A1743" s="118">
        <f t="shared" si="27"/>
        <v>17370</v>
      </c>
      <c r="B1743" s="224">
        <v>48.164186766515471</v>
      </c>
      <c r="C1743" s="224">
        <v>23.729795857158173</v>
      </c>
      <c r="D1743" s="233" cm="1">
        <f t="array" aca="1" ref="D1743" ca="1">A1743-INDIRECT(ADDRESS($G$8,1))</f>
        <v>17370</v>
      </c>
    </row>
    <row r="1744" spans="1:4">
      <c r="A1744" s="118">
        <f t="shared" si="27"/>
        <v>17380</v>
      </c>
      <c r="B1744" s="224">
        <v>48.352360674902343</v>
      </c>
      <c r="C1744" s="224">
        <v>23.727197246785085</v>
      </c>
      <c r="D1744" s="233" cm="1">
        <f t="array" aca="1" ref="D1744" ca="1">A1744-INDIRECT(ADDRESS($G$8,1))</f>
        <v>17380</v>
      </c>
    </row>
    <row r="1745" spans="1:4">
      <c r="A1745" s="118">
        <f t="shared" si="27"/>
        <v>17390</v>
      </c>
      <c r="B1745" s="224">
        <v>48.352360674902343</v>
      </c>
      <c r="C1745" s="224">
        <v>23.725265847183337</v>
      </c>
      <c r="D1745" s="233" cm="1">
        <f t="array" aca="1" ref="D1745" ca="1">A1745-INDIRECT(ADDRESS($G$8,1))</f>
        <v>17390</v>
      </c>
    </row>
    <row r="1746" spans="1:4">
      <c r="A1746" s="118">
        <f t="shared" si="27"/>
        <v>17400</v>
      </c>
      <c r="B1746" s="224">
        <v>47.698456343257952</v>
      </c>
      <c r="C1746" s="224">
        <v>23.730445509751597</v>
      </c>
      <c r="D1746" s="233" cm="1">
        <f t="array" aca="1" ref="D1746" ca="1">A1746-INDIRECT(ADDRESS($G$8,1))</f>
        <v>17400</v>
      </c>
    </row>
    <row r="1747" spans="1:4">
      <c r="A1747" s="118">
        <f t="shared" si="27"/>
        <v>17410</v>
      </c>
      <c r="B1747" s="224">
        <v>48.596986755805275</v>
      </c>
      <c r="C1747" s="224">
        <v>23.726372012409755</v>
      </c>
      <c r="D1747" s="233" cm="1">
        <f t="array" aca="1" ref="D1747" ca="1">A1747-INDIRECT(ADDRESS($G$8,1))</f>
        <v>17410</v>
      </c>
    </row>
    <row r="1748" spans="1:4">
      <c r="A1748" s="118">
        <f t="shared" si="27"/>
        <v>17420</v>
      </c>
      <c r="B1748" s="224">
        <v>47.731386777225673</v>
      </c>
      <c r="C1748" s="224">
        <v>23.725441428965247</v>
      </c>
      <c r="D1748" s="233" cm="1">
        <f t="array" aca="1" ref="D1748" ca="1">A1748-INDIRECT(ADDRESS($G$8,1))</f>
        <v>17420</v>
      </c>
    </row>
    <row r="1749" spans="1:4">
      <c r="A1749" s="118">
        <f t="shared" si="27"/>
        <v>17430</v>
      </c>
      <c r="B1749" s="224">
        <v>48.26297806841859</v>
      </c>
      <c r="C1749" s="224">
        <v>23.728110272051222</v>
      </c>
      <c r="D1749" s="233" cm="1">
        <f t="array" aca="1" ref="D1749" ca="1">A1749-INDIRECT(ADDRESS($G$8,1))</f>
        <v>17430</v>
      </c>
    </row>
    <row r="1750" spans="1:4">
      <c r="A1750" s="118">
        <f t="shared" si="27"/>
        <v>17440</v>
      </c>
      <c r="B1750" s="224">
        <v>48.107734593999425</v>
      </c>
      <c r="C1750" s="224">
        <v>23.726354454231533</v>
      </c>
      <c r="D1750" s="233" cm="1">
        <f t="array" aca="1" ref="D1750" ca="1">A1750-INDIRECT(ADDRESS($G$8,1))</f>
        <v>17440</v>
      </c>
    </row>
    <row r="1751" spans="1:4">
      <c r="A1751" s="118">
        <f t="shared" si="27"/>
        <v>17450</v>
      </c>
      <c r="B1751" s="224">
        <v>48.183004157354169</v>
      </c>
      <c r="C1751" s="224">
        <v>23.727425503101653</v>
      </c>
      <c r="D1751" s="233" cm="1">
        <f t="array" aca="1" ref="D1751" ca="1">A1751-INDIRECT(ADDRESS($G$8,1))</f>
        <v>17450</v>
      </c>
    </row>
    <row r="1752" spans="1:4">
      <c r="A1752" s="118">
        <f t="shared" si="27"/>
        <v>17460</v>
      </c>
      <c r="B1752" s="224">
        <v>48.131256332547764</v>
      </c>
      <c r="C1752" s="224">
        <v>23.729585159019823</v>
      </c>
      <c r="D1752" s="233" cm="1">
        <f t="array" aca="1" ref="D1752" ca="1">A1752-INDIRECT(ADDRESS($G$8,1))</f>
        <v>17460</v>
      </c>
    </row>
    <row r="1753" spans="1:4">
      <c r="A1753" s="118">
        <f t="shared" si="27"/>
        <v>17470</v>
      </c>
      <c r="B1753" s="224">
        <v>48.413517195128073</v>
      </c>
      <c r="C1753" s="224">
        <v>23.72812783022944</v>
      </c>
      <c r="D1753" s="233" cm="1">
        <f t="array" aca="1" ref="D1753" ca="1">A1753-INDIRECT(ADDRESS($G$8,1))</f>
        <v>17470</v>
      </c>
    </row>
    <row r="1754" spans="1:4">
      <c r="A1754" s="118">
        <f t="shared" si="27"/>
        <v>17480</v>
      </c>
      <c r="B1754" s="224">
        <v>48.088917203160733</v>
      </c>
      <c r="C1754" s="224">
        <v>23.730305044325977</v>
      </c>
      <c r="D1754" s="233" cm="1">
        <f t="array" aca="1" ref="D1754" ca="1">A1754-INDIRECT(ADDRESS($G$8,1))</f>
        <v>17480</v>
      </c>
    </row>
    <row r="1755" spans="1:4">
      <c r="A1755" s="118">
        <f t="shared" si="27"/>
        <v>17490</v>
      </c>
      <c r="B1755" s="224">
        <v>48.088917203160733</v>
      </c>
      <c r="C1755" s="224">
        <v>23.726986548646586</v>
      </c>
      <c r="D1755" s="233" cm="1">
        <f t="array" aca="1" ref="D1755" ca="1">A1755-INDIRECT(ADDRESS($G$8,1))</f>
        <v>17490</v>
      </c>
    </row>
    <row r="1756" spans="1:4">
      <c r="A1756" s="118">
        <f t="shared" si="27"/>
        <v>17500</v>
      </c>
      <c r="B1756" s="224">
        <v>47.976012858128598</v>
      </c>
      <c r="C1756" s="224">
        <v>23.726442245122485</v>
      </c>
      <c r="D1756" s="233" cm="1">
        <f t="array" aca="1" ref="D1756" ca="1">A1756-INDIRECT(ADDRESS($G$8,1))</f>
        <v>17500</v>
      </c>
    </row>
    <row r="1757" spans="1:4">
      <c r="A1757" s="118">
        <f t="shared" si="27"/>
        <v>17510</v>
      </c>
      <c r="B1757" s="224">
        <v>48.295908502386311</v>
      </c>
      <c r="C1757" s="224">
        <v>23.726846083221115</v>
      </c>
      <c r="D1757" s="233" cm="1">
        <f t="array" aca="1" ref="D1757" ca="1">A1757-INDIRECT(ADDRESS($G$8,1))</f>
        <v>17510</v>
      </c>
    </row>
    <row r="1758" spans="1:4">
      <c r="A1758" s="118">
        <f t="shared" si="27"/>
        <v>17520</v>
      </c>
      <c r="B1758" s="224">
        <v>48.20652589590253</v>
      </c>
      <c r="C1758" s="224">
        <v>23.729883648049277</v>
      </c>
      <c r="D1758" s="233" cm="1">
        <f t="array" aca="1" ref="D1758" ca="1">A1758-INDIRECT(ADDRESS($G$8,1))</f>
        <v>17520</v>
      </c>
    </row>
    <row r="1759" spans="1:4">
      <c r="A1759" s="118">
        <f t="shared" si="27"/>
        <v>17530</v>
      </c>
      <c r="B1759" s="224">
        <v>47.999534596676966</v>
      </c>
      <c r="C1759" s="224">
        <v>23.728391202902454</v>
      </c>
      <c r="D1759" s="233" cm="1">
        <f t="array" aca="1" ref="D1759" ca="1">A1759-INDIRECT(ADDRESS($G$8,1))</f>
        <v>17530</v>
      </c>
    </row>
    <row r="1760" spans="1:4">
      <c r="A1760" s="118">
        <f t="shared" si="27"/>
        <v>17540</v>
      </c>
      <c r="B1760" s="224">
        <v>48.018351987515658</v>
      </c>
      <c r="C1760" s="224">
        <v>23.726213988805917</v>
      </c>
      <c r="D1760" s="233" cm="1">
        <f t="array" aca="1" ref="D1760" ca="1">A1760-INDIRECT(ADDRESS($G$8,1))</f>
        <v>17540</v>
      </c>
    </row>
    <row r="1761" spans="1:4">
      <c r="A1761" s="118">
        <f t="shared" si="27"/>
        <v>17550</v>
      </c>
      <c r="B1761" s="224">
        <v>47.754908515774041</v>
      </c>
      <c r="C1761" s="224">
        <v>23.727197246785085</v>
      </c>
      <c r="D1761" s="233" cm="1">
        <f t="array" aca="1" ref="D1761" ca="1">A1761-INDIRECT(ADDRESS($G$8,1))</f>
        <v>17550</v>
      </c>
    </row>
    <row r="1762" spans="1:4">
      <c r="A1762" s="118">
        <f t="shared" si="27"/>
        <v>17560</v>
      </c>
      <c r="B1762" s="224">
        <v>48.615804146643967</v>
      </c>
      <c r="C1762" s="224">
        <v>23.729602717198045</v>
      </c>
      <c r="D1762" s="233" cm="1">
        <f t="array" aca="1" ref="D1762" ca="1">A1762-INDIRECT(ADDRESS($G$8,1))</f>
        <v>17560</v>
      </c>
    </row>
    <row r="1763" spans="1:4">
      <c r="A1763" s="118">
        <f t="shared" si="27"/>
        <v>17570</v>
      </c>
      <c r="B1763" s="224">
        <v>48.413517195128073</v>
      </c>
      <c r="C1763" s="224">
        <v>23.729040855495725</v>
      </c>
      <c r="D1763" s="233" cm="1">
        <f t="array" aca="1" ref="D1763" ca="1">A1763-INDIRECT(ADDRESS($G$8,1))</f>
        <v>17570</v>
      </c>
    </row>
    <row r="1764" spans="1:4">
      <c r="A1764" s="118">
        <f t="shared" si="27"/>
        <v>17580</v>
      </c>
      <c r="B1764" s="224">
        <v>48.277091111547612</v>
      </c>
      <c r="C1764" s="224">
        <v>23.725810150707435</v>
      </c>
      <c r="D1764" s="233" cm="1">
        <f t="array" aca="1" ref="D1764" ca="1">A1764-INDIRECT(ADDRESS($G$8,1))</f>
        <v>17580</v>
      </c>
    </row>
    <row r="1765" spans="1:4">
      <c r="A1765" s="118">
        <f t="shared" si="27"/>
        <v>17590</v>
      </c>
      <c r="B1765" s="224">
        <v>48.03246503064468</v>
      </c>
      <c r="C1765" s="224">
        <v>23.727074339537687</v>
      </c>
      <c r="D1765" s="233" cm="1">
        <f t="array" aca="1" ref="D1765" ca="1">A1765-INDIRECT(ADDRESS($G$8,1))</f>
        <v>17590</v>
      </c>
    </row>
    <row r="1766" spans="1:4">
      <c r="A1766" s="118">
        <f t="shared" si="27"/>
        <v>17600</v>
      </c>
      <c r="B1766" s="224">
        <v>48.051282421483343</v>
      </c>
      <c r="C1766" s="224">
        <v>23.729953880762011</v>
      </c>
      <c r="D1766" s="233" cm="1">
        <f t="array" aca="1" ref="D1766" ca="1">A1766-INDIRECT(ADDRESS($G$8,1))</f>
        <v>17600</v>
      </c>
    </row>
    <row r="1767" spans="1:4">
      <c r="A1767" s="118">
        <f t="shared" si="27"/>
        <v>17610</v>
      </c>
      <c r="B1767" s="224">
        <v>47.924265033322222</v>
      </c>
      <c r="C1767" s="224">
        <v>23.727443061279725</v>
      </c>
      <c r="D1767" s="233" cm="1">
        <f t="array" aca="1" ref="D1767" ca="1">A1767-INDIRECT(ADDRESS($G$8,1))</f>
        <v>17610</v>
      </c>
    </row>
    <row r="1768" spans="1:4">
      <c r="A1768" s="118">
        <f t="shared" si="27"/>
        <v>17620</v>
      </c>
      <c r="B1768" s="224">
        <v>48.244160677579892</v>
      </c>
      <c r="C1768" s="224">
        <v>23.727074339537687</v>
      </c>
      <c r="D1768" s="233" cm="1">
        <f t="array" aca="1" ref="D1768" ca="1">A1768-INDIRECT(ADDRESS($G$8,1))</f>
        <v>17620</v>
      </c>
    </row>
    <row r="1769" spans="1:4">
      <c r="A1769" s="118">
        <f t="shared" si="27"/>
        <v>17630</v>
      </c>
      <c r="B1769" s="224">
        <v>48.220638939031524</v>
      </c>
      <c r="C1769" s="224">
        <v>23.726705617795499</v>
      </c>
      <c r="D1769" s="233" cm="1">
        <f t="array" aca="1" ref="D1769" ca="1">A1769-INDIRECT(ADDRESS($G$8,1))</f>
        <v>17630</v>
      </c>
    </row>
    <row r="1770" spans="1:4">
      <c r="A1770" s="118">
        <f t="shared" si="27"/>
        <v>17640</v>
      </c>
      <c r="B1770" s="224">
        <v>47.806656340580417</v>
      </c>
      <c r="C1770" s="224">
        <v>23.725950616133051</v>
      </c>
      <c r="D1770" s="233" cm="1">
        <f t="array" aca="1" ref="D1770" ca="1">A1770-INDIRECT(ADDRESS($G$8,1))</f>
        <v>17640</v>
      </c>
    </row>
    <row r="1771" spans="1:4">
      <c r="A1771" s="118">
        <f t="shared" si="27"/>
        <v>17650</v>
      </c>
      <c r="B1771" s="224">
        <v>48.145369375676779</v>
      </c>
      <c r="C1771" s="224">
        <v>23.729795857158173</v>
      </c>
      <c r="D1771" s="233" cm="1">
        <f t="array" aca="1" ref="D1771" ca="1">A1771-INDIRECT(ADDRESS($G$8,1))</f>
        <v>17650</v>
      </c>
    </row>
    <row r="1772" spans="1:4">
      <c r="A1772" s="118">
        <f t="shared" si="27"/>
        <v>17660</v>
      </c>
      <c r="B1772" s="224">
        <v>48.055986769193019</v>
      </c>
      <c r="C1772" s="224">
        <v>23.726494919657146</v>
      </c>
      <c r="D1772" s="233" cm="1">
        <f t="array" aca="1" ref="D1772" ca="1">A1772-INDIRECT(ADDRESS($G$8,1))</f>
        <v>17660</v>
      </c>
    </row>
    <row r="1773" spans="1:4">
      <c r="A1773" s="118">
        <f t="shared" si="27"/>
        <v>17670</v>
      </c>
      <c r="B1773" s="224">
        <v>47.787838949741719</v>
      </c>
      <c r="C1773" s="224">
        <v>23.724668869124578</v>
      </c>
      <c r="D1773" s="233" cm="1">
        <f t="array" aca="1" ref="D1773" ca="1">A1773-INDIRECT(ADDRESS($G$8,1))</f>
        <v>17670</v>
      </c>
    </row>
    <row r="1774" spans="1:4">
      <c r="A1774" s="118">
        <f t="shared" si="27"/>
        <v>17680</v>
      </c>
      <c r="B1774" s="224">
        <v>48.26297806841859</v>
      </c>
      <c r="C1774" s="224">
        <v>23.728672133753538</v>
      </c>
      <c r="D1774" s="233" cm="1">
        <f t="array" aca="1" ref="D1774" ca="1">A1774-INDIRECT(ADDRESS($G$8,1))</f>
        <v>17680</v>
      </c>
    </row>
    <row r="1775" spans="1:4">
      <c r="A1775" s="118">
        <f t="shared" si="27"/>
        <v>17690</v>
      </c>
      <c r="B1775" s="224">
        <v>48.26297806841859</v>
      </c>
      <c r="C1775" s="224">
        <v>23.726003290667563</v>
      </c>
      <c r="D1775" s="233" cm="1">
        <f t="array" aca="1" ref="D1775" ca="1">A1775-INDIRECT(ADDRESS($G$8,1))</f>
        <v>17690</v>
      </c>
    </row>
    <row r="1776" spans="1:4">
      <c r="A1776" s="118">
        <f t="shared" si="27"/>
        <v>17700</v>
      </c>
      <c r="B1776" s="224">
        <v>48.413517195128073</v>
      </c>
      <c r="C1776" s="224">
        <v>23.731411209552395</v>
      </c>
      <c r="D1776" s="233" cm="1">
        <f t="array" aca="1" ref="D1776" ca="1">A1776-INDIRECT(ADDRESS($G$8,1))</f>
        <v>17700</v>
      </c>
    </row>
    <row r="1777" spans="1:4">
      <c r="A1777" s="118">
        <f t="shared" si="27"/>
        <v>17710</v>
      </c>
      <c r="B1777" s="224">
        <v>48.051282421483343</v>
      </c>
      <c r="C1777" s="224">
        <v>23.727987364803973</v>
      </c>
      <c r="D1777" s="233" cm="1">
        <f t="array" aca="1" ref="D1777" ca="1">A1777-INDIRECT(ADDRESS($G$8,1))</f>
        <v>17710</v>
      </c>
    </row>
    <row r="1778" spans="1:4">
      <c r="A1778" s="118">
        <f t="shared" si="27"/>
        <v>17720</v>
      </c>
      <c r="B1778" s="224">
        <v>47.980717205838275</v>
      </c>
      <c r="C1778" s="224">
        <v>23.723474913007209</v>
      </c>
      <c r="D1778" s="233" cm="1">
        <f t="array" aca="1" ref="D1778" ca="1">A1778-INDIRECT(ADDRESS($G$8,1))</f>
        <v>17720</v>
      </c>
    </row>
    <row r="1779" spans="1:4">
      <c r="A1779" s="118">
        <f t="shared" si="27"/>
        <v>17730</v>
      </c>
      <c r="B1779" s="224">
        <v>47.769021558903027</v>
      </c>
      <c r="C1779" s="224">
        <v>23.726793408686454</v>
      </c>
      <c r="D1779" s="233" cm="1">
        <f t="array" aca="1" ref="D1779" ca="1">A1779-INDIRECT(ADDRESS($G$8,1))</f>
        <v>17730</v>
      </c>
    </row>
    <row r="1780" spans="1:4">
      <c r="A1780" s="118">
        <f t="shared" si="27"/>
        <v>17740</v>
      </c>
      <c r="B1780" s="224">
        <v>48.239456329870222</v>
      </c>
      <c r="C1780" s="224">
        <v>23.729023297317504</v>
      </c>
      <c r="D1780" s="233" cm="1">
        <f t="array" aca="1" ref="D1780" ca="1">A1780-INDIRECT(ADDRESS($G$8,1))</f>
        <v>17740</v>
      </c>
    </row>
    <row r="1781" spans="1:4">
      <c r="A1781" s="118">
        <f t="shared" si="27"/>
        <v>17750</v>
      </c>
      <c r="B1781" s="224">
        <v>48.357065022612019</v>
      </c>
      <c r="C1781" s="224">
        <v>23.72791713209109</v>
      </c>
      <c r="D1781" s="233" cm="1">
        <f t="array" aca="1" ref="D1781" ca="1">A1781-INDIRECT(ADDRESS($G$8,1))</f>
        <v>17750</v>
      </c>
    </row>
    <row r="1782" spans="1:4">
      <c r="A1782" s="118">
        <f t="shared" si="27"/>
        <v>17760</v>
      </c>
      <c r="B1782" s="224">
        <v>48.300612850095945</v>
      </c>
      <c r="C1782" s="224">
        <v>23.723984100174864</v>
      </c>
      <c r="D1782" s="233" cm="1">
        <f t="array" aca="1" ref="D1782" ca="1">A1782-INDIRECT(ADDRESS($G$8,1))</f>
        <v>17760</v>
      </c>
    </row>
    <row r="1783" spans="1:4">
      <c r="A1783" s="118">
        <f t="shared" si="27"/>
        <v>17770</v>
      </c>
      <c r="B1783" s="224">
        <v>47.957195467289907</v>
      </c>
      <c r="C1783" s="224">
        <v>23.726354454231533</v>
      </c>
      <c r="D1783" s="233" cm="1">
        <f t="array" aca="1" ref="D1783" ca="1">A1783-INDIRECT(ADDRESS($G$8,1))</f>
        <v>17770</v>
      </c>
    </row>
    <row r="1784" spans="1:4">
      <c r="A1784" s="118">
        <f t="shared" si="27"/>
        <v>17780</v>
      </c>
      <c r="B1784" s="224">
        <v>47.994830248967297</v>
      </c>
      <c r="C1784" s="224">
        <v>23.728970622782992</v>
      </c>
      <c r="D1784" s="233" cm="1">
        <f t="array" aca="1" ref="D1784" ca="1">A1784-INDIRECT(ADDRESS($G$8,1))</f>
        <v>17780</v>
      </c>
    </row>
    <row r="1785" spans="1:4">
      <c r="A1785" s="118">
        <f t="shared" si="27"/>
        <v>17790</v>
      </c>
      <c r="B1785" s="224">
        <v>48.013647639805988</v>
      </c>
      <c r="C1785" s="224">
        <v>23.725669685281815</v>
      </c>
      <c r="D1785" s="233" cm="1">
        <f t="array" aca="1" ref="D1785" ca="1">A1785-INDIRECT(ADDRESS($G$8,1))</f>
        <v>17790</v>
      </c>
    </row>
    <row r="1786" spans="1:4">
      <c r="A1786" s="118">
        <f t="shared" si="27"/>
        <v>17800</v>
      </c>
      <c r="B1786" s="224">
        <v>47.642004170741906</v>
      </c>
      <c r="C1786" s="224">
        <v>23.725739917994701</v>
      </c>
      <c r="D1786" s="233" cm="1">
        <f t="array" aca="1" ref="D1786" ca="1">A1786-INDIRECT(ADDRESS($G$8,1))</f>
        <v>17800</v>
      </c>
    </row>
    <row r="1787" spans="1:4">
      <c r="A1787" s="118">
        <f t="shared" si="27"/>
        <v>17810</v>
      </c>
      <c r="B1787" s="224">
        <v>47.900743294773854</v>
      </c>
      <c r="C1787" s="224">
        <v>23.728461435615188</v>
      </c>
      <c r="D1787" s="233" cm="1">
        <f t="array" aca="1" ref="D1787" ca="1">A1787-INDIRECT(ADDRESS($G$8,1))</f>
        <v>17810</v>
      </c>
    </row>
    <row r="1788" spans="1:4">
      <c r="A1788" s="118">
        <f t="shared" si="27"/>
        <v>17820</v>
      </c>
      <c r="B1788" s="224">
        <v>48.469969367644168</v>
      </c>
      <c r="C1788" s="224">
        <v>23.723369563938032</v>
      </c>
      <c r="D1788" s="233" cm="1">
        <f t="array" aca="1" ref="D1788" ca="1">A1788-INDIRECT(ADDRESS($G$8,1))</f>
        <v>17820</v>
      </c>
    </row>
    <row r="1789" spans="1:4">
      <c r="A1789" s="118">
        <f t="shared" si="27"/>
        <v>17830</v>
      </c>
      <c r="B1789" s="224">
        <v>48.502899801611832</v>
      </c>
      <c r="C1789" s="224">
        <v>23.722719911344761</v>
      </c>
      <c r="D1789" s="233" cm="1">
        <f t="array" aca="1" ref="D1789" ca="1">A1789-INDIRECT(ADDRESS($G$8,1))</f>
        <v>17830</v>
      </c>
    </row>
    <row r="1790" spans="1:4">
      <c r="A1790" s="118">
        <f t="shared" si="27"/>
        <v>17840</v>
      </c>
      <c r="B1790" s="224">
        <v>48.427630238257095</v>
      </c>
      <c r="C1790" s="224">
        <v>23.725529219856348</v>
      </c>
      <c r="D1790" s="233" cm="1">
        <f t="array" aca="1" ref="D1790" ca="1">A1790-INDIRECT(ADDRESS($G$8,1))</f>
        <v>17840</v>
      </c>
    </row>
    <row r="1791" spans="1:4">
      <c r="A1791" s="118">
        <f t="shared" si="27"/>
        <v>17850</v>
      </c>
      <c r="B1791" s="224">
        <v>48.126551984838088</v>
      </c>
      <c r="C1791" s="224">
        <v>23.727565968527124</v>
      </c>
      <c r="D1791" s="233" cm="1">
        <f t="array" aca="1" ref="D1791" ca="1">A1791-INDIRECT(ADDRESS($G$8,1))</f>
        <v>17850</v>
      </c>
    </row>
    <row r="1792" spans="1:4">
      <c r="A1792" s="118">
        <f t="shared" si="27"/>
        <v>17860</v>
      </c>
      <c r="B1792" s="224">
        <v>47.717273734096658</v>
      </c>
      <c r="C1792" s="224">
        <v>23.726424686944416</v>
      </c>
      <c r="D1792" s="233" cm="1">
        <f t="array" aca="1" ref="D1792" ca="1">A1792-INDIRECT(ADDRESS($G$8,1))</f>
        <v>17860</v>
      </c>
    </row>
    <row r="1793" spans="1:4">
      <c r="A1793" s="118">
        <f t="shared" si="27"/>
        <v>17870</v>
      </c>
      <c r="B1793" s="224">
        <v>48.164186766515471</v>
      </c>
      <c r="C1793" s="224">
        <v>23.728882831892037</v>
      </c>
      <c r="D1793" s="233" cm="1">
        <f t="array" aca="1" ref="D1793" ca="1">A1793-INDIRECT(ADDRESS($G$8,1))</f>
        <v>17870</v>
      </c>
    </row>
    <row r="1794" spans="1:4">
      <c r="A1794" s="118">
        <f t="shared" si="27"/>
        <v>17880</v>
      </c>
      <c r="B1794" s="224">
        <v>48.126551984838088</v>
      </c>
      <c r="C1794" s="224">
        <v>23.733307492797699</v>
      </c>
      <c r="D1794" s="233" cm="1">
        <f t="array" aca="1" ref="D1794" ca="1">A1794-INDIRECT(ADDRESS($G$8,1))</f>
        <v>17880</v>
      </c>
    </row>
    <row r="1795" spans="1:4">
      <c r="A1795" s="118">
        <f t="shared" si="27"/>
        <v>17890</v>
      </c>
      <c r="B1795" s="224">
        <v>47.961899814999576</v>
      </c>
      <c r="C1795" s="224">
        <v>23.725388754430732</v>
      </c>
      <c r="D1795" s="233" cm="1">
        <f t="array" aca="1" ref="D1795" ca="1">A1795-INDIRECT(ADDRESS($G$8,1))</f>
        <v>17890</v>
      </c>
    </row>
    <row r="1796" spans="1:4">
      <c r="A1796" s="118">
        <f t="shared" si="27"/>
        <v>17900</v>
      </c>
      <c r="B1796" s="224">
        <v>48.413517195128073</v>
      </c>
      <c r="C1796" s="224">
        <v>23.725652127103597</v>
      </c>
      <c r="D1796" s="233" cm="1">
        <f t="array" aca="1" ref="D1796" ca="1">A1796-INDIRECT(ADDRESS($G$8,1))</f>
        <v>17900</v>
      </c>
    </row>
    <row r="1797" spans="1:4">
      <c r="A1797" s="118">
        <f t="shared" si="27"/>
        <v>17910</v>
      </c>
      <c r="B1797" s="224">
        <v>47.547917216548477</v>
      </c>
      <c r="C1797" s="224">
        <v>23.725318521717849</v>
      </c>
      <c r="D1797" s="233" cm="1">
        <f t="array" aca="1" ref="D1797" ca="1">A1797-INDIRECT(ADDRESS($G$8,1))</f>
        <v>17910</v>
      </c>
    </row>
    <row r="1798" spans="1:4">
      <c r="A1798" s="118">
        <f t="shared" si="27"/>
        <v>17920</v>
      </c>
      <c r="B1798" s="224">
        <v>48.620508494353651</v>
      </c>
      <c r="C1798" s="224">
        <v>23.727829341200135</v>
      </c>
      <c r="D1798" s="233" cm="1">
        <f t="array" aca="1" ref="D1798" ca="1">A1798-INDIRECT(ADDRESS($G$8,1))</f>
        <v>17920</v>
      </c>
    </row>
    <row r="1799" spans="1:4">
      <c r="A1799" s="118">
        <f t="shared" si="27"/>
        <v>17930</v>
      </c>
      <c r="B1799" s="224">
        <v>48.03246503064468</v>
      </c>
      <c r="C1799" s="224">
        <v>23.734150285351102</v>
      </c>
      <c r="D1799" s="233" cm="1">
        <f t="array" aca="1" ref="D1799" ca="1">A1799-INDIRECT(ADDRESS($G$8,1))</f>
        <v>17930</v>
      </c>
    </row>
    <row r="1800" spans="1:4">
      <c r="A1800" s="118">
        <f t="shared" ref="A1800:A1863" si="28">A1799+10</f>
        <v>17940</v>
      </c>
      <c r="B1800" s="224">
        <v>48.013647639805988</v>
      </c>
      <c r="C1800" s="224">
        <v>23.725529219856348</v>
      </c>
      <c r="D1800" s="233" cm="1">
        <f t="array" aca="1" ref="D1800" ca="1">A1800-INDIRECT(ADDRESS($G$8,1))</f>
        <v>17940</v>
      </c>
    </row>
    <row r="1801" spans="1:4">
      <c r="A1801" s="118">
        <f t="shared" si="28"/>
        <v>17950</v>
      </c>
      <c r="B1801" s="224">
        <v>47.707865038677298</v>
      </c>
      <c r="C1801" s="224">
        <v>23.725739917994701</v>
      </c>
      <c r="D1801" s="233" cm="1">
        <f t="array" aca="1" ref="D1801" ca="1">A1801-INDIRECT(ADDRESS($G$8,1))</f>
        <v>17950</v>
      </c>
    </row>
    <row r="1802" spans="1:4">
      <c r="A1802" s="118">
        <f t="shared" si="28"/>
        <v>17960</v>
      </c>
      <c r="B1802" s="224">
        <v>48.201821548192868</v>
      </c>
      <c r="C1802" s="224">
        <v>23.724809334550194</v>
      </c>
      <c r="D1802" s="233" cm="1">
        <f t="array" aca="1" ref="D1802" ca="1">A1802-INDIRECT(ADDRESS($G$8,1))</f>
        <v>17960</v>
      </c>
    </row>
    <row r="1803" spans="1:4">
      <c r="A1803" s="118">
        <f t="shared" si="28"/>
        <v>17970</v>
      </c>
      <c r="B1803" s="224">
        <v>48.319430240934636</v>
      </c>
      <c r="C1803" s="224">
        <v>23.724247472847875</v>
      </c>
      <c r="D1803" s="233" cm="1">
        <f t="array" aca="1" ref="D1803" ca="1">A1803-INDIRECT(ADDRESS($G$8,1))</f>
        <v>17970</v>
      </c>
    </row>
    <row r="1804" spans="1:4">
      <c r="A1804" s="118">
        <f t="shared" si="28"/>
        <v>17980</v>
      </c>
      <c r="B1804" s="224">
        <v>47.961899814999576</v>
      </c>
      <c r="C1804" s="224">
        <v>23.731411209552395</v>
      </c>
      <c r="D1804" s="233" cm="1">
        <f t="array" aca="1" ref="D1804" ca="1">A1804-INDIRECT(ADDRESS($G$8,1))</f>
        <v>17980</v>
      </c>
    </row>
    <row r="1805" spans="1:4">
      <c r="A1805" s="118">
        <f t="shared" si="28"/>
        <v>17990</v>
      </c>
      <c r="B1805" s="224">
        <v>48.328838936353982</v>
      </c>
      <c r="C1805" s="224">
        <v>23.724756660015533</v>
      </c>
      <c r="D1805" s="233" cm="1">
        <f t="array" aca="1" ref="D1805" ca="1">A1805-INDIRECT(ADDRESS($G$8,1))</f>
        <v>17990</v>
      </c>
    </row>
    <row r="1806" spans="1:4">
      <c r="A1806" s="118">
        <f t="shared" si="28"/>
        <v>18000</v>
      </c>
      <c r="B1806" s="224">
        <v>47.999534596676966</v>
      </c>
      <c r="C1806" s="224">
        <v>23.723404680294472</v>
      </c>
      <c r="D1806" s="233" cm="1">
        <f t="array" aca="1" ref="D1806" ca="1">A1806-INDIRECT(ADDRESS($G$8,1))</f>
        <v>18000</v>
      </c>
    </row>
    <row r="1807" spans="1:4">
      <c r="A1807" s="118">
        <f t="shared" si="28"/>
        <v>18010</v>
      </c>
      <c r="B1807" s="224">
        <v>48.013647639805988</v>
      </c>
      <c r="C1807" s="224">
        <v>23.727565968527124</v>
      </c>
      <c r="D1807" s="233" cm="1">
        <f t="array" aca="1" ref="D1807" ca="1">A1807-INDIRECT(ADDRESS($G$8,1))</f>
        <v>18010</v>
      </c>
    </row>
    <row r="1808" spans="1:4">
      <c r="A1808" s="118">
        <f t="shared" si="28"/>
        <v>18020</v>
      </c>
      <c r="B1808" s="224">
        <v>47.679638952419261</v>
      </c>
      <c r="C1808" s="224">
        <v>23.72349247118543</v>
      </c>
      <c r="D1808" s="233" cm="1">
        <f t="array" aca="1" ref="D1808" ca="1">A1808-INDIRECT(ADDRESS($G$8,1))</f>
        <v>18020</v>
      </c>
    </row>
    <row r="1809" spans="1:4">
      <c r="A1809" s="118">
        <f t="shared" si="28"/>
        <v>18030</v>
      </c>
      <c r="B1809" s="224">
        <v>48.2253432867412</v>
      </c>
      <c r="C1809" s="224">
        <v>23.731130278701158</v>
      </c>
      <c r="D1809" s="233" cm="1">
        <f t="array" aca="1" ref="D1809" ca="1">A1809-INDIRECT(ADDRESS($G$8,1))</f>
        <v>18030</v>
      </c>
    </row>
    <row r="1810" spans="1:4">
      <c r="A1810" s="118">
        <f t="shared" si="28"/>
        <v>18040</v>
      </c>
      <c r="B1810" s="224">
        <v>47.848995469967477</v>
      </c>
      <c r="C1810" s="224">
        <v>23.724668869124578</v>
      </c>
      <c r="D1810" s="233" cm="1">
        <f t="array" aca="1" ref="D1810" ca="1">A1810-INDIRECT(ADDRESS($G$8,1))</f>
        <v>18040</v>
      </c>
    </row>
    <row r="1811" spans="1:4">
      <c r="A1811" s="118">
        <f t="shared" si="28"/>
        <v>18050</v>
      </c>
      <c r="B1811" s="224">
        <v>47.453830262355034</v>
      </c>
      <c r="C1811" s="224">
        <v>23.724598636411844</v>
      </c>
      <c r="D1811" s="233" cm="1">
        <f t="array" aca="1" ref="D1811" ca="1">A1811-INDIRECT(ADDRESS($G$8,1))</f>
        <v>18050</v>
      </c>
    </row>
    <row r="1812" spans="1:4">
      <c r="A1812" s="118">
        <f t="shared" si="28"/>
        <v>18060</v>
      </c>
      <c r="B1812" s="224">
        <v>48.159482418805801</v>
      </c>
      <c r="C1812" s="224">
        <v>23.728408761080672</v>
      </c>
      <c r="D1812" s="233" cm="1">
        <f t="array" aca="1" ref="D1812" ca="1">A1812-INDIRECT(ADDRESS($G$8,1))</f>
        <v>18060</v>
      </c>
    </row>
    <row r="1813" spans="1:4">
      <c r="A1813" s="118">
        <f t="shared" si="28"/>
        <v>18070</v>
      </c>
      <c r="B1813" s="224">
        <v>47.698456343257952</v>
      </c>
      <c r="C1813" s="224">
        <v>23.728180504764104</v>
      </c>
      <c r="D1813" s="233" cm="1">
        <f t="array" aca="1" ref="D1813" ca="1">A1813-INDIRECT(ADDRESS($G$8,1))</f>
        <v>18070</v>
      </c>
    </row>
    <row r="1814" spans="1:4">
      <c r="A1814" s="118">
        <f t="shared" si="28"/>
        <v>18080</v>
      </c>
      <c r="B1814" s="224">
        <v>48.394699804289381</v>
      </c>
      <c r="C1814" s="224">
        <v>23.726916315933849</v>
      </c>
      <c r="D1814" s="233" cm="1">
        <f t="array" aca="1" ref="D1814" ca="1">A1814-INDIRECT(ADDRESS($G$8,1))</f>
        <v>18080</v>
      </c>
    </row>
    <row r="1815" spans="1:4">
      <c r="A1815" s="118">
        <f t="shared" si="28"/>
        <v>18090</v>
      </c>
      <c r="B1815" s="224">
        <v>48.26297806841859</v>
      </c>
      <c r="C1815" s="224">
        <v>23.726301779697017</v>
      </c>
      <c r="D1815" s="233" cm="1">
        <f t="array" aca="1" ref="D1815" ca="1">A1815-INDIRECT(ADDRESS($G$8,1))</f>
        <v>18090</v>
      </c>
    </row>
    <row r="1816" spans="1:4">
      <c r="A1816" s="118">
        <f t="shared" si="28"/>
        <v>18100</v>
      </c>
      <c r="B1816" s="224">
        <v>47.938378076451244</v>
      </c>
      <c r="C1816" s="224">
        <v>23.726986548646586</v>
      </c>
      <c r="D1816" s="233" cm="1">
        <f t="array" aca="1" ref="D1816" ca="1">A1816-INDIRECT(ADDRESS($G$8,1))</f>
        <v>18100</v>
      </c>
    </row>
    <row r="1817" spans="1:4">
      <c r="A1817" s="118">
        <f t="shared" si="28"/>
        <v>18110</v>
      </c>
      <c r="B1817" s="224">
        <v>47.924265033322222</v>
      </c>
      <c r="C1817" s="224">
        <v>23.727636201240003</v>
      </c>
      <c r="D1817" s="233" cm="1">
        <f t="array" aca="1" ref="D1817" ca="1">A1817-INDIRECT(ADDRESS($G$8,1))</f>
        <v>18110</v>
      </c>
    </row>
    <row r="1818" spans="1:4">
      <c r="A1818" s="118">
        <f t="shared" si="28"/>
        <v>18120</v>
      </c>
      <c r="B1818" s="224">
        <v>48.446447629095786</v>
      </c>
      <c r="C1818" s="224">
        <v>23.721315257088889</v>
      </c>
      <c r="D1818" s="233" cm="1">
        <f t="array" aca="1" ref="D1818" ca="1">A1818-INDIRECT(ADDRESS($G$8,1))</f>
        <v>18120</v>
      </c>
    </row>
    <row r="1819" spans="1:4">
      <c r="A1819" s="118">
        <f t="shared" si="28"/>
        <v>18130</v>
      </c>
      <c r="B1819" s="224">
        <v>48.281795459257282</v>
      </c>
      <c r="C1819" s="224">
        <v>23.726073523380446</v>
      </c>
      <c r="D1819" s="233" cm="1">
        <f t="array" aca="1" ref="D1819" ca="1">A1819-INDIRECT(ADDRESS($G$8,1))</f>
        <v>18130</v>
      </c>
    </row>
    <row r="1820" spans="1:4">
      <c r="A1820" s="118">
        <f t="shared" si="28"/>
        <v>18140</v>
      </c>
      <c r="B1820" s="224">
        <v>47.961899814999576</v>
      </c>
      <c r="C1820" s="224">
        <v>23.722983284017623</v>
      </c>
      <c r="D1820" s="233" cm="1">
        <f t="array" aca="1" ref="D1820" ca="1">A1820-INDIRECT(ADDRESS($G$8,1))</f>
        <v>18140</v>
      </c>
    </row>
    <row r="1821" spans="1:4">
      <c r="A1821" s="118">
        <f t="shared" si="28"/>
        <v>18150</v>
      </c>
      <c r="B1821" s="224">
        <v>48.051282421483343</v>
      </c>
      <c r="C1821" s="224">
        <v>23.72951492630709</v>
      </c>
      <c r="D1821" s="233" cm="1">
        <f t="array" aca="1" ref="D1821" ca="1">A1821-INDIRECT(ADDRESS($G$8,1))</f>
        <v>18150</v>
      </c>
    </row>
    <row r="1822" spans="1:4">
      <c r="A1822" s="118">
        <f t="shared" si="28"/>
        <v>18160</v>
      </c>
      <c r="B1822" s="224">
        <v>47.961899814999576</v>
      </c>
      <c r="C1822" s="224">
        <v>23.72916376274312</v>
      </c>
      <c r="D1822" s="233" cm="1">
        <f t="array" aca="1" ref="D1822" ca="1">A1822-INDIRECT(ADDRESS($G$8,1))</f>
        <v>18160</v>
      </c>
    </row>
    <row r="1823" spans="1:4">
      <c r="A1823" s="118">
        <f t="shared" si="28"/>
        <v>18170</v>
      </c>
      <c r="B1823" s="224">
        <v>48.070099812322034</v>
      </c>
      <c r="C1823" s="224">
        <v>23.722772585879273</v>
      </c>
      <c r="D1823" s="233" cm="1">
        <f t="array" aca="1" ref="D1823" ca="1">A1823-INDIRECT(ADDRESS($G$8,1))</f>
        <v>18170</v>
      </c>
    </row>
    <row r="1824" spans="1:4">
      <c r="A1824" s="118">
        <f t="shared" si="28"/>
        <v>18180</v>
      </c>
      <c r="B1824" s="224">
        <v>47.994830248967297</v>
      </c>
      <c r="C1824" s="224">
        <v>23.730919580562809</v>
      </c>
      <c r="D1824" s="233" cm="1">
        <f t="array" aca="1" ref="D1824" ca="1">A1824-INDIRECT(ADDRESS($G$8,1))</f>
        <v>18180</v>
      </c>
    </row>
    <row r="1825" spans="1:4">
      <c r="A1825" s="118">
        <f t="shared" si="28"/>
        <v>18190</v>
      </c>
      <c r="B1825" s="224">
        <v>47.919560685612552</v>
      </c>
      <c r="C1825" s="224">
        <v>23.72537119625251</v>
      </c>
      <c r="D1825" s="233" cm="1">
        <f t="array" aca="1" ref="D1825" ca="1">A1825-INDIRECT(ADDRESS($G$8,1))</f>
        <v>18190</v>
      </c>
    </row>
    <row r="1826" spans="1:4">
      <c r="A1826" s="118">
        <f t="shared" si="28"/>
        <v>18200</v>
      </c>
      <c r="B1826" s="224">
        <v>47.957195467289907</v>
      </c>
      <c r="C1826" s="224">
        <v>23.730656207889943</v>
      </c>
      <c r="D1826" s="233" cm="1">
        <f t="array" aca="1" ref="D1826" ca="1">A1826-INDIRECT(ADDRESS($G$8,1))</f>
        <v>18200</v>
      </c>
    </row>
    <row r="1827" spans="1:4">
      <c r="A1827" s="118">
        <f t="shared" si="28"/>
        <v>18210</v>
      </c>
      <c r="B1827" s="224">
        <v>48.347656327192681</v>
      </c>
      <c r="C1827" s="224">
        <v>23.725581894390864</v>
      </c>
      <c r="D1827" s="233" cm="1">
        <f t="array" aca="1" ref="D1827" ca="1">A1827-INDIRECT(ADDRESS($G$8,1))</f>
        <v>18210</v>
      </c>
    </row>
    <row r="1828" spans="1:4">
      <c r="A1828" s="118">
        <f t="shared" si="28"/>
        <v>18220</v>
      </c>
      <c r="B1828" s="224">
        <v>47.900743294773854</v>
      </c>
      <c r="C1828" s="224">
        <v>23.726372012409755</v>
      </c>
      <c r="D1828" s="233" cm="1">
        <f t="array" aca="1" ref="D1828" ca="1">A1828-INDIRECT(ADDRESS($G$8,1))</f>
        <v>18220</v>
      </c>
    </row>
    <row r="1829" spans="1:4">
      <c r="A1829" s="118">
        <f t="shared" si="28"/>
        <v>18230</v>
      </c>
      <c r="B1829" s="224">
        <v>48.088917203160733</v>
      </c>
      <c r="C1829" s="224">
        <v>23.723632936610898</v>
      </c>
      <c r="D1829" s="233" cm="1">
        <f t="array" aca="1" ref="D1829" ca="1">A1829-INDIRECT(ADDRESS($G$8,1))</f>
        <v>18230</v>
      </c>
    </row>
    <row r="1830" spans="1:4">
      <c r="A1830" s="118">
        <f t="shared" si="28"/>
        <v>18240</v>
      </c>
      <c r="B1830" s="224">
        <v>47.900743294773854</v>
      </c>
      <c r="C1830" s="224">
        <v>23.726372012409755</v>
      </c>
      <c r="D1830" s="233" cm="1">
        <f t="array" aca="1" ref="D1830" ca="1">A1830-INDIRECT(ADDRESS($G$8,1))</f>
        <v>18240</v>
      </c>
    </row>
    <row r="1831" spans="1:4">
      <c r="A1831" s="118">
        <f t="shared" si="28"/>
        <v>18250</v>
      </c>
      <c r="B1831" s="224">
        <v>47.773725906612704</v>
      </c>
      <c r="C1831" s="224">
        <v>23.726933874112071</v>
      </c>
      <c r="D1831" s="233" cm="1">
        <f t="array" aca="1" ref="D1831" ca="1">A1831-INDIRECT(ADDRESS($G$8,1))</f>
        <v>18250</v>
      </c>
    </row>
    <row r="1832" spans="1:4">
      <c r="A1832" s="118">
        <f t="shared" si="28"/>
        <v>18260</v>
      </c>
      <c r="B1832" s="224">
        <v>48.150073723386456</v>
      </c>
      <c r="C1832" s="224">
        <v>23.727267479497815</v>
      </c>
      <c r="D1832" s="233" cm="1">
        <f t="array" aca="1" ref="D1832" ca="1">A1832-INDIRECT(ADDRESS($G$8,1))</f>
        <v>18260</v>
      </c>
    </row>
    <row r="1833" spans="1:4">
      <c r="A1833" s="118">
        <f t="shared" si="28"/>
        <v>18270</v>
      </c>
      <c r="B1833" s="224">
        <v>48.164186766515471</v>
      </c>
      <c r="C1833" s="224">
        <v>23.730585975177064</v>
      </c>
      <c r="D1833" s="233" cm="1">
        <f t="array" aca="1" ref="D1833" ca="1">A1833-INDIRECT(ADDRESS($G$8,1))</f>
        <v>18270</v>
      </c>
    </row>
    <row r="1834" spans="1:4">
      <c r="A1834" s="118">
        <f t="shared" si="28"/>
        <v>18280</v>
      </c>
      <c r="B1834" s="224">
        <v>47.961899814999576</v>
      </c>
      <c r="C1834" s="224">
        <v>23.727425503101653</v>
      </c>
      <c r="D1834" s="233" cm="1">
        <f t="array" aca="1" ref="D1834" ca="1">A1834-INDIRECT(ADDRESS($G$8,1))</f>
        <v>18280</v>
      </c>
    </row>
    <row r="1835" spans="1:4">
      <c r="A1835" s="118">
        <f t="shared" si="28"/>
        <v>18290</v>
      </c>
      <c r="B1835" s="224">
        <v>47.825473731419116</v>
      </c>
      <c r="C1835" s="224">
        <v>23.724317705560612</v>
      </c>
      <c r="D1835" s="233" cm="1">
        <f t="array" aca="1" ref="D1835" ca="1">A1835-INDIRECT(ADDRESS($G$8,1))</f>
        <v>18290</v>
      </c>
    </row>
    <row r="1836" spans="1:4">
      <c r="A1836" s="118">
        <f t="shared" si="28"/>
        <v>18300</v>
      </c>
      <c r="B1836" s="224">
        <v>48.131256332547764</v>
      </c>
      <c r="C1836" s="224">
        <v>23.726231546984135</v>
      </c>
      <c r="D1836" s="233" cm="1">
        <f t="array" aca="1" ref="D1836" ca="1">A1836-INDIRECT(ADDRESS($G$8,1))</f>
        <v>18300</v>
      </c>
    </row>
    <row r="1837" spans="1:4">
      <c r="A1837" s="118">
        <f t="shared" si="28"/>
        <v>18310</v>
      </c>
      <c r="B1837" s="224">
        <v>48.164186766515471</v>
      </c>
      <c r="C1837" s="224">
        <v>23.727337712210552</v>
      </c>
      <c r="D1837" s="233" cm="1">
        <f t="array" aca="1" ref="D1837" ca="1">A1837-INDIRECT(ADDRESS($G$8,1))</f>
        <v>18310</v>
      </c>
    </row>
    <row r="1838" spans="1:4">
      <c r="A1838" s="118">
        <f t="shared" si="28"/>
        <v>18320</v>
      </c>
      <c r="B1838" s="224">
        <v>48.112438941709108</v>
      </c>
      <c r="C1838" s="224">
        <v>23.727618643061785</v>
      </c>
      <c r="D1838" s="233" cm="1">
        <f t="array" aca="1" ref="D1838" ca="1">A1838-INDIRECT(ADDRESS($G$8,1))</f>
        <v>18320</v>
      </c>
    </row>
    <row r="1839" spans="1:4">
      <c r="A1839" s="118">
        <f t="shared" si="28"/>
        <v>18330</v>
      </c>
      <c r="B1839" s="224">
        <v>47.679638952419261</v>
      </c>
      <c r="C1839" s="224">
        <v>23.730515742464327</v>
      </c>
      <c r="D1839" s="233" cm="1">
        <f t="array" aca="1" ref="D1839" ca="1">A1839-INDIRECT(ADDRESS($G$8,1))</f>
        <v>18330</v>
      </c>
    </row>
    <row r="1840" spans="1:4">
      <c r="A1840" s="118">
        <f t="shared" si="28"/>
        <v>18340</v>
      </c>
      <c r="B1840" s="224">
        <v>48.037169378354314</v>
      </c>
      <c r="C1840" s="224">
        <v>23.726038407024006</v>
      </c>
      <c r="D1840" s="233" cm="1">
        <f t="array" aca="1" ref="D1840" ca="1">A1840-INDIRECT(ADDRESS($G$8,1))</f>
        <v>18340</v>
      </c>
    </row>
    <row r="1841" spans="1:4">
      <c r="A1841" s="118">
        <f t="shared" si="28"/>
        <v>18350</v>
      </c>
      <c r="B1841" s="224">
        <v>47.919560685612552</v>
      </c>
      <c r="C1841" s="224">
        <v>23.732815863808113</v>
      </c>
      <c r="D1841" s="233" cm="1">
        <f t="array" aca="1" ref="D1841" ca="1">A1841-INDIRECT(ADDRESS($G$8,1))</f>
        <v>18350</v>
      </c>
    </row>
    <row r="1842" spans="1:4">
      <c r="A1842" s="118">
        <f t="shared" si="28"/>
        <v>18360</v>
      </c>
      <c r="B1842" s="224">
        <v>48.150073723386456</v>
      </c>
      <c r="C1842" s="224">
        <v>23.726284221518796</v>
      </c>
      <c r="D1842" s="233" cm="1">
        <f t="array" aca="1" ref="D1842" ca="1">A1842-INDIRECT(ADDRESS($G$8,1))</f>
        <v>18360</v>
      </c>
    </row>
    <row r="1843" spans="1:4">
      <c r="A1843" s="118">
        <f t="shared" si="28"/>
        <v>18370</v>
      </c>
      <c r="B1843" s="224">
        <v>48.013647639805988</v>
      </c>
      <c r="C1843" s="224">
        <v>23.726582710548104</v>
      </c>
      <c r="D1843" s="233" cm="1">
        <f t="array" aca="1" ref="D1843" ca="1">A1843-INDIRECT(ADDRESS($G$8,1))</f>
        <v>18370</v>
      </c>
    </row>
    <row r="1844" spans="1:4">
      <c r="A1844" s="118">
        <f t="shared" si="28"/>
        <v>18380</v>
      </c>
      <c r="B1844" s="224">
        <v>48.2253432867412</v>
      </c>
      <c r="C1844" s="224">
        <v>23.728707250109977</v>
      </c>
      <c r="D1844" s="233" cm="1">
        <f t="array" aca="1" ref="D1844" ca="1">A1844-INDIRECT(ADDRESS($G$8,1))</f>
        <v>18380</v>
      </c>
    </row>
    <row r="1845" spans="1:4">
      <c r="A1845" s="118">
        <f t="shared" si="28"/>
        <v>18390</v>
      </c>
      <c r="B1845" s="224">
        <v>47.952491119580237</v>
      </c>
      <c r="C1845" s="224">
        <v>23.726003290667563</v>
      </c>
      <c r="D1845" s="233" cm="1">
        <f t="array" aca="1" ref="D1845" ca="1">A1845-INDIRECT(ADDRESS($G$8,1))</f>
        <v>18390</v>
      </c>
    </row>
    <row r="1846" spans="1:4">
      <c r="A1846" s="118">
        <f t="shared" si="28"/>
        <v>18400</v>
      </c>
      <c r="B1846" s="224">
        <v>47.994830248967297</v>
      </c>
      <c r="C1846" s="224">
        <v>23.722228282355175</v>
      </c>
      <c r="D1846" s="233" cm="1">
        <f t="array" aca="1" ref="D1846" ca="1">A1846-INDIRECT(ADDRESS($G$8,1))</f>
        <v>18400</v>
      </c>
    </row>
    <row r="1847" spans="1:4">
      <c r="A1847" s="118">
        <f t="shared" si="28"/>
        <v>18410</v>
      </c>
      <c r="B1847" s="224">
        <v>47.863108513096456</v>
      </c>
      <c r="C1847" s="224">
        <v>23.726494919657146</v>
      </c>
      <c r="D1847" s="233" cm="1">
        <f t="array" aca="1" ref="D1847" ca="1">A1847-INDIRECT(ADDRESS($G$8,1))</f>
        <v>18410</v>
      </c>
    </row>
    <row r="1848" spans="1:4">
      <c r="A1848" s="118">
        <f t="shared" si="28"/>
        <v>18420</v>
      </c>
      <c r="B1848" s="224">
        <v>48.103030246289748</v>
      </c>
      <c r="C1848" s="224">
        <v>23.726354454231533</v>
      </c>
      <c r="D1848" s="233" cm="1">
        <f t="array" aca="1" ref="D1848" ca="1">A1848-INDIRECT(ADDRESS($G$8,1))</f>
        <v>18420</v>
      </c>
    </row>
    <row r="1849" spans="1:4">
      <c r="A1849" s="118">
        <f t="shared" si="28"/>
        <v>18430</v>
      </c>
      <c r="B1849" s="224">
        <v>48.300612850095945</v>
      </c>
      <c r="C1849" s="224">
        <v>23.72853166832807</v>
      </c>
      <c r="D1849" s="233" cm="1">
        <f t="array" aca="1" ref="D1849" ca="1">A1849-INDIRECT(ADDRESS($G$8,1))</f>
        <v>18430</v>
      </c>
    </row>
    <row r="1850" spans="1:4">
      <c r="A1850" s="118">
        <f t="shared" si="28"/>
        <v>18440</v>
      </c>
      <c r="B1850" s="224">
        <v>47.863108513096456</v>
      </c>
      <c r="C1850" s="224">
        <v>23.723281773047077</v>
      </c>
      <c r="D1850" s="233" cm="1">
        <f t="array" aca="1" ref="D1850" ca="1">A1850-INDIRECT(ADDRESS($G$8,1))</f>
        <v>18440</v>
      </c>
    </row>
    <row r="1851" spans="1:4">
      <c r="A1851" s="118">
        <f t="shared" si="28"/>
        <v>18450</v>
      </c>
      <c r="B1851" s="224">
        <v>48.168891114225147</v>
      </c>
      <c r="C1851" s="224">
        <v>23.725037590866766</v>
      </c>
      <c r="D1851" s="233" cm="1">
        <f t="array" aca="1" ref="D1851" ca="1">A1851-INDIRECT(ADDRESS($G$8,1))</f>
        <v>18450</v>
      </c>
    </row>
    <row r="1852" spans="1:4">
      <c r="A1852" s="118">
        <f t="shared" si="28"/>
        <v>18460</v>
      </c>
      <c r="B1852" s="224">
        <v>48.244160677579892</v>
      </c>
      <c r="C1852" s="224">
        <v>23.720806069921235</v>
      </c>
      <c r="D1852" s="233" cm="1">
        <f t="array" aca="1" ref="D1852" ca="1">A1852-INDIRECT(ADDRESS($G$8,1))</f>
        <v>18460</v>
      </c>
    </row>
    <row r="1853" spans="1:4">
      <c r="A1853" s="118">
        <f t="shared" si="28"/>
        <v>18470</v>
      </c>
      <c r="B1853" s="224">
        <v>48.220638939031524</v>
      </c>
      <c r="C1853" s="224">
        <v>23.723826076571175</v>
      </c>
      <c r="D1853" s="233" cm="1">
        <f t="array" aca="1" ref="D1853" ca="1">A1853-INDIRECT(ADDRESS($G$8,1))</f>
        <v>18470</v>
      </c>
    </row>
    <row r="1854" spans="1:4">
      <c r="A1854" s="118">
        <f t="shared" si="28"/>
        <v>18480</v>
      </c>
      <c r="B1854" s="224">
        <v>47.566734607387168</v>
      </c>
      <c r="C1854" s="224">
        <v>23.728408761080672</v>
      </c>
      <c r="D1854" s="233" cm="1">
        <f t="array" aca="1" ref="D1854" ca="1">A1854-INDIRECT(ADDRESS($G$8,1))</f>
        <v>18480</v>
      </c>
    </row>
    <row r="1855" spans="1:4">
      <c r="A1855" s="118">
        <f t="shared" si="28"/>
        <v>18490</v>
      </c>
      <c r="B1855" s="224">
        <v>48.239456329870222</v>
      </c>
      <c r="C1855" s="224">
        <v>23.729181320921342</v>
      </c>
      <c r="D1855" s="233" cm="1">
        <f t="array" aca="1" ref="D1855" ca="1">A1855-INDIRECT(ADDRESS($G$8,1))</f>
        <v>18490</v>
      </c>
    </row>
    <row r="1856" spans="1:4">
      <c r="A1856" s="118">
        <f t="shared" si="28"/>
        <v>18500</v>
      </c>
      <c r="B1856" s="224">
        <v>47.99012590125762</v>
      </c>
      <c r="C1856" s="224">
        <v>23.726301779697017</v>
      </c>
      <c r="D1856" s="233" cm="1">
        <f t="array" aca="1" ref="D1856" ca="1">A1856-INDIRECT(ADDRESS($G$8,1))</f>
        <v>18500</v>
      </c>
    </row>
    <row r="1857" spans="1:4">
      <c r="A1857" s="118">
        <f t="shared" si="28"/>
        <v>18510</v>
      </c>
      <c r="B1857" s="224">
        <v>47.881925903935162</v>
      </c>
      <c r="C1857" s="224">
        <v>23.722351189602573</v>
      </c>
      <c r="D1857" s="233" cm="1">
        <f t="array" aca="1" ref="D1857" ca="1">A1857-INDIRECT(ADDRESS($G$8,1))</f>
        <v>18510</v>
      </c>
    </row>
    <row r="1858" spans="1:4">
      <c r="A1858" s="118">
        <f t="shared" si="28"/>
        <v>18520</v>
      </c>
      <c r="B1858" s="224">
        <v>48.074804160031711</v>
      </c>
      <c r="C1858" s="224">
        <v>23.72791713209109</v>
      </c>
      <c r="D1858" s="233" cm="1">
        <f t="array" aca="1" ref="D1858" ca="1">A1858-INDIRECT(ADDRESS($G$8,1))</f>
        <v>18520</v>
      </c>
    </row>
    <row r="1859" spans="1:4">
      <c r="A1859" s="118">
        <f t="shared" si="28"/>
        <v>18530</v>
      </c>
      <c r="B1859" s="224">
        <v>48.037169378354314</v>
      </c>
      <c r="C1859" s="224">
        <v>23.730357718860493</v>
      </c>
      <c r="D1859" s="233" cm="1">
        <f t="array" aca="1" ref="D1859" ca="1">A1859-INDIRECT(ADDRESS($G$8,1))</f>
        <v>18530</v>
      </c>
    </row>
    <row r="1860" spans="1:4">
      <c r="A1860" s="118">
        <f t="shared" si="28"/>
        <v>18540</v>
      </c>
      <c r="B1860" s="224">
        <v>48.164186766515471</v>
      </c>
      <c r="C1860" s="224">
        <v>23.730779115137342</v>
      </c>
      <c r="D1860" s="233" cm="1">
        <f t="array" aca="1" ref="D1860" ca="1">A1860-INDIRECT(ADDRESS($G$8,1))</f>
        <v>18540</v>
      </c>
    </row>
    <row r="1861" spans="1:4">
      <c r="A1861" s="118">
        <f t="shared" si="28"/>
        <v>18550</v>
      </c>
      <c r="B1861" s="224">
        <v>48.295908502386311</v>
      </c>
      <c r="C1861" s="224">
        <v>23.72572235981648</v>
      </c>
      <c r="D1861" s="233" cm="1">
        <f t="array" aca="1" ref="D1861" ca="1">A1861-INDIRECT(ADDRESS($G$8,1))</f>
        <v>18550</v>
      </c>
    </row>
    <row r="1862" spans="1:4">
      <c r="A1862" s="118">
        <f t="shared" si="28"/>
        <v>18560</v>
      </c>
      <c r="B1862" s="224">
        <v>48.183004157354169</v>
      </c>
      <c r="C1862" s="224">
        <v>23.722790144057491</v>
      </c>
      <c r="D1862" s="233" cm="1">
        <f t="array" aca="1" ref="D1862" ca="1">A1862-INDIRECT(ADDRESS($G$8,1))</f>
        <v>18560</v>
      </c>
    </row>
    <row r="1863" spans="1:4">
      <c r="A1863" s="118">
        <f t="shared" si="28"/>
        <v>18570</v>
      </c>
      <c r="B1863" s="224">
        <v>48.371178065741049</v>
      </c>
      <c r="C1863" s="224">
        <v>23.725037590866766</v>
      </c>
      <c r="D1863" s="233" cm="1">
        <f t="array" aca="1" ref="D1863" ca="1">A1863-INDIRECT(ADDRESS($G$8,1))</f>
        <v>18570</v>
      </c>
    </row>
    <row r="1864" spans="1:4">
      <c r="A1864" s="118">
        <f t="shared" ref="A1864:A1887" si="29">A1863+10</f>
        <v>18580</v>
      </c>
      <c r="B1864" s="224">
        <v>48.615804146643967</v>
      </c>
      <c r="C1864" s="224">
        <v>23.724739101837457</v>
      </c>
      <c r="D1864" s="233" cm="1">
        <f t="array" aca="1" ref="D1864" ca="1">A1864-INDIRECT(ADDRESS($G$8,1))</f>
        <v>18580</v>
      </c>
    </row>
    <row r="1865" spans="1:4">
      <c r="A1865" s="118">
        <f t="shared" si="29"/>
        <v>18590</v>
      </c>
      <c r="B1865" s="224">
        <v>48.159482418805801</v>
      </c>
      <c r="C1865" s="224">
        <v>23.732605165669764</v>
      </c>
      <c r="D1865" s="233" cm="1">
        <f t="array" aca="1" ref="D1865" ca="1">A1865-INDIRECT(ADDRESS($G$8,1))</f>
        <v>18590</v>
      </c>
    </row>
    <row r="1866" spans="1:4">
      <c r="A1866" s="118">
        <f t="shared" si="29"/>
        <v>18600</v>
      </c>
      <c r="B1866" s="224">
        <v>47.957195467289907</v>
      </c>
      <c r="C1866" s="224">
        <v>23.721245024376156</v>
      </c>
      <c r="D1866" s="233" cm="1">
        <f t="array" aca="1" ref="D1866" ca="1">A1866-INDIRECT(ADDRESS($G$8,1))</f>
        <v>18600</v>
      </c>
    </row>
    <row r="1867" spans="1:4">
      <c r="A1867" s="118">
        <f t="shared" si="29"/>
        <v>18610</v>
      </c>
      <c r="B1867" s="224">
        <v>47.881925903935162</v>
      </c>
      <c r="C1867" s="224">
        <v>23.731218069592266</v>
      </c>
      <c r="D1867" s="233" cm="1">
        <f t="array" aca="1" ref="D1867" ca="1">A1867-INDIRECT(ADDRESS($G$8,1))</f>
        <v>18610</v>
      </c>
    </row>
    <row r="1868" spans="1:4">
      <c r="A1868" s="118">
        <f t="shared" si="29"/>
        <v>18620</v>
      </c>
      <c r="B1868" s="224">
        <v>47.830178079128785</v>
      </c>
      <c r="C1868" s="224">
        <v>23.72770643395274</v>
      </c>
      <c r="D1868" s="233" cm="1">
        <f t="array" aca="1" ref="D1868" ca="1">A1868-INDIRECT(ADDRESS($G$8,1))</f>
        <v>18620</v>
      </c>
    </row>
    <row r="1869" spans="1:4">
      <c r="A1869" s="118">
        <f t="shared" si="29"/>
        <v>18630</v>
      </c>
      <c r="B1869" s="224">
        <v>47.90544764248353</v>
      </c>
      <c r="C1869" s="224">
        <v>23.728970622782992</v>
      </c>
      <c r="D1869" s="233" cm="1">
        <f t="array" aca="1" ref="D1869" ca="1">A1869-INDIRECT(ADDRESS($G$8,1))</f>
        <v>18630</v>
      </c>
    </row>
    <row r="1870" spans="1:4">
      <c r="A1870" s="118">
        <f t="shared" si="29"/>
        <v>18640</v>
      </c>
      <c r="B1870" s="224">
        <v>48.394699804289381</v>
      </c>
      <c r="C1870" s="224">
        <v>23.725107823579499</v>
      </c>
      <c r="D1870" s="233" cm="1">
        <f t="array" aca="1" ref="D1870" ca="1">A1870-INDIRECT(ADDRESS($G$8,1))</f>
        <v>18640</v>
      </c>
    </row>
    <row r="1871" spans="1:4">
      <c r="A1871" s="118">
        <f t="shared" si="29"/>
        <v>18650</v>
      </c>
      <c r="B1871" s="224">
        <v>48.074804160031711</v>
      </c>
      <c r="C1871" s="224">
        <v>23.730585975177064</v>
      </c>
      <c r="D1871" s="233" cm="1">
        <f t="array" aca="1" ref="D1871" ca="1">A1871-INDIRECT(ADDRESS($G$8,1))</f>
        <v>18650</v>
      </c>
    </row>
    <row r="1872" spans="1:4">
      <c r="A1872" s="118">
        <f t="shared" si="29"/>
        <v>18660</v>
      </c>
      <c r="B1872" s="224">
        <v>48.126551984838088</v>
      </c>
      <c r="C1872" s="224">
        <v>23.724563520055401</v>
      </c>
      <c r="D1872" s="233" cm="1">
        <f t="array" aca="1" ref="D1872" ca="1">A1872-INDIRECT(ADDRESS($G$8,1))</f>
        <v>18660</v>
      </c>
    </row>
    <row r="1873" spans="1:4">
      <c r="A1873" s="118">
        <f t="shared" si="29"/>
        <v>18670</v>
      </c>
      <c r="B1873" s="224">
        <v>47.825473731419116</v>
      </c>
      <c r="C1873" s="224">
        <v>23.727214804963154</v>
      </c>
      <c r="D1873" s="233" cm="1">
        <f t="array" aca="1" ref="D1873" ca="1">A1873-INDIRECT(ADDRESS($G$8,1))</f>
        <v>18670</v>
      </c>
    </row>
    <row r="1874" spans="1:4">
      <c r="A1874" s="118">
        <f t="shared" si="29"/>
        <v>18680</v>
      </c>
      <c r="B1874" s="224">
        <v>47.90544764248353</v>
      </c>
      <c r="C1874" s="224">
        <v>23.724967358154032</v>
      </c>
      <c r="D1874" s="233" cm="1">
        <f t="array" aca="1" ref="D1874" ca="1">A1874-INDIRECT(ADDRESS($G$8,1))</f>
        <v>18680</v>
      </c>
    </row>
    <row r="1875" spans="1:4">
      <c r="A1875" s="118">
        <f t="shared" si="29"/>
        <v>18690</v>
      </c>
      <c r="B1875" s="224">
        <v>48.051282421483343</v>
      </c>
      <c r="C1875" s="224">
        <v>23.725792592529213</v>
      </c>
      <c r="D1875" s="233" cm="1">
        <f t="array" aca="1" ref="D1875" ca="1">A1875-INDIRECT(ADDRESS($G$8,1))</f>
        <v>18690</v>
      </c>
    </row>
    <row r="1876" spans="1:4">
      <c r="A1876" s="118">
        <f t="shared" si="29"/>
        <v>18700</v>
      </c>
      <c r="B1876" s="224">
        <v>48.502899801611832</v>
      </c>
      <c r="C1876" s="224">
        <v>23.724194798313214</v>
      </c>
      <c r="D1876" s="233" cm="1">
        <f t="array" aca="1" ref="D1876" ca="1">A1876-INDIRECT(ADDRESS($G$8,1))</f>
        <v>18700</v>
      </c>
    </row>
    <row r="1877" spans="1:4">
      <c r="A1877" s="118">
        <f t="shared" si="29"/>
        <v>18710</v>
      </c>
      <c r="B1877" s="224">
        <v>48.2253432867412</v>
      </c>
      <c r="C1877" s="224">
        <v>23.728549226506139</v>
      </c>
      <c r="D1877" s="233" cm="1">
        <f t="array" aca="1" ref="D1877" ca="1">A1877-INDIRECT(ADDRESS($G$8,1))</f>
        <v>18710</v>
      </c>
    </row>
    <row r="1878" spans="1:4">
      <c r="A1878" s="118">
        <f t="shared" si="29"/>
        <v>18720</v>
      </c>
      <c r="B1878" s="224">
        <v>48.131256332547764</v>
      </c>
      <c r="C1878" s="224">
        <v>23.730305044325977</v>
      </c>
      <c r="D1878" s="233" cm="1">
        <f t="array" aca="1" ref="D1878" ca="1">A1878-INDIRECT(ADDRESS($G$8,1))</f>
        <v>18720</v>
      </c>
    </row>
    <row r="1879" spans="1:4">
      <c r="A1879" s="118">
        <f t="shared" si="29"/>
        <v>18730</v>
      </c>
      <c r="B1879" s="224">
        <v>47.924265033322222</v>
      </c>
      <c r="C1879" s="224">
        <v>23.727004106824804</v>
      </c>
      <c r="D1879" s="233" cm="1">
        <f t="array" aca="1" ref="D1879" ca="1">A1879-INDIRECT(ADDRESS($G$8,1))</f>
        <v>18730</v>
      </c>
    </row>
    <row r="1880" spans="1:4">
      <c r="A1880" s="118">
        <f t="shared" si="29"/>
        <v>18740</v>
      </c>
      <c r="B1880" s="224">
        <v>47.773725906612704</v>
      </c>
      <c r="C1880" s="224">
        <v>23.725529219856348</v>
      </c>
      <c r="D1880" s="233" cm="1">
        <f t="array" aca="1" ref="D1880" ca="1">A1880-INDIRECT(ADDRESS($G$8,1))</f>
        <v>18740</v>
      </c>
    </row>
    <row r="1881" spans="1:4">
      <c r="A1881" s="118">
        <f t="shared" si="29"/>
        <v>18750</v>
      </c>
      <c r="B1881" s="224">
        <v>47.938378076451244</v>
      </c>
      <c r="C1881" s="224">
        <v>23.729585159019823</v>
      </c>
      <c r="D1881" s="233" cm="1">
        <f t="array" aca="1" ref="D1881" ca="1">A1881-INDIRECT(ADDRESS($G$8,1))</f>
        <v>18750</v>
      </c>
    </row>
    <row r="1882" spans="1:4">
      <c r="A1882" s="118">
        <f t="shared" si="29"/>
        <v>18760</v>
      </c>
      <c r="B1882" s="224">
        <v>48.018351987515658</v>
      </c>
      <c r="C1882" s="224">
        <v>23.726846083221115</v>
      </c>
      <c r="D1882" s="233" cm="1">
        <f t="array" aca="1" ref="D1882" ca="1">A1882-INDIRECT(ADDRESS($G$8,1))</f>
        <v>18760</v>
      </c>
    </row>
    <row r="1883" spans="1:4">
      <c r="A1883" s="118">
        <f t="shared" si="29"/>
        <v>18770</v>
      </c>
      <c r="B1883" s="224">
        <v>48.295908502386311</v>
      </c>
      <c r="C1883" s="224">
        <v>23.730445509751597</v>
      </c>
      <c r="D1883" s="233" cm="1">
        <f t="array" aca="1" ref="D1883" ca="1">A1883-INDIRECT(ADDRESS($G$8,1))</f>
        <v>18770</v>
      </c>
    </row>
    <row r="1884" spans="1:4">
      <c r="A1884" s="118">
        <f t="shared" si="29"/>
        <v>18780</v>
      </c>
      <c r="B1884" s="224">
        <v>47.886630251644839</v>
      </c>
      <c r="C1884" s="224">
        <v>23.723422238472544</v>
      </c>
      <c r="D1884" s="233" cm="1">
        <f t="array" aca="1" ref="D1884" ca="1">A1884-INDIRECT(ADDRESS($G$8,1))</f>
        <v>18780</v>
      </c>
    </row>
    <row r="1885" spans="1:4">
      <c r="A1885" s="118">
        <f t="shared" si="29"/>
        <v>18790</v>
      </c>
      <c r="B1885" s="224">
        <v>48.183004157354169</v>
      </c>
      <c r="C1885" s="224">
        <v>23.727407944923435</v>
      </c>
      <c r="D1885" s="233" cm="1">
        <f t="array" aca="1" ref="D1885" ca="1">A1885-INDIRECT(ADDRESS($G$8,1))</f>
        <v>18790</v>
      </c>
    </row>
    <row r="1886" spans="1:4">
      <c r="A1886" s="118">
        <f t="shared" si="29"/>
        <v>18800</v>
      </c>
      <c r="B1886" s="224">
        <v>47.924265033322222</v>
      </c>
      <c r="C1886" s="224">
        <v>23.725652127103597</v>
      </c>
      <c r="D1886" s="233" cm="1">
        <f t="array" aca="1" ref="D1886" ca="1">A1886-INDIRECT(ADDRESS($G$8,1))</f>
        <v>18800</v>
      </c>
    </row>
    <row r="1887" spans="1:4">
      <c r="A1887" s="118">
        <f t="shared" si="29"/>
        <v>18810</v>
      </c>
      <c r="B1887" s="224">
        <v>48.074804160031711</v>
      </c>
      <c r="C1887" s="224">
        <v>23.721947351504092</v>
      </c>
      <c r="D1887" s="233" cm="1">
        <f t="array" aca="1" ref="D1887" ca="1">A1887-INDIRECT(ADDRESS($G$8,1))</f>
        <v>18810</v>
      </c>
    </row>
    <row r="1888" spans="1:4">
      <c r="D1888" s="234"/>
    </row>
    <row r="1889" spans="4:4">
      <c r="D1889" s="234"/>
    </row>
    <row r="1890" spans="4:4">
      <c r="D1890" s="234"/>
    </row>
    <row r="1891" spans="4:4">
      <c r="D1891" s="234"/>
    </row>
    <row r="1892" spans="4:4">
      <c r="D1892" s="234"/>
    </row>
    <row r="1893" spans="4:4">
      <c r="D1893" s="234"/>
    </row>
    <row r="1894" spans="4:4">
      <c r="D1894" s="234"/>
    </row>
    <row r="1895" spans="4:4">
      <c r="D1895" s="234"/>
    </row>
    <row r="1896" spans="4:4">
      <c r="D1896" s="234"/>
    </row>
    <row r="1897" spans="4:4">
      <c r="D1897" s="234"/>
    </row>
    <row r="1898" spans="4:4">
      <c r="D1898" s="234"/>
    </row>
    <row r="1899" spans="4:4">
      <c r="D1899" s="234"/>
    </row>
    <row r="1900" spans="4:4">
      <c r="D1900" s="234"/>
    </row>
    <row r="1901" spans="4:4">
      <c r="D1901" s="234"/>
    </row>
    <row r="1902" spans="4:4">
      <c r="D1902" s="234"/>
    </row>
    <row r="1903" spans="4:4">
      <c r="D1903" s="234"/>
    </row>
    <row r="1904" spans="4:4">
      <c r="D1904" s="234"/>
    </row>
    <row r="1905" spans="4:4">
      <c r="D1905" s="234"/>
    </row>
    <row r="1906" spans="4:4">
      <c r="D1906" s="234"/>
    </row>
    <row r="1907" spans="4:4">
      <c r="D1907" s="234"/>
    </row>
    <row r="1908" spans="4:4">
      <c r="D1908" s="234"/>
    </row>
    <row r="1909" spans="4:4">
      <c r="D1909" s="234"/>
    </row>
    <row r="1910" spans="4:4">
      <c r="D1910" s="234"/>
    </row>
    <row r="1911" spans="4:4">
      <c r="D1911" s="234"/>
    </row>
    <row r="1912" spans="4:4">
      <c r="D1912" s="234"/>
    </row>
    <row r="1913" spans="4:4">
      <c r="D1913" s="234"/>
    </row>
    <row r="1914" spans="4:4">
      <c r="D1914" s="234"/>
    </row>
    <row r="1915" spans="4:4">
      <c r="D1915" s="234"/>
    </row>
    <row r="1916" spans="4:4">
      <c r="D1916" s="234"/>
    </row>
    <row r="1917" spans="4:4">
      <c r="D1917" s="234"/>
    </row>
    <row r="1918" spans="4:4">
      <c r="D1918" s="234"/>
    </row>
    <row r="1919" spans="4:4">
      <c r="D1919" s="234"/>
    </row>
    <row r="1920" spans="4:4">
      <c r="D1920" s="234"/>
    </row>
    <row r="1921" spans="4:4">
      <c r="D1921" s="234"/>
    </row>
    <row r="1922" spans="4:4">
      <c r="D1922" s="234"/>
    </row>
    <row r="1923" spans="4:4">
      <c r="D1923" s="234"/>
    </row>
    <row r="1924" spans="4:4">
      <c r="D1924" s="234"/>
    </row>
    <row r="1925" spans="4:4">
      <c r="D1925" s="234"/>
    </row>
    <row r="1926" spans="4:4">
      <c r="D1926" s="234"/>
    </row>
    <row r="1927" spans="4:4">
      <c r="D1927" s="234"/>
    </row>
    <row r="1928" spans="4:4">
      <c r="D1928" s="234"/>
    </row>
    <row r="1929" spans="4:4">
      <c r="D1929" s="234"/>
    </row>
    <row r="1930" spans="4:4">
      <c r="D1930" s="234"/>
    </row>
    <row r="1931" spans="4:4">
      <c r="D1931" s="234"/>
    </row>
    <row r="1932" spans="4:4">
      <c r="D1932" s="234"/>
    </row>
    <row r="1933" spans="4:4">
      <c r="D1933" s="234"/>
    </row>
    <row r="1934" spans="4:4">
      <c r="D1934" s="234"/>
    </row>
    <row r="1935" spans="4:4">
      <c r="D1935" s="234"/>
    </row>
    <row r="1936" spans="4:4">
      <c r="D1936" s="234"/>
    </row>
    <row r="1937" spans="4:4">
      <c r="D1937" s="234"/>
    </row>
    <row r="1938" spans="4:4">
      <c r="D1938" s="234"/>
    </row>
    <row r="1939" spans="4:4">
      <c r="D1939" s="234"/>
    </row>
    <row r="1940" spans="4:4">
      <c r="D1940" s="234"/>
    </row>
    <row r="1941" spans="4:4">
      <c r="D1941" s="234"/>
    </row>
    <row r="1942" spans="4:4">
      <c r="D1942" s="234"/>
    </row>
    <row r="1943" spans="4:4">
      <c r="D1943" s="234"/>
    </row>
    <row r="1944" spans="4:4">
      <c r="D1944" s="234"/>
    </row>
    <row r="1945" spans="4:4">
      <c r="D1945" s="234"/>
    </row>
    <row r="1946" spans="4:4">
      <c r="D1946" s="234"/>
    </row>
    <row r="1947" spans="4:4">
      <c r="D1947" s="234"/>
    </row>
    <row r="1948" spans="4:4">
      <c r="D1948" s="234"/>
    </row>
    <row r="1949" spans="4:4">
      <c r="D1949" s="234"/>
    </row>
    <row r="1950" spans="4:4">
      <c r="D1950" s="234"/>
    </row>
    <row r="1951" spans="4:4">
      <c r="D1951" s="234"/>
    </row>
    <row r="1952" spans="4:4">
      <c r="D1952" s="234"/>
    </row>
    <row r="1953" spans="4:4">
      <c r="D1953" s="234"/>
    </row>
    <row r="1954" spans="4:4">
      <c r="D1954" s="234"/>
    </row>
    <row r="1955" spans="4:4">
      <c r="D1955" s="234"/>
    </row>
    <row r="1956" spans="4:4">
      <c r="D1956" s="234"/>
    </row>
    <row r="1957" spans="4:4">
      <c r="D1957" s="234"/>
    </row>
    <row r="1958" spans="4:4">
      <c r="D1958" s="234"/>
    </row>
    <row r="1959" spans="4:4">
      <c r="D1959" s="234"/>
    </row>
    <row r="1960" spans="4:4">
      <c r="D1960" s="234"/>
    </row>
    <row r="1961" spans="4:4">
      <c r="D1961" s="234"/>
    </row>
    <row r="1962" spans="4:4">
      <c r="D1962" s="234"/>
    </row>
    <row r="1963" spans="4:4">
      <c r="D1963" s="234"/>
    </row>
    <row r="1964" spans="4:4">
      <c r="D1964" s="234"/>
    </row>
    <row r="1965" spans="4:4">
      <c r="D1965" s="234"/>
    </row>
    <row r="1966" spans="4:4">
      <c r="D1966" s="234"/>
    </row>
    <row r="1967" spans="4:4">
      <c r="D1967" s="234"/>
    </row>
    <row r="1968" spans="4:4">
      <c r="D1968" s="234"/>
    </row>
    <row r="1969" spans="4:4">
      <c r="D1969" s="234"/>
    </row>
    <row r="1970" spans="4:4">
      <c r="D1970" s="234"/>
    </row>
    <row r="1971" spans="4:4">
      <c r="D1971" s="234"/>
    </row>
    <row r="1972" spans="4:4">
      <c r="D1972" s="234"/>
    </row>
    <row r="1973" spans="4:4">
      <c r="D1973" s="234"/>
    </row>
    <row r="1974" spans="4:4">
      <c r="D1974" s="234"/>
    </row>
    <row r="1975" spans="4:4">
      <c r="D1975" s="234"/>
    </row>
    <row r="1976" spans="4:4">
      <c r="D1976" s="234"/>
    </row>
    <row r="1977" spans="4:4">
      <c r="D1977" s="234"/>
    </row>
    <row r="1978" spans="4:4">
      <c r="D1978" s="234"/>
    </row>
    <row r="1979" spans="4:4">
      <c r="D1979" s="234"/>
    </row>
    <row r="1980" spans="4:4">
      <c r="D1980" s="234"/>
    </row>
    <row r="1981" spans="4:4">
      <c r="D1981" s="234"/>
    </row>
    <row r="1982" spans="4:4">
      <c r="D1982" s="234"/>
    </row>
    <row r="1983" spans="4:4">
      <c r="D1983" s="234"/>
    </row>
    <row r="1984" spans="4:4">
      <c r="D1984" s="234"/>
    </row>
    <row r="1985" spans="4:4">
      <c r="D1985" s="234"/>
    </row>
    <row r="1986" spans="4:4">
      <c r="D1986" s="234"/>
    </row>
    <row r="1987" spans="4:4">
      <c r="D1987" s="234"/>
    </row>
    <row r="1988" spans="4:4">
      <c r="D1988" s="234"/>
    </row>
    <row r="1989" spans="4:4">
      <c r="D1989" s="234"/>
    </row>
    <row r="1990" spans="4:4">
      <c r="D1990" s="234"/>
    </row>
    <row r="1991" spans="4:4">
      <c r="D1991" s="234"/>
    </row>
    <row r="1992" spans="4:4">
      <c r="D1992" s="234"/>
    </row>
    <row r="1993" spans="4:4">
      <c r="D1993" s="234"/>
    </row>
    <row r="1994" spans="4:4">
      <c r="D1994" s="234"/>
    </row>
    <row r="1995" spans="4:4">
      <c r="D1995" s="234"/>
    </row>
    <row r="1996" spans="4:4">
      <c r="D1996" s="234"/>
    </row>
    <row r="1997" spans="4:4">
      <c r="D1997" s="234"/>
    </row>
    <row r="1998" spans="4:4">
      <c r="D1998" s="234"/>
    </row>
    <row r="1999" spans="4:4">
      <c r="D1999" s="234"/>
    </row>
    <row r="2000" spans="4:4">
      <c r="D2000" s="234"/>
    </row>
    <row r="2001" spans="4:4">
      <c r="D2001" s="234"/>
    </row>
    <row r="2002" spans="4:4">
      <c r="D2002" s="234"/>
    </row>
    <row r="2003" spans="4:4">
      <c r="D2003" s="234"/>
    </row>
    <row r="2004" spans="4:4">
      <c r="D2004" s="234"/>
    </row>
    <row r="2005" spans="4:4">
      <c r="D2005" s="234"/>
    </row>
    <row r="2006" spans="4:4">
      <c r="D2006" s="234"/>
    </row>
    <row r="2007" spans="4:4">
      <c r="D2007" s="234"/>
    </row>
    <row r="2008" spans="4:4">
      <c r="D2008" s="234"/>
    </row>
    <row r="2009" spans="4:4">
      <c r="D2009" s="234"/>
    </row>
    <row r="2010" spans="4:4">
      <c r="D2010" s="234"/>
    </row>
    <row r="2011" spans="4:4">
      <c r="D2011" s="234"/>
    </row>
    <row r="2012" spans="4:4">
      <c r="D2012" s="234"/>
    </row>
    <row r="2013" spans="4:4">
      <c r="D2013" s="234"/>
    </row>
    <row r="2014" spans="4:4">
      <c r="D2014" s="234"/>
    </row>
    <row r="2015" spans="4:4">
      <c r="D2015" s="234"/>
    </row>
    <row r="2016" spans="4:4">
      <c r="D2016" s="234"/>
    </row>
    <row r="2017" spans="4:4">
      <c r="D2017" s="234"/>
    </row>
    <row r="2018" spans="4:4">
      <c r="D2018" s="234"/>
    </row>
    <row r="2019" spans="4:4">
      <c r="D2019" s="234"/>
    </row>
    <row r="2020" spans="4:4">
      <c r="D2020" s="234"/>
    </row>
    <row r="2021" spans="4:4">
      <c r="D2021" s="234"/>
    </row>
    <row r="2022" spans="4:4">
      <c r="D2022" s="234"/>
    </row>
    <row r="2023" spans="4:4">
      <c r="D2023" s="234"/>
    </row>
    <row r="2024" spans="4:4">
      <c r="D2024" s="234"/>
    </row>
    <row r="2025" spans="4:4">
      <c r="D2025" s="234"/>
    </row>
    <row r="2026" spans="4:4">
      <c r="D2026" s="234"/>
    </row>
    <row r="2027" spans="4:4">
      <c r="D2027" s="234"/>
    </row>
    <row r="2028" spans="4:4">
      <c r="D2028" s="234"/>
    </row>
    <row r="2029" spans="4:4">
      <c r="D2029" s="234"/>
    </row>
    <row r="2030" spans="4:4">
      <c r="D2030" s="234"/>
    </row>
    <row r="2031" spans="4:4">
      <c r="D2031" s="234"/>
    </row>
    <row r="2032" spans="4:4">
      <c r="D2032" s="234"/>
    </row>
    <row r="2033" spans="4:4">
      <c r="D2033" s="234"/>
    </row>
    <row r="2034" spans="4:4">
      <c r="D2034" s="234"/>
    </row>
    <row r="2035" spans="4:4">
      <c r="D2035" s="234"/>
    </row>
    <row r="2036" spans="4:4">
      <c r="D2036" s="234"/>
    </row>
    <row r="2037" spans="4:4">
      <c r="D2037" s="234"/>
    </row>
    <row r="2038" spans="4:4">
      <c r="D2038" s="234"/>
    </row>
    <row r="2039" spans="4:4">
      <c r="D2039" s="234"/>
    </row>
    <row r="2040" spans="4:4">
      <c r="D2040" s="234"/>
    </row>
    <row r="2041" spans="4:4">
      <c r="D2041" s="234"/>
    </row>
    <row r="2042" spans="4:4">
      <c r="D2042" s="234"/>
    </row>
    <row r="2043" spans="4:4">
      <c r="D2043" s="234"/>
    </row>
    <row r="2044" spans="4:4">
      <c r="D2044" s="234"/>
    </row>
    <row r="2045" spans="4:4">
      <c r="D2045" s="234"/>
    </row>
    <row r="2046" spans="4:4">
      <c r="D2046" s="234"/>
    </row>
    <row r="2047" spans="4:4">
      <c r="D2047" s="234"/>
    </row>
    <row r="2048" spans="4:4">
      <c r="D2048" s="234"/>
    </row>
    <row r="2049" spans="4:4">
      <c r="D2049" s="234"/>
    </row>
    <row r="2050" spans="4:4">
      <c r="D2050" s="234"/>
    </row>
    <row r="2051" spans="4:4">
      <c r="D2051" s="234"/>
    </row>
    <row r="2052" spans="4:4">
      <c r="D2052" s="234"/>
    </row>
    <row r="2053" spans="4:4">
      <c r="D2053" s="234"/>
    </row>
    <row r="2054" spans="4:4">
      <c r="D2054" s="234"/>
    </row>
    <row r="2055" spans="4:4">
      <c r="D2055" s="234"/>
    </row>
    <row r="2056" spans="4:4">
      <c r="D2056" s="234"/>
    </row>
    <row r="2057" spans="4:4">
      <c r="D2057" s="234"/>
    </row>
    <row r="2058" spans="4:4">
      <c r="D2058" s="234"/>
    </row>
    <row r="2059" spans="4:4">
      <c r="D2059" s="234"/>
    </row>
    <row r="2060" spans="4:4">
      <c r="D2060" s="234"/>
    </row>
    <row r="2061" spans="4:4">
      <c r="D2061" s="234"/>
    </row>
    <row r="2062" spans="4:4">
      <c r="D2062" s="234"/>
    </row>
    <row r="2063" spans="4:4">
      <c r="D2063" s="234"/>
    </row>
    <row r="2064" spans="4:4">
      <c r="D2064" s="234"/>
    </row>
    <row r="2065" spans="4:4">
      <c r="D2065" s="234"/>
    </row>
    <row r="2066" spans="4:4">
      <c r="D2066" s="234"/>
    </row>
    <row r="2067" spans="4:4">
      <c r="D2067" s="234"/>
    </row>
    <row r="2068" spans="4:4">
      <c r="D2068" s="234"/>
    </row>
    <row r="2069" spans="4:4">
      <c r="D2069" s="234"/>
    </row>
    <row r="2070" spans="4:4">
      <c r="D2070" s="234"/>
    </row>
    <row r="2071" spans="4:4">
      <c r="D2071" s="234"/>
    </row>
    <row r="2072" spans="4:4">
      <c r="D2072" s="234"/>
    </row>
    <row r="2073" spans="4:4">
      <c r="D2073" s="234"/>
    </row>
    <row r="2074" spans="4:4">
      <c r="D2074" s="234"/>
    </row>
    <row r="2075" spans="4:4">
      <c r="D2075" s="234"/>
    </row>
    <row r="2076" spans="4:4">
      <c r="D2076" s="234"/>
    </row>
    <row r="2077" spans="4:4">
      <c r="D2077" s="234"/>
    </row>
    <row r="2078" spans="4:4">
      <c r="D2078" s="234"/>
    </row>
    <row r="2079" spans="4:4">
      <c r="D2079" s="234"/>
    </row>
    <row r="2080" spans="4:4">
      <c r="D2080" s="234"/>
    </row>
    <row r="2081" spans="4:4">
      <c r="D2081" s="234"/>
    </row>
    <row r="2082" spans="4:4">
      <c r="D2082" s="234"/>
    </row>
    <row r="2083" spans="4:4">
      <c r="D2083" s="234"/>
    </row>
    <row r="2084" spans="4:4">
      <c r="D2084" s="234"/>
    </row>
    <row r="2085" spans="4:4">
      <c r="D2085" s="234"/>
    </row>
    <row r="2086" spans="4:4">
      <c r="D2086" s="234"/>
    </row>
    <row r="2087" spans="4:4">
      <c r="D2087" s="234"/>
    </row>
    <row r="2088" spans="4:4">
      <c r="D2088" s="234"/>
    </row>
    <row r="2089" spans="4:4">
      <c r="D2089" s="234"/>
    </row>
    <row r="2090" spans="4:4">
      <c r="D2090" s="234"/>
    </row>
    <row r="2091" spans="4:4">
      <c r="D2091" s="234"/>
    </row>
    <row r="2092" spans="4:4">
      <c r="D2092" s="234"/>
    </row>
    <row r="2093" spans="4:4">
      <c r="D2093" s="234"/>
    </row>
    <row r="2094" spans="4:4">
      <c r="D2094" s="234"/>
    </row>
    <row r="2095" spans="4:4">
      <c r="D2095" s="234"/>
    </row>
    <row r="2096" spans="4:4">
      <c r="D2096" s="234"/>
    </row>
    <row r="2097" spans="4:4">
      <c r="D2097" s="234"/>
    </row>
    <row r="2098" spans="4:4">
      <c r="D2098" s="234"/>
    </row>
    <row r="2099" spans="4:4">
      <c r="D2099" s="234"/>
    </row>
    <row r="2100" spans="4:4">
      <c r="D2100" s="234"/>
    </row>
    <row r="2101" spans="4:4">
      <c r="D2101" s="234"/>
    </row>
    <row r="2102" spans="4:4">
      <c r="D2102" s="234"/>
    </row>
    <row r="2103" spans="4:4">
      <c r="D2103" s="234"/>
    </row>
    <row r="2104" spans="4:4">
      <c r="D2104" s="234"/>
    </row>
    <row r="2105" spans="4:4">
      <c r="D2105" s="234"/>
    </row>
    <row r="2106" spans="4:4">
      <c r="D2106" s="234"/>
    </row>
    <row r="2107" spans="4:4">
      <c r="D2107" s="234"/>
    </row>
    <row r="2108" spans="4:4">
      <c r="D2108" s="234"/>
    </row>
    <row r="2109" spans="4:4">
      <c r="D2109" s="234"/>
    </row>
    <row r="2110" spans="4:4">
      <c r="D2110" s="234"/>
    </row>
    <row r="2111" spans="4:4">
      <c r="D2111" s="234"/>
    </row>
    <row r="2112" spans="4:4">
      <c r="D2112" s="234"/>
    </row>
    <row r="2113" spans="4:4">
      <c r="D2113" s="234"/>
    </row>
    <row r="2114" spans="4:4">
      <c r="D2114" s="234"/>
    </row>
    <row r="2115" spans="4:4">
      <c r="D2115" s="234"/>
    </row>
    <row r="2116" spans="4:4">
      <c r="D2116" s="234"/>
    </row>
    <row r="2117" spans="4:4">
      <c r="D2117" s="234"/>
    </row>
    <row r="2118" spans="4:4">
      <c r="D2118" s="234"/>
    </row>
    <row r="2119" spans="4:4">
      <c r="D2119" s="234"/>
    </row>
    <row r="2120" spans="4:4">
      <c r="D2120" s="234"/>
    </row>
    <row r="2121" spans="4:4">
      <c r="D2121" s="234"/>
    </row>
    <row r="2122" spans="4:4">
      <c r="D2122" s="234"/>
    </row>
    <row r="2123" spans="4:4">
      <c r="D2123" s="234"/>
    </row>
    <row r="2124" spans="4:4">
      <c r="D2124" s="234"/>
    </row>
    <row r="2125" spans="4:4">
      <c r="D2125" s="234"/>
    </row>
    <row r="2126" spans="4:4">
      <c r="D2126" s="234"/>
    </row>
    <row r="2127" spans="4:4">
      <c r="D2127" s="234"/>
    </row>
    <row r="2128" spans="4:4">
      <c r="D2128" s="234"/>
    </row>
    <row r="2129" spans="4:4">
      <c r="D2129" s="234"/>
    </row>
    <row r="2130" spans="4:4">
      <c r="D2130" s="234"/>
    </row>
    <row r="2131" spans="4:4">
      <c r="D2131" s="234"/>
    </row>
    <row r="2132" spans="4:4">
      <c r="D2132" s="234"/>
    </row>
    <row r="2133" spans="4:4">
      <c r="D2133" s="234"/>
    </row>
    <row r="2134" spans="4:4">
      <c r="D2134" s="234"/>
    </row>
    <row r="2135" spans="4:4">
      <c r="D2135" s="234"/>
    </row>
    <row r="2136" spans="4:4">
      <c r="D2136" s="234"/>
    </row>
    <row r="2137" spans="4:4">
      <c r="D2137" s="234"/>
    </row>
    <row r="2138" spans="4:4">
      <c r="D2138" s="234"/>
    </row>
    <row r="2139" spans="4:4">
      <c r="D2139" s="234"/>
    </row>
    <row r="2140" spans="4:4">
      <c r="D2140" s="234"/>
    </row>
    <row r="2141" spans="4:4">
      <c r="D2141" s="234"/>
    </row>
    <row r="2142" spans="4:4">
      <c r="D2142" s="234"/>
    </row>
    <row r="2143" spans="4:4">
      <c r="D2143" s="234"/>
    </row>
    <row r="2144" spans="4:4">
      <c r="D2144" s="234"/>
    </row>
    <row r="2145" spans="4:4">
      <c r="D2145" s="234"/>
    </row>
    <row r="2146" spans="4:4">
      <c r="D2146" s="234"/>
    </row>
    <row r="2147" spans="4:4">
      <c r="D2147" s="234"/>
    </row>
    <row r="2148" spans="4:4">
      <c r="D2148" s="234"/>
    </row>
    <row r="2149" spans="4:4">
      <c r="D2149" s="234"/>
    </row>
    <row r="2150" spans="4:4">
      <c r="D2150" s="234"/>
    </row>
    <row r="2151" spans="4:4">
      <c r="D2151" s="234"/>
    </row>
    <row r="2152" spans="4:4">
      <c r="D2152" s="234"/>
    </row>
    <row r="2153" spans="4:4">
      <c r="D2153" s="234"/>
    </row>
    <row r="2154" spans="4:4">
      <c r="D2154" s="234"/>
    </row>
    <row r="2155" spans="4:4">
      <c r="D2155" s="234"/>
    </row>
    <row r="2156" spans="4:4">
      <c r="D2156" s="234"/>
    </row>
    <row r="2157" spans="4:4">
      <c r="D2157" s="234"/>
    </row>
    <row r="2158" spans="4:4">
      <c r="D2158" s="234"/>
    </row>
    <row r="2159" spans="4:4">
      <c r="D2159" s="234"/>
    </row>
    <row r="2160" spans="4:4">
      <c r="D2160" s="234"/>
    </row>
    <row r="2161" spans="4:4">
      <c r="D2161" s="234"/>
    </row>
    <row r="2162" spans="4:4">
      <c r="D2162" s="234"/>
    </row>
    <row r="2163" spans="4:4">
      <c r="D2163" s="234"/>
    </row>
    <row r="2164" spans="4:4">
      <c r="D2164" s="234"/>
    </row>
    <row r="2165" spans="4:4">
      <c r="D2165" s="234"/>
    </row>
    <row r="2166" spans="4:4">
      <c r="D2166" s="234"/>
    </row>
    <row r="2167" spans="4:4">
      <c r="D2167" s="234"/>
    </row>
    <row r="2168" spans="4:4">
      <c r="D2168" s="234"/>
    </row>
    <row r="2169" spans="4:4">
      <c r="D2169" s="234"/>
    </row>
    <row r="2170" spans="4:4">
      <c r="D2170" s="234"/>
    </row>
    <row r="2171" spans="4:4">
      <c r="D2171" s="234"/>
    </row>
    <row r="2172" spans="4:4">
      <c r="D2172" s="234"/>
    </row>
    <row r="2173" spans="4:4">
      <c r="D2173" s="234"/>
    </row>
    <row r="2174" spans="4:4">
      <c r="D2174" s="234"/>
    </row>
    <row r="2175" spans="4:4">
      <c r="D2175" s="234"/>
    </row>
    <row r="2176" spans="4:4">
      <c r="D2176" s="234"/>
    </row>
    <row r="2177" spans="4:4">
      <c r="D2177" s="234"/>
    </row>
    <row r="2178" spans="4:4">
      <c r="D2178" s="234"/>
    </row>
    <row r="2179" spans="4:4">
      <c r="D2179" s="234"/>
    </row>
    <row r="2180" spans="4:4">
      <c r="D2180" s="234"/>
    </row>
    <row r="2181" spans="4:4">
      <c r="D2181" s="234"/>
    </row>
    <row r="2182" spans="4:4">
      <c r="D2182" s="234"/>
    </row>
    <row r="2183" spans="4:4">
      <c r="D2183" s="234"/>
    </row>
    <row r="2184" spans="4:4">
      <c r="D2184" s="234"/>
    </row>
    <row r="2185" spans="4:4">
      <c r="D2185" s="234"/>
    </row>
    <row r="2186" spans="4:4">
      <c r="D2186" s="234"/>
    </row>
    <row r="2187" spans="4:4">
      <c r="D2187" s="234"/>
    </row>
    <row r="2188" spans="4:4">
      <c r="D2188" s="234"/>
    </row>
    <row r="2189" spans="4:4">
      <c r="D2189" s="234"/>
    </row>
    <row r="2190" spans="4:4">
      <c r="D2190" s="234"/>
    </row>
    <row r="2191" spans="4:4">
      <c r="D2191" s="234"/>
    </row>
    <row r="2192" spans="4:4">
      <c r="D2192" s="234"/>
    </row>
    <row r="2193" spans="4:4">
      <c r="D2193" s="234"/>
    </row>
    <row r="2194" spans="4:4">
      <c r="D2194" s="234"/>
    </row>
    <row r="2195" spans="4:4">
      <c r="D2195" s="234"/>
    </row>
    <row r="2196" spans="4:4">
      <c r="D2196" s="234"/>
    </row>
    <row r="2197" spans="4:4">
      <c r="D2197" s="234"/>
    </row>
    <row r="2198" spans="4:4">
      <c r="D2198" s="234"/>
    </row>
    <row r="2199" spans="4:4">
      <c r="D2199" s="234"/>
    </row>
    <row r="2200" spans="4:4">
      <c r="D2200" s="234"/>
    </row>
    <row r="2201" spans="4:4">
      <c r="D2201" s="234"/>
    </row>
    <row r="2202" spans="4:4">
      <c r="D2202" s="234"/>
    </row>
    <row r="2203" spans="4:4">
      <c r="D2203" s="234"/>
    </row>
    <row r="2204" spans="4:4">
      <c r="D2204" s="234"/>
    </row>
    <row r="2205" spans="4:4">
      <c r="D2205" s="234"/>
    </row>
    <row r="2206" spans="4:4">
      <c r="D2206" s="234"/>
    </row>
    <row r="2207" spans="4:4">
      <c r="D2207" s="234"/>
    </row>
    <row r="2208" spans="4:4">
      <c r="D2208" s="234"/>
    </row>
    <row r="2209" spans="4:4">
      <c r="D2209" s="234"/>
    </row>
    <row r="2210" spans="4:4">
      <c r="D2210" s="234"/>
    </row>
    <row r="2211" spans="4:4">
      <c r="D2211" s="234"/>
    </row>
    <row r="2212" spans="4:4">
      <c r="D2212" s="234"/>
    </row>
    <row r="2213" spans="4:4">
      <c r="D2213" s="234"/>
    </row>
    <row r="2214" spans="4:4">
      <c r="D2214" s="234"/>
    </row>
    <row r="2215" spans="4:4">
      <c r="D2215" s="234"/>
    </row>
    <row r="2216" spans="4:4">
      <c r="D2216" s="234"/>
    </row>
    <row r="2217" spans="4:4">
      <c r="D2217" s="234"/>
    </row>
    <row r="2218" spans="4:4">
      <c r="D2218" s="234"/>
    </row>
    <row r="2219" spans="4:4">
      <c r="D2219" s="234"/>
    </row>
    <row r="2220" spans="4:4">
      <c r="D2220" s="234"/>
    </row>
    <row r="2221" spans="4:4">
      <c r="D2221" s="234"/>
    </row>
    <row r="2222" spans="4:4">
      <c r="D2222" s="234"/>
    </row>
    <row r="2223" spans="4:4">
      <c r="D2223" s="234"/>
    </row>
    <row r="2224" spans="4:4">
      <c r="D2224" s="234"/>
    </row>
    <row r="2225" spans="4:4">
      <c r="D2225" s="234"/>
    </row>
    <row r="2226" spans="4:4">
      <c r="D2226" s="234"/>
    </row>
    <row r="2227" spans="4:4">
      <c r="D2227" s="234"/>
    </row>
    <row r="2228" spans="4:4">
      <c r="D2228" s="234"/>
    </row>
    <row r="2229" spans="4:4">
      <c r="D2229" s="234"/>
    </row>
    <row r="2230" spans="4:4">
      <c r="D2230" s="234"/>
    </row>
    <row r="2231" spans="4:4">
      <c r="D2231" s="234"/>
    </row>
    <row r="2232" spans="4:4">
      <c r="D2232" s="234"/>
    </row>
    <row r="2233" spans="4:4">
      <c r="D2233" s="234"/>
    </row>
    <row r="2234" spans="4:4">
      <c r="D2234" s="234"/>
    </row>
    <row r="2235" spans="4:4">
      <c r="D2235" s="234"/>
    </row>
    <row r="2236" spans="4:4">
      <c r="D2236" s="234"/>
    </row>
    <row r="2237" spans="4:4">
      <c r="D2237" s="234"/>
    </row>
    <row r="2238" spans="4:4">
      <c r="D2238" s="234"/>
    </row>
    <row r="2239" spans="4:4">
      <c r="D2239" s="234"/>
    </row>
    <row r="2240" spans="4:4">
      <c r="D2240" s="234"/>
    </row>
    <row r="2241" spans="4:4">
      <c r="D2241" s="234"/>
    </row>
    <row r="2242" spans="4:4">
      <c r="D2242" s="234"/>
    </row>
    <row r="2243" spans="4:4">
      <c r="D2243" s="234"/>
    </row>
    <row r="2244" spans="4:4">
      <c r="D2244" s="234"/>
    </row>
    <row r="2245" spans="4:4">
      <c r="D2245" s="234"/>
    </row>
    <row r="2246" spans="4:4">
      <c r="D2246" s="234"/>
    </row>
    <row r="2247" spans="4:4">
      <c r="D2247" s="234"/>
    </row>
    <row r="2248" spans="4:4">
      <c r="D2248" s="234"/>
    </row>
    <row r="2249" spans="4:4">
      <c r="D2249" s="234"/>
    </row>
    <row r="2250" spans="4:4">
      <c r="D2250" s="234"/>
    </row>
    <row r="2251" spans="4:4">
      <c r="D2251" s="234"/>
    </row>
    <row r="2252" spans="4:4">
      <c r="D2252" s="234"/>
    </row>
    <row r="2253" spans="4:4">
      <c r="D2253" s="234"/>
    </row>
    <row r="2254" spans="4:4">
      <c r="D2254" s="234"/>
    </row>
    <row r="2255" spans="4:4">
      <c r="D2255" s="234"/>
    </row>
    <row r="2256" spans="4:4">
      <c r="D2256" s="234"/>
    </row>
    <row r="2257" spans="4:4">
      <c r="D2257" s="234"/>
    </row>
    <row r="2258" spans="4:4">
      <c r="D2258" s="234"/>
    </row>
    <row r="2259" spans="4:4">
      <c r="D2259" s="234"/>
    </row>
    <row r="2260" spans="4:4">
      <c r="D2260" s="234"/>
    </row>
    <row r="2261" spans="4:4">
      <c r="D2261" s="234"/>
    </row>
    <row r="2262" spans="4:4">
      <c r="D2262" s="234"/>
    </row>
    <row r="2263" spans="4:4">
      <c r="D2263" s="234"/>
    </row>
    <row r="2264" spans="4:4">
      <c r="D2264" s="234"/>
    </row>
    <row r="2265" spans="4:4">
      <c r="D2265" s="234"/>
    </row>
    <row r="2266" spans="4:4">
      <c r="D2266" s="234"/>
    </row>
    <row r="2267" spans="4:4">
      <c r="D2267" s="234"/>
    </row>
    <row r="2268" spans="4:4">
      <c r="D2268" s="234"/>
    </row>
    <row r="2269" spans="4:4">
      <c r="D2269" s="234"/>
    </row>
    <row r="2270" spans="4:4">
      <c r="D2270" s="234"/>
    </row>
    <row r="2271" spans="4:4">
      <c r="D2271" s="234"/>
    </row>
    <row r="2272" spans="4:4">
      <c r="D2272" s="234"/>
    </row>
    <row r="2273" spans="4:4">
      <c r="D2273" s="234"/>
    </row>
    <row r="2274" spans="4:4">
      <c r="D2274" s="234"/>
    </row>
    <row r="2275" spans="4:4">
      <c r="D2275" s="234"/>
    </row>
    <row r="2276" spans="4:4">
      <c r="D2276" s="234"/>
    </row>
    <row r="2277" spans="4:4">
      <c r="D2277" s="234"/>
    </row>
    <row r="2278" spans="4:4">
      <c r="D2278" s="234"/>
    </row>
    <row r="2279" spans="4:4">
      <c r="D2279" s="234"/>
    </row>
    <row r="2280" spans="4:4">
      <c r="D2280" s="234"/>
    </row>
    <row r="2281" spans="4:4">
      <c r="D2281" s="234"/>
    </row>
    <row r="2282" spans="4:4">
      <c r="D2282" s="234"/>
    </row>
    <row r="2283" spans="4:4">
      <c r="D2283" s="234"/>
    </row>
    <row r="2284" spans="4:4">
      <c r="D2284" s="234"/>
    </row>
    <row r="2285" spans="4:4">
      <c r="D2285" s="234"/>
    </row>
    <row r="2286" spans="4:4">
      <c r="D2286" s="234"/>
    </row>
    <row r="2287" spans="4:4">
      <c r="D2287" s="234"/>
    </row>
    <row r="2288" spans="4:4">
      <c r="D2288" s="234"/>
    </row>
    <row r="2289" spans="4:4">
      <c r="D2289" s="234"/>
    </row>
    <row r="2290" spans="4:4">
      <c r="D2290" s="234"/>
    </row>
    <row r="2291" spans="4:4">
      <c r="D2291" s="234"/>
    </row>
    <row r="2292" spans="4:4">
      <c r="D2292" s="234"/>
    </row>
    <row r="2293" spans="4:4">
      <c r="D2293" s="234"/>
    </row>
    <row r="2294" spans="4:4">
      <c r="D2294" s="234"/>
    </row>
    <row r="2295" spans="4:4">
      <c r="D2295" s="234"/>
    </row>
    <row r="2296" spans="4:4">
      <c r="D2296" s="234"/>
    </row>
    <row r="2297" spans="4:4">
      <c r="D2297" s="234"/>
    </row>
    <row r="2298" spans="4:4">
      <c r="D2298" s="234"/>
    </row>
    <row r="2299" spans="4:4">
      <c r="D2299" s="234"/>
    </row>
    <row r="2300" spans="4:4">
      <c r="D2300" s="234"/>
    </row>
    <row r="2301" spans="4:4">
      <c r="D2301" s="234"/>
    </row>
    <row r="2302" spans="4:4">
      <c r="D2302" s="234"/>
    </row>
    <row r="2303" spans="4:4">
      <c r="D2303" s="234"/>
    </row>
    <row r="2304" spans="4:4">
      <c r="D2304" s="234"/>
    </row>
    <row r="2305" spans="4:4">
      <c r="D2305" s="234"/>
    </row>
    <row r="2306" spans="4:4">
      <c r="D2306" s="234"/>
    </row>
    <row r="2307" spans="4:4">
      <c r="D2307" s="234"/>
    </row>
    <row r="2308" spans="4:4">
      <c r="D2308" s="234"/>
    </row>
    <row r="2309" spans="4:4">
      <c r="D2309" s="234"/>
    </row>
    <row r="2310" spans="4:4">
      <c r="D2310" s="234"/>
    </row>
    <row r="2311" spans="4:4">
      <c r="D2311" s="234"/>
    </row>
    <row r="2312" spans="4:4">
      <c r="D2312" s="234"/>
    </row>
    <row r="2313" spans="4:4">
      <c r="D2313" s="234"/>
    </row>
    <row r="2314" spans="4:4">
      <c r="D2314" s="234"/>
    </row>
    <row r="2315" spans="4:4">
      <c r="D2315" s="234"/>
    </row>
    <row r="2316" spans="4:4">
      <c r="D2316" s="234"/>
    </row>
    <row r="2317" spans="4:4">
      <c r="D2317" s="234"/>
    </row>
    <row r="2318" spans="4:4">
      <c r="D2318" s="234"/>
    </row>
    <row r="2319" spans="4:4">
      <c r="D2319" s="234"/>
    </row>
    <row r="2320" spans="4:4">
      <c r="D2320" s="234"/>
    </row>
    <row r="2321" spans="4:4">
      <c r="D2321" s="234"/>
    </row>
    <row r="2322" spans="4:4">
      <c r="D2322" s="234"/>
    </row>
    <row r="2323" spans="4:4">
      <c r="D2323" s="234"/>
    </row>
    <row r="2324" spans="4:4">
      <c r="D2324" s="234"/>
    </row>
    <row r="2325" spans="4:4">
      <c r="D2325" s="234"/>
    </row>
    <row r="2326" spans="4:4">
      <c r="D2326" s="234"/>
    </row>
    <row r="2327" spans="4:4">
      <c r="D2327" s="234"/>
    </row>
    <row r="2328" spans="4:4">
      <c r="D2328" s="234"/>
    </row>
    <row r="2329" spans="4:4">
      <c r="D2329" s="234"/>
    </row>
    <row r="2330" spans="4:4">
      <c r="D2330" s="234"/>
    </row>
    <row r="2331" spans="4:4">
      <c r="D2331" s="234"/>
    </row>
    <row r="2332" spans="4:4">
      <c r="D2332" s="234"/>
    </row>
    <row r="2333" spans="4:4">
      <c r="D2333" s="234"/>
    </row>
    <row r="2334" spans="4:4">
      <c r="D2334" s="234"/>
    </row>
    <row r="2335" spans="4:4">
      <c r="D2335" s="234"/>
    </row>
    <row r="2336" spans="4:4">
      <c r="D2336" s="234"/>
    </row>
    <row r="2337" spans="4:4">
      <c r="D2337" s="234"/>
    </row>
    <row r="2338" spans="4:4">
      <c r="D2338" s="234"/>
    </row>
    <row r="2339" spans="4:4">
      <c r="D2339" s="234"/>
    </row>
    <row r="2340" spans="4:4">
      <c r="D2340" s="234"/>
    </row>
    <row r="2341" spans="4:4">
      <c r="D2341" s="234"/>
    </row>
    <row r="2342" spans="4:4">
      <c r="D2342" s="234"/>
    </row>
    <row r="2343" spans="4:4">
      <c r="D2343" s="234"/>
    </row>
    <row r="2344" spans="4:4">
      <c r="D2344" s="234"/>
    </row>
    <row r="2345" spans="4:4">
      <c r="D2345" s="234"/>
    </row>
    <row r="2346" spans="4:4">
      <c r="D2346" s="234"/>
    </row>
    <row r="2347" spans="4:4">
      <c r="D2347" s="234"/>
    </row>
    <row r="2348" spans="4:4">
      <c r="D2348" s="234"/>
    </row>
    <row r="2349" spans="4:4">
      <c r="D2349" s="234"/>
    </row>
    <row r="2350" spans="4:4">
      <c r="D2350" s="234"/>
    </row>
    <row r="2351" spans="4:4">
      <c r="D2351" s="234"/>
    </row>
    <row r="2352" spans="4:4">
      <c r="D2352" s="234"/>
    </row>
    <row r="2353" spans="4:4">
      <c r="D2353" s="234"/>
    </row>
    <row r="2354" spans="4:4">
      <c r="D2354" s="234"/>
    </row>
    <row r="2355" spans="4:4">
      <c r="D2355" s="234"/>
    </row>
    <row r="2356" spans="4:4">
      <c r="D2356" s="234"/>
    </row>
    <row r="2357" spans="4:4">
      <c r="D2357" s="234"/>
    </row>
    <row r="2358" spans="4:4">
      <c r="D2358" s="234"/>
    </row>
    <row r="2359" spans="4:4">
      <c r="D2359" s="234"/>
    </row>
    <row r="2360" spans="4:4">
      <c r="D2360" s="234"/>
    </row>
    <row r="2361" spans="4:4">
      <c r="D2361" s="234"/>
    </row>
    <row r="2362" spans="4:4">
      <c r="D2362" s="234"/>
    </row>
    <row r="2363" spans="4:4">
      <c r="D2363" s="234"/>
    </row>
    <row r="2364" spans="4:4">
      <c r="D2364" s="234"/>
    </row>
    <row r="2365" spans="4:4">
      <c r="D2365" s="234"/>
    </row>
    <row r="2366" spans="4:4">
      <c r="D2366" s="234"/>
    </row>
    <row r="2367" spans="4:4">
      <c r="D2367" s="234"/>
    </row>
    <row r="2368" spans="4:4">
      <c r="D2368" s="234"/>
    </row>
    <row r="2369" spans="4:4">
      <c r="D2369" s="234"/>
    </row>
    <row r="2370" spans="4:4">
      <c r="D2370" s="234"/>
    </row>
    <row r="2371" spans="4:4">
      <c r="D2371" s="234"/>
    </row>
    <row r="2372" spans="4:4">
      <c r="D2372" s="234"/>
    </row>
    <row r="2373" spans="4:4">
      <c r="D2373" s="234"/>
    </row>
    <row r="2374" spans="4:4">
      <c r="D2374" s="234"/>
    </row>
    <row r="2375" spans="4:4">
      <c r="D2375" s="234"/>
    </row>
    <row r="2376" spans="4:4">
      <c r="D2376" s="234"/>
    </row>
    <row r="2377" spans="4:4">
      <c r="D2377" s="234"/>
    </row>
    <row r="2378" spans="4:4">
      <c r="D2378" s="234"/>
    </row>
    <row r="2379" spans="4:4">
      <c r="D2379" s="234"/>
    </row>
    <row r="2380" spans="4:4">
      <c r="D2380" s="234"/>
    </row>
    <row r="2381" spans="4:4">
      <c r="D2381" s="234"/>
    </row>
    <row r="2382" spans="4:4">
      <c r="D2382" s="234"/>
    </row>
    <row r="2383" spans="4:4">
      <c r="D2383" s="234"/>
    </row>
    <row r="2384" spans="4:4">
      <c r="D2384" s="234"/>
    </row>
    <row r="2385" spans="4:4">
      <c r="D2385" s="234"/>
    </row>
    <row r="2386" spans="4:4">
      <c r="D2386" s="234"/>
    </row>
    <row r="2387" spans="4:4">
      <c r="D2387" s="234"/>
    </row>
    <row r="2388" spans="4:4">
      <c r="D2388" s="234"/>
    </row>
    <row r="2389" spans="4:4">
      <c r="D2389" s="234"/>
    </row>
    <row r="2390" spans="4:4">
      <c r="D2390" s="234"/>
    </row>
    <row r="2391" spans="4:4">
      <c r="D2391" s="234"/>
    </row>
    <row r="2392" spans="4:4">
      <c r="D2392" s="234"/>
    </row>
    <row r="2393" spans="4:4">
      <c r="D2393" s="234"/>
    </row>
    <row r="2394" spans="4:4">
      <c r="D2394" s="234"/>
    </row>
    <row r="2395" spans="4:4">
      <c r="D2395" s="234"/>
    </row>
    <row r="2396" spans="4:4">
      <c r="D2396" s="234"/>
    </row>
    <row r="2397" spans="4:4">
      <c r="D2397" s="234"/>
    </row>
    <row r="2398" spans="4:4">
      <c r="D2398" s="234"/>
    </row>
    <row r="2399" spans="4:4">
      <c r="D2399" s="234"/>
    </row>
    <row r="2400" spans="4:4">
      <c r="D2400" s="234"/>
    </row>
    <row r="2401" spans="4:4">
      <c r="D2401" s="234"/>
    </row>
    <row r="2402" spans="4:4">
      <c r="D2402" s="234"/>
    </row>
    <row r="2403" spans="4:4">
      <c r="D2403" s="234"/>
    </row>
    <row r="2404" spans="4:4">
      <c r="D2404" s="234"/>
    </row>
    <row r="2405" spans="4:4">
      <c r="D2405" s="234"/>
    </row>
    <row r="2406" spans="4:4">
      <c r="D2406" s="234"/>
    </row>
    <row r="2407" spans="4:4">
      <c r="D2407" s="234"/>
    </row>
    <row r="2408" spans="4:4">
      <c r="D2408" s="234"/>
    </row>
    <row r="2409" spans="4:4">
      <c r="D2409" s="234"/>
    </row>
    <row r="2410" spans="4:4">
      <c r="D2410" s="234"/>
    </row>
    <row r="2411" spans="4:4">
      <c r="D2411" s="234"/>
    </row>
    <row r="2412" spans="4:4">
      <c r="D2412" s="234"/>
    </row>
    <row r="2413" spans="4:4">
      <c r="D2413" s="234"/>
    </row>
    <row r="2414" spans="4:4">
      <c r="D2414" s="234"/>
    </row>
    <row r="2415" spans="4:4">
      <c r="D2415" s="234"/>
    </row>
    <row r="2416" spans="4:4">
      <c r="D2416" s="234"/>
    </row>
    <row r="2417" spans="4:4">
      <c r="D2417" s="234"/>
    </row>
    <row r="2418" spans="4:4">
      <c r="D2418" s="234"/>
    </row>
    <row r="2419" spans="4:4">
      <c r="D2419" s="234"/>
    </row>
    <row r="2420" spans="4:4">
      <c r="D2420" s="234"/>
    </row>
    <row r="2421" spans="4:4">
      <c r="D2421" s="234"/>
    </row>
    <row r="2422" spans="4:4">
      <c r="D2422" s="234"/>
    </row>
    <row r="2423" spans="4:4">
      <c r="D2423" s="234"/>
    </row>
    <row r="2424" spans="4:4">
      <c r="D2424" s="234"/>
    </row>
    <row r="2425" spans="4:4">
      <c r="D2425" s="234"/>
    </row>
    <row r="2426" spans="4:4">
      <c r="D2426" s="234"/>
    </row>
    <row r="2427" spans="4:4">
      <c r="D2427" s="234"/>
    </row>
    <row r="2428" spans="4:4">
      <c r="D2428" s="234"/>
    </row>
    <row r="2429" spans="4:4">
      <c r="D2429" s="234"/>
    </row>
    <row r="2430" spans="4:4">
      <c r="D2430" s="234"/>
    </row>
    <row r="2431" spans="4:4">
      <c r="D2431" s="234"/>
    </row>
    <row r="2432" spans="4:4">
      <c r="D2432" s="234"/>
    </row>
    <row r="2433" spans="4:4">
      <c r="D2433" s="234"/>
    </row>
    <row r="2434" spans="4:4">
      <c r="D2434" s="234"/>
    </row>
    <row r="2435" spans="4:4">
      <c r="D2435" s="234"/>
    </row>
    <row r="2436" spans="4:4">
      <c r="D2436" s="234"/>
    </row>
    <row r="2437" spans="4:4">
      <c r="D2437" s="234"/>
    </row>
    <row r="2438" spans="4:4">
      <c r="D2438" s="234"/>
    </row>
    <row r="2439" spans="4:4">
      <c r="D2439" s="234"/>
    </row>
    <row r="2440" spans="4:4">
      <c r="D2440" s="234"/>
    </row>
    <row r="2441" spans="4:4">
      <c r="D2441" s="234"/>
    </row>
    <row r="2442" spans="4:4">
      <c r="D2442" s="234"/>
    </row>
    <row r="2443" spans="4:4">
      <c r="D2443" s="234"/>
    </row>
    <row r="2444" spans="4:4">
      <c r="D2444" s="234"/>
    </row>
    <row r="2445" spans="4:4">
      <c r="D2445" s="234"/>
    </row>
    <row r="2446" spans="4:4">
      <c r="D2446" s="234"/>
    </row>
    <row r="2447" spans="4:4">
      <c r="D2447" s="234"/>
    </row>
    <row r="2448" spans="4:4">
      <c r="D2448" s="234"/>
    </row>
    <row r="2449" spans="4:4">
      <c r="D2449" s="234"/>
    </row>
    <row r="2450" spans="4:4">
      <c r="D2450" s="234"/>
    </row>
    <row r="2451" spans="4:4">
      <c r="D2451" s="234"/>
    </row>
    <row r="2452" spans="4:4">
      <c r="D2452" s="234"/>
    </row>
    <row r="2453" spans="4:4">
      <c r="D2453" s="234"/>
    </row>
    <row r="2454" spans="4:4">
      <c r="D2454" s="234"/>
    </row>
    <row r="2455" spans="4:4">
      <c r="D2455" s="234"/>
    </row>
    <row r="2456" spans="4:4">
      <c r="D2456" s="234"/>
    </row>
    <row r="2457" spans="4:4">
      <c r="D2457" s="234"/>
    </row>
    <row r="2458" spans="4:4">
      <c r="D2458" s="234"/>
    </row>
    <row r="2459" spans="4:4">
      <c r="D2459" s="234"/>
    </row>
    <row r="2460" spans="4:4">
      <c r="D2460" s="234"/>
    </row>
    <row r="2461" spans="4:4">
      <c r="D2461" s="234"/>
    </row>
    <row r="2462" spans="4:4">
      <c r="D2462" s="234"/>
    </row>
    <row r="2463" spans="4:4">
      <c r="D2463" s="234"/>
    </row>
    <row r="2464" spans="4:4">
      <c r="D2464" s="234"/>
    </row>
    <row r="2465" spans="4:4">
      <c r="D2465" s="234"/>
    </row>
    <row r="2466" spans="4:4">
      <c r="D2466" s="234"/>
    </row>
    <row r="2467" spans="4:4">
      <c r="D2467" s="234"/>
    </row>
    <row r="2468" spans="4:4">
      <c r="D2468" s="234"/>
    </row>
    <row r="2469" spans="4:4">
      <c r="D2469" s="234"/>
    </row>
    <row r="2470" spans="4:4">
      <c r="D2470" s="234"/>
    </row>
    <row r="2471" spans="4:4">
      <c r="D2471" s="234"/>
    </row>
    <row r="2472" spans="4:4">
      <c r="D2472" s="234"/>
    </row>
    <row r="2473" spans="4:4">
      <c r="D2473" s="234"/>
    </row>
    <row r="2474" spans="4:4">
      <c r="D2474" s="234"/>
    </row>
    <row r="2475" spans="4:4">
      <c r="D2475" s="234"/>
    </row>
    <row r="2476" spans="4:4">
      <c r="D2476" s="234"/>
    </row>
    <row r="2477" spans="4:4">
      <c r="D2477" s="234"/>
    </row>
    <row r="2478" spans="4:4">
      <c r="D2478" s="234"/>
    </row>
    <row r="2479" spans="4:4">
      <c r="D2479" s="234"/>
    </row>
    <row r="2480" spans="4:4">
      <c r="D2480" s="234"/>
    </row>
    <row r="2481" spans="4:4">
      <c r="D2481" s="234"/>
    </row>
    <row r="2482" spans="4:4">
      <c r="D2482" s="234"/>
    </row>
    <row r="2483" spans="4:4">
      <c r="D2483" s="234"/>
    </row>
    <row r="2484" spans="4:4">
      <c r="D2484" s="234"/>
    </row>
    <row r="2485" spans="4:4">
      <c r="D2485" s="234"/>
    </row>
    <row r="2486" spans="4:4">
      <c r="D2486" s="234"/>
    </row>
    <row r="2487" spans="4:4">
      <c r="D2487" s="234"/>
    </row>
    <row r="2488" spans="4:4">
      <c r="D2488" s="234"/>
    </row>
    <row r="2489" spans="4:4">
      <c r="D2489" s="234"/>
    </row>
    <row r="2490" spans="4:4">
      <c r="D2490" s="234"/>
    </row>
    <row r="2491" spans="4:4">
      <c r="D2491" s="234"/>
    </row>
    <row r="2492" spans="4:4">
      <c r="D2492" s="234"/>
    </row>
    <row r="2493" spans="4:4">
      <c r="D2493" s="234"/>
    </row>
    <row r="2494" spans="4:4">
      <c r="D2494" s="234"/>
    </row>
    <row r="2495" spans="4:4">
      <c r="D2495" s="234"/>
    </row>
    <row r="2496" spans="4:4">
      <c r="D2496" s="234"/>
    </row>
    <row r="2497" spans="4:4">
      <c r="D2497" s="234"/>
    </row>
    <row r="2498" spans="4:4">
      <c r="D2498" s="234"/>
    </row>
    <row r="2499" spans="4:4">
      <c r="D2499" s="234"/>
    </row>
    <row r="2500" spans="4:4">
      <c r="D2500" s="234"/>
    </row>
    <row r="2501" spans="4:4">
      <c r="D2501" s="234"/>
    </row>
    <row r="2502" spans="4:4">
      <c r="D2502" s="234"/>
    </row>
    <row r="2503" spans="4:4">
      <c r="D2503" s="234"/>
    </row>
    <row r="2504" spans="4:4">
      <c r="D2504" s="234"/>
    </row>
    <row r="2505" spans="4:4">
      <c r="D2505" s="234"/>
    </row>
    <row r="2506" spans="4:4">
      <c r="D2506" s="234"/>
    </row>
    <row r="2507" spans="4:4">
      <c r="D2507" s="234"/>
    </row>
    <row r="2508" spans="4:4">
      <c r="D2508" s="234"/>
    </row>
    <row r="2509" spans="4:4">
      <c r="D2509" s="234"/>
    </row>
    <row r="2510" spans="4:4">
      <c r="D2510" s="234"/>
    </row>
    <row r="2511" spans="4:4">
      <c r="D2511" s="234"/>
    </row>
    <row r="2512" spans="4:4">
      <c r="D2512" s="234"/>
    </row>
    <row r="2513" spans="4:4">
      <c r="D2513" s="234"/>
    </row>
    <row r="2514" spans="4:4">
      <c r="D2514" s="234"/>
    </row>
    <row r="2515" spans="4:4">
      <c r="D2515" s="234"/>
    </row>
    <row r="2516" spans="4:4">
      <c r="D2516" s="234"/>
    </row>
    <row r="2517" spans="4:4">
      <c r="D2517" s="234"/>
    </row>
    <row r="2518" spans="4:4">
      <c r="D2518" s="234"/>
    </row>
    <row r="2519" spans="4:4">
      <c r="D2519" s="234"/>
    </row>
    <row r="2520" spans="4:4">
      <c r="D2520" s="234"/>
    </row>
    <row r="2521" spans="4:4">
      <c r="D2521" s="234"/>
    </row>
    <row r="2522" spans="4:4">
      <c r="D2522" s="234"/>
    </row>
    <row r="2523" spans="4:4">
      <c r="D2523" s="234"/>
    </row>
    <row r="2524" spans="4:4">
      <c r="D2524" s="234"/>
    </row>
    <row r="2525" spans="4:4">
      <c r="D2525" s="234"/>
    </row>
    <row r="2526" spans="4:4">
      <c r="D2526" s="234"/>
    </row>
    <row r="2527" spans="4:4">
      <c r="D2527" s="234"/>
    </row>
    <row r="2528" spans="4:4">
      <c r="D2528" s="234"/>
    </row>
    <row r="2529" spans="4:4">
      <c r="D2529" s="234"/>
    </row>
    <row r="2530" spans="4:4">
      <c r="D2530" s="234"/>
    </row>
    <row r="2531" spans="4:4">
      <c r="D2531" s="234"/>
    </row>
    <row r="2532" spans="4:4">
      <c r="D2532" s="234"/>
    </row>
    <row r="2533" spans="4:4">
      <c r="D2533" s="234"/>
    </row>
    <row r="2534" spans="4:4">
      <c r="D2534" s="234"/>
    </row>
    <row r="2535" spans="4:4">
      <c r="D2535" s="234"/>
    </row>
    <row r="2536" spans="4:4">
      <c r="D2536" s="234"/>
    </row>
    <row r="2537" spans="4:4">
      <c r="D2537" s="234"/>
    </row>
    <row r="2538" spans="4:4">
      <c r="D2538" s="234"/>
    </row>
    <row r="2539" spans="4:4">
      <c r="D2539" s="234"/>
    </row>
    <row r="2540" spans="4:4">
      <c r="D2540" s="234"/>
    </row>
    <row r="2541" spans="4:4">
      <c r="D2541" s="234"/>
    </row>
    <row r="2542" spans="4:4">
      <c r="D2542" s="234"/>
    </row>
    <row r="2543" spans="4:4">
      <c r="D2543" s="234"/>
    </row>
    <row r="2544" spans="4:4">
      <c r="D2544" s="234"/>
    </row>
    <row r="2545" spans="4:4">
      <c r="D2545" s="234"/>
    </row>
    <row r="2546" spans="4:4">
      <c r="D2546" s="234"/>
    </row>
    <row r="2547" spans="4:4">
      <c r="D2547" s="234"/>
    </row>
    <row r="2548" spans="4:4">
      <c r="D2548" s="234"/>
    </row>
    <row r="2549" spans="4:4">
      <c r="D2549" s="234"/>
    </row>
    <row r="2550" spans="4:4">
      <c r="D2550" s="234"/>
    </row>
    <row r="2551" spans="4:4">
      <c r="D2551" s="234"/>
    </row>
    <row r="2552" spans="4:4">
      <c r="D2552" s="234"/>
    </row>
    <row r="2553" spans="4:4">
      <c r="D2553" s="234"/>
    </row>
    <row r="2554" spans="4:4">
      <c r="D2554" s="234"/>
    </row>
    <row r="2555" spans="4:4">
      <c r="D2555" s="234"/>
    </row>
    <row r="2556" spans="4:4">
      <c r="D2556" s="234"/>
    </row>
    <row r="2557" spans="4:4">
      <c r="D2557" s="234"/>
    </row>
    <row r="2558" spans="4:4">
      <c r="D2558" s="234"/>
    </row>
    <row r="2559" spans="4:4">
      <c r="D2559" s="234"/>
    </row>
    <row r="2560" spans="4:4">
      <c r="D2560" s="234"/>
    </row>
    <row r="2561" spans="4:4">
      <c r="D2561" s="234"/>
    </row>
    <row r="2562" spans="4:4">
      <c r="D2562" s="234"/>
    </row>
    <row r="2563" spans="4:4">
      <c r="D2563" s="234"/>
    </row>
    <row r="2564" spans="4:4">
      <c r="D2564" s="234"/>
    </row>
    <row r="2565" spans="4:4">
      <c r="D2565" s="234"/>
    </row>
    <row r="2566" spans="4:4">
      <c r="D2566" s="234"/>
    </row>
    <row r="2567" spans="4:4">
      <c r="D2567" s="234"/>
    </row>
    <row r="2568" spans="4:4">
      <c r="D2568" s="234"/>
    </row>
    <row r="2569" spans="4:4">
      <c r="D2569" s="234"/>
    </row>
    <row r="2570" spans="4:4">
      <c r="D2570" s="234"/>
    </row>
    <row r="2571" spans="4:4">
      <c r="D2571" s="234"/>
    </row>
    <row r="2572" spans="4:4">
      <c r="D2572" s="234"/>
    </row>
    <row r="2573" spans="4:4">
      <c r="D2573" s="234"/>
    </row>
    <row r="2574" spans="4:4">
      <c r="D2574" s="234"/>
    </row>
    <row r="2575" spans="4:4">
      <c r="D2575" s="234"/>
    </row>
    <row r="2576" spans="4:4">
      <c r="D2576" s="234"/>
    </row>
    <row r="2577" spans="4:4">
      <c r="D2577" s="234"/>
    </row>
    <row r="2578" spans="4:4">
      <c r="D2578" s="234"/>
    </row>
    <row r="2579" spans="4:4">
      <c r="D2579" s="234"/>
    </row>
    <row r="2580" spans="4:4">
      <c r="D2580" s="234"/>
    </row>
    <row r="2581" spans="4:4">
      <c r="D2581" s="234"/>
    </row>
    <row r="2582" spans="4:4">
      <c r="D2582" s="234"/>
    </row>
    <row r="2583" spans="4:4">
      <c r="D2583" s="234"/>
    </row>
    <row r="2584" spans="4:4">
      <c r="D2584" s="234"/>
    </row>
    <row r="2585" spans="4:4">
      <c r="D2585" s="234"/>
    </row>
    <row r="2586" spans="4:4">
      <c r="D2586" s="234"/>
    </row>
    <row r="2587" spans="4:4">
      <c r="D2587" s="234"/>
    </row>
    <row r="2588" spans="4:4">
      <c r="D2588" s="234"/>
    </row>
    <row r="2589" spans="4:4">
      <c r="D2589" s="234"/>
    </row>
    <row r="2590" spans="4:4">
      <c r="D2590" s="234"/>
    </row>
    <row r="2591" spans="4:4">
      <c r="D2591" s="234"/>
    </row>
    <row r="2592" spans="4:4">
      <c r="D2592" s="234"/>
    </row>
    <row r="2593" spans="4:4">
      <c r="D2593" s="234"/>
    </row>
    <row r="2594" spans="4:4">
      <c r="D2594" s="234"/>
    </row>
    <row r="2595" spans="4:4">
      <c r="D2595" s="234"/>
    </row>
    <row r="2596" spans="4:4">
      <c r="D2596" s="234"/>
    </row>
    <row r="2597" spans="4:4">
      <c r="D2597" s="234"/>
    </row>
    <row r="2598" spans="4:4">
      <c r="D2598" s="234"/>
    </row>
    <row r="2599" spans="4:4">
      <c r="D2599" s="234"/>
    </row>
    <row r="2600" spans="4:4">
      <c r="D2600" s="234"/>
    </row>
    <row r="2601" spans="4:4">
      <c r="D2601" s="234"/>
    </row>
    <row r="2602" spans="4:4">
      <c r="D2602" s="234"/>
    </row>
    <row r="2603" spans="4:4">
      <c r="D2603" s="234"/>
    </row>
    <row r="2604" spans="4:4">
      <c r="D2604" s="234"/>
    </row>
    <row r="2605" spans="4:4">
      <c r="D2605" s="234"/>
    </row>
    <row r="2606" spans="4:4">
      <c r="D2606" s="234"/>
    </row>
    <row r="2607" spans="4:4">
      <c r="D2607" s="234"/>
    </row>
    <row r="2608" spans="4:4">
      <c r="D2608" s="234"/>
    </row>
    <row r="2609" spans="4:4">
      <c r="D2609" s="234"/>
    </row>
    <row r="2610" spans="4:4">
      <c r="D2610" s="234"/>
    </row>
    <row r="2611" spans="4:4">
      <c r="D2611" s="234"/>
    </row>
    <row r="2612" spans="4:4">
      <c r="D2612" s="234"/>
    </row>
    <row r="2613" spans="4:4">
      <c r="D2613" s="234"/>
    </row>
    <row r="2614" spans="4:4">
      <c r="D2614" s="234"/>
    </row>
    <row r="2615" spans="4:4">
      <c r="D2615" s="234"/>
    </row>
    <row r="2616" spans="4:4">
      <c r="D2616" s="234"/>
    </row>
    <row r="2617" spans="4:4">
      <c r="D2617" s="234"/>
    </row>
    <row r="2618" spans="4:4">
      <c r="D2618" s="234"/>
    </row>
    <row r="2619" spans="4:4">
      <c r="D2619" s="234"/>
    </row>
    <row r="2620" spans="4:4">
      <c r="D2620" s="234"/>
    </row>
    <row r="2621" spans="4:4">
      <c r="D2621" s="234"/>
    </row>
    <row r="2622" spans="4:4">
      <c r="D2622" s="234"/>
    </row>
    <row r="2623" spans="4:4">
      <c r="D2623" s="234"/>
    </row>
    <row r="2624" spans="4:4">
      <c r="D2624" s="234"/>
    </row>
    <row r="2625" spans="4:4">
      <c r="D2625" s="234"/>
    </row>
    <row r="2626" spans="4:4">
      <c r="D2626" s="234"/>
    </row>
    <row r="2627" spans="4:4">
      <c r="D2627" s="234"/>
    </row>
    <row r="2628" spans="4:4">
      <c r="D2628" s="234"/>
    </row>
    <row r="2629" spans="4:4">
      <c r="D2629" s="234"/>
    </row>
    <row r="2630" spans="4:4">
      <c r="D2630" s="234"/>
    </row>
    <row r="2631" spans="4:4">
      <c r="D2631" s="234"/>
    </row>
    <row r="2632" spans="4:4">
      <c r="D2632" s="234"/>
    </row>
    <row r="2633" spans="4:4">
      <c r="D2633" s="234"/>
    </row>
    <row r="2634" spans="4:4">
      <c r="D2634" s="234"/>
    </row>
    <row r="2635" spans="4:4">
      <c r="D2635" s="234"/>
    </row>
    <row r="2636" spans="4:4">
      <c r="D2636" s="234"/>
    </row>
    <row r="2637" spans="4:4">
      <c r="D2637" s="234"/>
    </row>
    <row r="2638" spans="4:4">
      <c r="D2638" s="234"/>
    </row>
    <row r="2639" spans="4:4">
      <c r="D2639" s="234"/>
    </row>
    <row r="2640" spans="4:4">
      <c r="D2640" s="234"/>
    </row>
    <row r="2641" spans="4:4">
      <c r="D2641" s="234"/>
    </row>
    <row r="2642" spans="4:4">
      <c r="D2642" s="234"/>
    </row>
    <row r="2643" spans="4:4">
      <c r="D2643" s="234"/>
    </row>
    <row r="2644" spans="4:4">
      <c r="D2644" s="234"/>
    </row>
    <row r="2645" spans="4:4">
      <c r="D2645" s="234"/>
    </row>
    <row r="2646" spans="4:4">
      <c r="D2646" s="234"/>
    </row>
    <row r="2647" spans="4:4">
      <c r="D2647" s="234"/>
    </row>
    <row r="2648" spans="4:4">
      <c r="D2648" s="234"/>
    </row>
    <row r="2649" spans="4:4">
      <c r="D2649" s="234"/>
    </row>
    <row r="2650" spans="4:4">
      <c r="D2650" s="234"/>
    </row>
    <row r="2651" spans="4:4">
      <c r="D2651" s="234"/>
    </row>
    <row r="2652" spans="4:4">
      <c r="D2652" s="234"/>
    </row>
    <row r="2653" spans="4:4">
      <c r="D2653" s="234"/>
    </row>
    <row r="2654" spans="4:4">
      <c r="D2654" s="234"/>
    </row>
    <row r="2655" spans="4:4">
      <c r="D2655" s="234"/>
    </row>
    <row r="2656" spans="4:4">
      <c r="D2656" s="234"/>
    </row>
    <row r="2657" spans="4:4">
      <c r="D2657" s="234"/>
    </row>
    <row r="2658" spans="4:4">
      <c r="D2658" s="234"/>
    </row>
    <row r="2659" spans="4:4">
      <c r="D2659" s="234"/>
    </row>
    <row r="2660" spans="4:4">
      <c r="D2660" s="234"/>
    </row>
    <row r="2661" spans="4:4">
      <c r="D2661" s="234"/>
    </row>
    <row r="2662" spans="4:4">
      <c r="D2662" s="234"/>
    </row>
    <row r="2663" spans="4:4">
      <c r="D2663" s="234"/>
    </row>
    <row r="2664" spans="4:4">
      <c r="D2664" s="234"/>
    </row>
    <row r="2665" spans="4:4">
      <c r="D2665" s="234"/>
    </row>
    <row r="2666" spans="4:4">
      <c r="D2666" s="234"/>
    </row>
    <row r="2667" spans="4:4">
      <c r="D2667" s="234"/>
    </row>
    <row r="2668" spans="4:4">
      <c r="D2668" s="234"/>
    </row>
    <row r="2669" spans="4:4">
      <c r="D2669" s="234"/>
    </row>
    <row r="2670" spans="4:4">
      <c r="D2670" s="234"/>
    </row>
    <row r="2671" spans="4:4">
      <c r="D2671" s="234"/>
    </row>
    <row r="2672" spans="4:4">
      <c r="D2672" s="234"/>
    </row>
    <row r="2673" spans="4:4">
      <c r="D2673" s="234"/>
    </row>
    <row r="2674" spans="4:4">
      <c r="D2674" s="234"/>
    </row>
    <row r="2675" spans="4:4">
      <c r="D2675" s="234"/>
    </row>
    <row r="2676" spans="4:4">
      <c r="D2676" s="234"/>
    </row>
    <row r="2677" spans="4:4">
      <c r="D2677" s="234"/>
    </row>
    <row r="2678" spans="4:4">
      <c r="D2678" s="234"/>
    </row>
    <row r="2679" spans="4:4">
      <c r="D2679" s="234"/>
    </row>
    <row r="2680" spans="4:4">
      <c r="D2680" s="234"/>
    </row>
    <row r="2681" spans="4:4">
      <c r="D2681" s="234"/>
    </row>
    <row r="2682" spans="4:4">
      <c r="D2682" s="234"/>
    </row>
    <row r="2683" spans="4:4">
      <c r="D2683" s="234"/>
    </row>
    <row r="2684" spans="4:4">
      <c r="D2684" s="234"/>
    </row>
    <row r="2685" spans="4:4">
      <c r="D2685" s="234"/>
    </row>
    <row r="2686" spans="4:4">
      <c r="D2686" s="234"/>
    </row>
    <row r="2687" spans="4:4">
      <c r="D2687" s="234"/>
    </row>
    <row r="2688" spans="4:4">
      <c r="D2688" s="234"/>
    </row>
    <row r="2689" spans="4:4">
      <c r="D2689" s="234"/>
    </row>
    <row r="2690" spans="4:4">
      <c r="D2690" s="234"/>
    </row>
    <row r="2691" spans="4:4">
      <c r="D2691" s="234"/>
    </row>
    <row r="2692" spans="4:4">
      <c r="D2692" s="234"/>
    </row>
    <row r="2693" spans="4:4">
      <c r="D2693" s="234"/>
    </row>
    <row r="2694" spans="4:4">
      <c r="D2694" s="234"/>
    </row>
    <row r="2695" spans="4:4">
      <c r="D2695" s="234"/>
    </row>
    <row r="2696" spans="4:4">
      <c r="D2696" s="234"/>
    </row>
    <row r="2697" spans="4:4">
      <c r="D2697" s="234"/>
    </row>
    <row r="2698" spans="4:4">
      <c r="D2698" s="234"/>
    </row>
    <row r="2699" spans="4:4">
      <c r="D2699" s="234"/>
    </row>
    <row r="2700" spans="4:4">
      <c r="D2700" s="234"/>
    </row>
    <row r="2701" spans="4:4">
      <c r="D2701" s="234"/>
    </row>
    <row r="2702" spans="4:4">
      <c r="D2702" s="234"/>
    </row>
    <row r="2703" spans="4:4">
      <c r="D2703" s="234"/>
    </row>
    <row r="2704" spans="4:4">
      <c r="D2704" s="234"/>
    </row>
    <row r="2705" spans="4:4">
      <c r="D2705" s="234"/>
    </row>
    <row r="2706" spans="4:4">
      <c r="D2706" s="234"/>
    </row>
    <row r="2707" spans="4:4">
      <c r="D2707" s="234"/>
    </row>
    <row r="2708" spans="4:4">
      <c r="D2708" s="234"/>
    </row>
    <row r="2709" spans="4:4">
      <c r="D2709" s="234"/>
    </row>
    <row r="2710" spans="4:4">
      <c r="D2710" s="234"/>
    </row>
    <row r="2711" spans="4:4">
      <c r="D2711" s="234"/>
    </row>
    <row r="2712" spans="4:4">
      <c r="D2712" s="234"/>
    </row>
    <row r="2713" spans="4:4">
      <c r="D2713" s="234"/>
    </row>
    <row r="2714" spans="4:4">
      <c r="D2714" s="234"/>
    </row>
    <row r="2715" spans="4:4">
      <c r="D2715" s="234"/>
    </row>
    <row r="2716" spans="4:4">
      <c r="D2716" s="234"/>
    </row>
    <row r="2717" spans="4:4">
      <c r="D2717" s="234"/>
    </row>
    <row r="2718" spans="4:4">
      <c r="D2718" s="234"/>
    </row>
    <row r="2719" spans="4:4">
      <c r="D2719" s="234"/>
    </row>
    <row r="2720" spans="4:4">
      <c r="D2720" s="234"/>
    </row>
    <row r="2721" spans="4:4">
      <c r="D2721" s="234"/>
    </row>
    <row r="2722" spans="4:4">
      <c r="D2722" s="234"/>
    </row>
    <row r="2723" spans="4:4">
      <c r="D2723" s="234"/>
    </row>
    <row r="2724" spans="4:4">
      <c r="D2724" s="234"/>
    </row>
    <row r="2725" spans="4:4">
      <c r="D2725" s="234"/>
    </row>
    <row r="2726" spans="4:4">
      <c r="D2726" s="234"/>
    </row>
    <row r="2727" spans="4:4">
      <c r="D2727" s="234"/>
    </row>
    <row r="2728" spans="4:4">
      <c r="D2728" s="234"/>
    </row>
    <row r="2729" spans="4:4">
      <c r="D2729" s="234"/>
    </row>
    <row r="2730" spans="4:4">
      <c r="D2730" s="234"/>
    </row>
    <row r="2731" spans="4:4">
      <c r="D2731" s="234"/>
    </row>
    <row r="2732" spans="4:4">
      <c r="D2732" s="234"/>
    </row>
    <row r="2733" spans="4:4">
      <c r="D2733" s="234"/>
    </row>
    <row r="2734" spans="4:4">
      <c r="D2734" s="234"/>
    </row>
    <row r="2735" spans="4:4">
      <c r="D2735" s="234"/>
    </row>
    <row r="2736" spans="4:4">
      <c r="D2736" s="234"/>
    </row>
    <row r="2737" spans="4:4">
      <c r="D2737" s="234"/>
    </row>
    <row r="2738" spans="4:4">
      <c r="D2738" s="234"/>
    </row>
    <row r="2739" spans="4:4">
      <c r="D2739" s="234"/>
    </row>
    <row r="2740" spans="4:4">
      <c r="D2740" s="234"/>
    </row>
    <row r="2741" spans="4:4">
      <c r="D2741" s="234"/>
    </row>
    <row r="2742" spans="4:4">
      <c r="D2742" s="234"/>
    </row>
    <row r="2743" spans="4:4">
      <c r="D2743" s="234"/>
    </row>
    <row r="2744" spans="4:4">
      <c r="D2744" s="234"/>
    </row>
    <row r="2745" spans="4:4">
      <c r="D2745" s="234"/>
    </row>
    <row r="2746" spans="4:4">
      <c r="D2746" s="234"/>
    </row>
    <row r="2747" spans="4:4">
      <c r="D2747" s="234"/>
    </row>
    <row r="2748" spans="4:4">
      <c r="D2748" s="234"/>
    </row>
    <row r="2749" spans="4:4">
      <c r="D2749" s="234"/>
    </row>
    <row r="2750" spans="4:4">
      <c r="D2750" s="234"/>
    </row>
    <row r="2751" spans="4:4">
      <c r="D2751" s="234"/>
    </row>
    <row r="2752" spans="4:4">
      <c r="D2752" s="234"/>
    </row>
    <row r="2753" spans="4:4">
      <c r="D2753" s="234"/>
    </row>
    <row r="2754" spans="4:4">
      <c r="D2754" s="234"/>
    </row>
    <row r="2755" spans="4:4">
      <c r="D2755" s="234"/>
    </row>
    <row r="2756" spans="4:4">
      <c r="D2756" s="234"/>
    </row>
    <row r="2757" spans="4:4">
      <c r="D2757" s="234"/>
    </row>
    <row r="2758" spans="4:4">
      <c r="D2758" s="234"/>
    </row>
    <row r="2759" spans="4:4">
      <c r="D2759" s="234"/>
    </row>
    <row r="2760" spans="4:4">
      <c r="D2760" s="234"/>
    </row>
    <row r="2761" spans="4:4">
      <c r="D2761" s="234"/>
    </row>
    <row r="2762" spans="4:4">
      <c r="D2762" s="234"/>
    </row>
    <row r="2763" spans="4:4">
      <c r="D2763" s="234"/>
    </row>
    <row r="2764" spans="4:4">
      <c r="D2764" s="234"/>
    </row>
    <row r="2765" spans="4:4">
      <c r="D2765" s="234"/>
    </row>
    <row r="2766" spans="4:4">
      <c r="D2766" s="234"/>
    </row>
    <row r="2767" spans="4:4">
      <c r="D2767" s="234"/>
    </row>
    <row r="2768" spans="4:4">
      <c r="D2768" s="234"/>
    </row>
    <row r="2769" spans="4:4">
      <c r="D2769" s="234"/>
    </row>
    <row r="2770" spans="4:4">
      <c r="D2770" s="234"/>
    </row>
    <row r="2771" spans="4:4">
      <c r="D2771" s="234"/>
    </row>
    <row r="2772" spans="4:4">
      <c r="D2772" s="234"/>
    </row>
    <row r="2773" spans="4:4">
      <c r="D2773" s="234"/>
    </row>
    <row r="2774" spans="4:4">
      <c r="D2774" s="234"/>
    </row>
    <row r="2775" spans="4:4">
      <c r="D2775" s="234"/>
    </row>
    <row r="2776" spans="4:4">
      <c r="D2776" s="234"/>
    </row>
    <row r="2777" spans="4:4">
      <c r="D2777" s="234"/>
    </row>
    <row r="2778" spans="4:4">
      <c r="D2778" s="234"/>
    </row>
    <row r="2779" spans="4:4">
      <c r="D2779" s="234"/>
    </row>
    <row r="2780" spans="4:4">
      <c r="D2780" s="234"/>
    </row>
    <row r="2781" spans="4:4">
      <c r="D2781" s="234"/>
    </row>
    <row r="2782" spans="4:4">
      <c r="D2782" s="234"/>
    </row>
    <row r="2783" spans="4:4">
      <c r="D2783" s="234"/>
    </row>
    <row r="2784" spans="4:4">
      <c r="D2784" s="234"/>
    </row>
    <row r="2785" spans="4:4">
      <c r="D2785" s="234"/>
    </row>
    <row r="2786" spans="4:4">
      <c r="D2786" s="234"/>
    </row>
    <row r="2787" spans="4:4">
      <c r="D2787" s="234"/>
    </row>
    <row r="2788" spans="4:4">
      <c r="D2788" s="234"/>
    </row>
    <row r="2789" spans="4:4">
      <c r="D2789" s="234"/>
    </row>
    <row r="2790" spans="4:4">
      <c r="D2790" s="234"/>
    </row>
    <row r="2791" spans="4:4">
      <c r="D2791" s="234"/>
    </row>
    <row r="2792" spans="4:4">
      <c r="D2792" s="234"/>
    </row>
    <row r="2793" spans="4:4">
      <c r="D2793" s="234"/>
    </row>
    <row r="2794" spans="4:4">
      <c r="D2794" s="234"/>
    </row>
    <row r="2795" spans="4:4">
      <c r="D2795" s="234"/>
    </row>
    <row r="2796" spans="4:4">
      <c r="D2796" s="234"/>
    </row>
    <row r="2797" spans="4:4">
      <c r="D2797" s="234"/>
    </row>
    <row r="2798" spans="4:4">
      <c r="D2798" s="234"/>
    </row>
    <row r="2799" spans="4:4">
      <c r="D2799" s="234"/>
    </row>
    <row r="2800" spans="4:4">
      <c r="D2800" s="234"/>
    </row>
    <row r="2801" spans="4:4">
      <c r="D2801" s="234"/>
    </row>
    <row r="2802" spans="4:4">
      <c r="D2802" s="234"/>
    </row>
    <row r="2803" spans="4:4">
      <c r="D2803" s="234"/>
    </row>
    <row r="2804" spans="4:4">
      <c r="D2804" s="234"/>
    </row>
    <row r="2805" spans="4:4">
      <c r="D2805" s="234"/>
    </row>
    <row r="2806" spans="4:4">
      <c r="D2806" s="234"/>
    </row>
    <row r="2807" spans="4:4">
      <c r="D2807" s="234"/>
    </row>
    <row r="2808" spans="4:4">
      <c r="D2808" s="234"/>
    </row>
    <row r="2809" spans="4:4">
      <c r="D2809" s="234"/>
    </row>
    <row r="2810" spans="4:4">
      <c r="D2810" s="234"/>
    </row>
    <row r="2811" spans="4:4">
      <c r="D2811" s="234"/>
    </row>
    <row r="2812" spans="4:4">
      <c r="D2812" s="234"/>
    </row>
    <row r="2813" spans="4:4">
      <c r="D2813" s="234"/>
    </row>
    <row r="2814" spans="4:4">
      <c r="D2814" s="234"/>
    </row>
    <row r="2815" spans="4:4">
      <c r="D2815" s="234"/>
    </row>
    <row r="2816" spans="4:4">
      <c r="D2816" s="234"/>
    </row>
    <row r="2817" spans="4:4">
      <c r="D2817" s="234"/>
    </row>
    <row r="2818" spans="4:4">
      <c r="D2818" s="234"/>
    </row>
    <row r="2819" spans="4:4">
      <c r="D2819" s="234"/>
    </row>
    <row r="2820" spans="4:4">
      <c r="D2820" s="234"/>
    </row>
    <row r="2821" spans="4:4">
      <c r="D2821" s="234"/>
    </row>
    <row r="2822" spans="4:4">
      <c r="D2822" s="234"/>
    </row>
    <row r="2823" spans="4:4">
      <c r="D2823" s="234"/>
    </row>
    <row r="2824" spans="4:4">
      <c r="D2824" s="234"/>
    </row>
    <row r="2825" spans="4:4">
      <c r="D2825" s="234"/>
    </row>
    <row r="2826" spans="4:4">
      <c r="D2826" s="234"/>
    </row>
    <row r="2827" spans="4:4">
      <c r="D2827" s="234"/>
    </row>
    <row r="2828" spans="4:4">
      <c r="D2828" s="234"/>
    </row>
    <row r="2829" spans="4:4">
      <c r="D2829" s="234"/>
    </row>
    <row r="2830" spans="4:4">
      <c r="D2830" s="234"/>
    </row>
    <row r="2831" spans="4:4">
      <c r="D2831" s="234"/>
    </row>
    <row r="2832" spans="4:4">
      <c r="D2832" s="234"/>
    </row>
    <row r="2833" spans="4:4">
      <c r="D2833" s="234"/>
    </row>
    <row r="2834" spans="4:4">
      <c r="D2834" s="234"/>
    </row>
    <row r="2835" spans="4:4">
      <c r="D2835" s="234"/>
    </row>
    <row r="2836" spans="4:4">
      <c r="D2836" s="234"/>
    </row>
    <row r="2837" spans="4:4">
      <c r="D2837" s="234"/>
    </row>
    <row r="2838" spans="4:4">
      <c r="D2838" s="234"/>
    </row>
    <row r="2839" spans="4:4">
      <c r="D2839" s="234"/>
    </row>
    <row r="2840" spans="4:4">
      <c r="D2840" s="234"/>
    </row>
    <row r="2841" spans="4:4">
      <c r="D2841" s="234"/>
    </row>
    <row r="2842" spans="4:4">
      <c r="D2842" s="234"/>
    </row>
    <row r="2843" spans="4:4">
      <c r="D2843" s="234"/>
    </row>
    <row r="2844" spans="4:4">
      <c r="D2844" s="234"/>
    </row>
    <row r="2845" spans="4:4">
      <c r="D2845" s="234"/>
    </row>
    <row r="2846" spans="4:4">
      <c r="D2846" s="234"/>
    </row>
    <row r="2847" spans="4:4">
      <c r="D2847" s="234"/>
    </row>
    <row r="2848" spans="4:4">
      <c r="D2848" s="234"/>
    </row>
    <row r="2849" spans="4:4">
      <c r="D2849" s="234"/>
    </row>
    <row r="2850" spans="4:4">
      <c r="D2850" s="234"/>
    </row>
    <row r="2851" spans="4:4">
      <c r="D2851" s="234"/>
    </row>
    <row r="2852" spans="4:4">
      <c r="D2852" s="234"/>
    </row>
    <row r="2853" spans="4:4">
      <c r="D2853" s="234"/>
    </row>
    <row r="2854" spans="4:4">
      <c r="D2854" s="234"/>
    </row>
    <row r="2855" spans="4:4">
      <c r="D2855" s="234"/>
    </row>
    <row r="2856" spans="4:4">
      <c r="D2856" s="234"/>
    </row>
    <row r="2857" spans="4:4">
      <c r="D2857" s="234"/>
    </row>
    <row r="2858" spans="4:4">
      <c r="D2858" s="234"/>
    </row>
    <row r="2859" spans="4:4">
      <c r="D2859" s="234"/>
    </row>
    <row r="2860" spans="4:4">
      <c r="D2860" s="234"/>
    </row>
    <row r="2861" spans="4:4">
      <c r="D2861" s="234"/>
    </row>
    <row r="2862" spans="4:4">
      <c r="D2862" s="234"/>
    </row>
    <row r="2863" spans="4:4">
      <c r="D2863" s="234"/>
    </row>
    <row r="2864" spans="4:4">
      <c r="D2864" s="234"/>
    </row>
    <row r="2865" spans="4:4">
      <c r="D2865" s="234"/>
    </row>
    <row r="2866" spans="4:4">
      <c r="D2866" s="234"/>
    </row>
    <row r="2867" spans="4:4">
      <c r="D2867" s="234"/>
    </row>
    <row r="2868" spans="4:4">
      <c r="D2868" s="234"/>
    </row>
    <row r="2869" spans="4:4">
      <c r="D2869" s="234"/>
    </row>
    <row r="2870" spans="4:4">
      <c r="D2870" s="234"/>
    </row>
    <row r="2871" spans="4:4">
      <c r="D2871" s="234"/>
    </row>
    <row r="2872" spans="4:4">
      <c r="D2872" s="234"/>
    </row>
    <row r="2873" spans="4:4">
      <c r="D2873" s="234"/>
    </row>
    <row r="2874" spans="4:4">
      <c r="D2874" s="234"/>
    </row>
    <row r="2875" spans="4:4">
      <c r="D2875" s="234"/>
    </row>
    <row r="2876" spans="4:4">
      <c r="D2876" s="234"/>
    </row>
    <row r="2877" spans="4:4">
      <c r="D2877" s="234"/>
    </row>
    <row r="2878" spans="4:4">
      <c r="D2878" s="234"/>
    </row>
    <row r="2879" spans="4:4">
      <c r="D2879" s="234"/>
    </row>
    <row r="2880" spans="4:4">
      <c r="D2880" s="234"/>
    </row>
    <row r="2881" spans="4:4">
      <c r="D2881" s="234"/>
    </row>
    <row r="2882" spans="4:4">
      <c r="D2882" s="234"/>
    </row>
    <row r="2883" spans="4:4">
      <c r="D2883" s="234"/>
    </row>
    <row r="2884" spans="4:4">
      <c r="D2884" s="234"/>
    </row>
    <row r="2885" spans="4:4">
      <c r="D2885" s="234"/>
    </row>
    <row r="2886" spans="4:4">
      <c r="D2886" s="234"/>
    </row>
    <row r="2887" spans="4:4">
      <c r="D2887" s="234"/>
    </row>
    <row r="2888" spans="4:4">
      <c r="D2888" s="234"/>
    </row>
    <row r="2889" spans="4:4">
      <c r="D2889" s="234"/>
    </row>
    <row r="2890" spans="4:4">
      <c r="D2890" s="234"/>
    </row>
    <row r="2891" spans="4:4">
      <c r="D2891" s="234"/>
    </row>
    <row r="2892" spans="4:4">
      <c r="D2892" s="234"/>
    </row>
    <row r="2893" spans="4:4">
      <c r="D2893" s="234"/>
    </row>
    <row r="2894" spans="4:4">
      <c r="D2894" s="234"/>
    </row>
    <row r="2895" spans="4:4">
      <c r="D2895" s="234"/>
    </row>
    <row r="2896" spans="4:4">
      <c r="D2896" s="234"/>
    </row>
    <row r="2897" spans="4:4">
      <c r="D2897" s="234"/>
    </row>
    <row r="2898" spans="4:4">
      <c r="D2898" s="234"/>
    </row>
    <row r="2899" spans="4:4">
      <c r="D2899" s="234"/>
    </row>
    <row r="2900" spans="4:4">
      <c r="D2900" s="234"/>
    </row>
    <row r="2901" spans="4:4">
      <c r="D2901" s="234"/>
    </row>
    <row r="2902" spans="4:4">
      <c r="D2902" s="234"/>
    </row>
    <row r="2903" spans="4:4">
      <c r="D2903" s="234"/>
    </row>
    <row r="2904" spans="4:4">
      <c r="D2904" s="234"/>
    </row>
    <row r="2905" spans="4:4">
      <c r="D2905" s="234"/>
    </row>
    <row r="2906" spans="4:4">
      <c r="D2906" s="234"/>
    </row>
    <row r="2907" spans="4:4">
      <c r="D2907" s="234"/>
    </row>
    <row r="2908" spans="4:4">
      <c r="D2908" s="234"/>
    </row>
    <row r="2909" spans="4:4">
      <c r="D2909" s="234"/>
    </row>
    <row r="2910" spans="4:4">
      <c r="D2910" s="234"/>
    </row>
    <row r="2911" spans="4:4">
      <c r="D2911" s="234"/>
    </row>
    <row r="2912" spans="4:4">
      <c r="D2912" s="234"/>
    </row>
    <row r="2913" spans="4:4">
      <c r="D2913" s="234"/>
    </row>
    <row r="2914" spans="4:4">
      <c r="D2914" s="234"/>
    </row>
    <row r="2915" spans="4:4">
      <c r="D2915" s="234"/>
    </row>
    <row r="2916" spans="4:4">
      <c r="D2916" s="234"/>
    </row>
    <row r="2917" spans="4:4">
      <c r="D2917" s="234"/>
    </row>
    <row r="2918" spans="4:4">
      <c r="D2918" s="234"/>
    </row>
    <row r="2919" spans="4:4">
      <c r="D2919" s="234"/>
    </row>
    <row r="2920" spans="4:4">
      <c r="D2920" s="234"/>
    </row>
    <row r="2921" spans="4:4">
      <c r="D2921" s="234"/>
    </row>
    <row r="2922" spans="4:4">
      <c r="D2922" s="234"/>
    </row>
    <row r="2923" spans="4:4">
      <c r="D2923" s="234"/>
    </row>
    <row r="2924" spans="4:4">
      <c r="D2924" s="234"/>
    </row>
    <row r="2925" spans="4:4">
      <c r="D2925" s="234"/>
    </row>
    <row r="2926" spans="4:4">
      <c r="D2926" s="234"/>
    </row>
    <row r="2927" spans="4:4">
      <c r="D2927" s="234"/>
    </row>
    <row r="2928" spans="4:4">
      <c r="D2928" s="234"/>
    </row>
    <row r="2929" spans="4:4">
      <c r="D2929" s="234"/>
    </row>
    <row r="2930" spans="4:4">
      <c r="D2930" s="234"/>
    </row>
    <row r="2931" spans="4:4">
      <c r="D2931" s="234"/>
    </row>
    <row r="2932" spans="4:4">
      <c r="D2932" s="234"/>
    </row>
    <row r="2933" spans="4:4">
      <c r="D2933" s="234"/>
    </row>
    <row r="2934" spans="4:4">
      <c r="D2934" s="234"/>
    </row>
    <row r="2935" spans="4:4">
      <c r="D2935" s="234"/>
    </row>
    <row r="2936" spans="4:4">
      <c r="D2936" s="234"/>
    </row>
    <row r="2937" spans="4:4">
      <c r="D2937" s="234"/>
    </row>
    <row r="2938" spans="4:4">
      <c r="D2938" s="234"/>
    </row>
    <row r="2939" spans="4:4">
      <c r="D2939" s="234"/>
    </row>
    <row r="2940" spans="4:4">
      <c r="D2940" s="234"/>
    </row>
    <row r="2941" spans="4:4">
      <c r="D2941" s="234"/>
    </row>
    <row r="2942" spans="4:4">
      <c r="D2942" s="234"/>
    </row>
    <row r="2943" spans="4:4">
      <c r="D2943" s="234"/>
    </row>
    <row r="2944" spans="4:4">
      <c r="D2944" s="234"/>
    </row>
    <row r="2945" spans="4:4">
      <c r="D2945" s="234"/>
    </row>
    <row r="2946" spans="4:4">
      <c r="D2946" s="234"/>
    </row>
    <row r="2947" spans="4:4">
      <c r="D2947" s="234"/>
    </row>
    <row r="2948" spans="4:4">
      <c r="D2948" s="234"/>
    </row>
    <row r="2949" spans="4:4">
      <c r="D2949" s="234"/>
    </row>
    <row r="2950" spans="4:4">
      <c r="D2950" s="234"/>
    </row>
    <row r="2951" spans="4:4">
      <c r="D2951" s="234"/>
    </row>
    <row r="2952" spans="4:4">
      <c r="D2952" s="234"/>
    </row>
    <row r="2953" spans="4:4">
      <c r="D2953" s="234"/>
    </row>
    <row r="2954" spans="4:4">
      <c r="D2954" s="234"/>
    </row>
    <row r="2955" spans="4:4">
      <c r="D2955" s="234"/>
    </row>
    <row r="2956" spans="4:4">
      <c r="D2956" s="234"/>
    </row>
    <row r="2957" spans="4:4">
      <c r="D2957" s="234"/>
    </row>
    <row r="2958" spans="4:4">
      <c r="D2958" s="234"/>
    </row>
    <row r="2959" spans="4:4">
      <c r="D2959" s="234"/>
    </row>
    <row r="2960" spans="4:4">
      <c r="D2960" s="234"/>
    </row>
    <row r="2961" spans="4:4">
      <c r="D2961" s="234"/>
    </row>
    <row r="2962" spans="4:4">
      <c r="D2962" s="234"/>
    </row>
    <row r="2963" spans="4:4">
      <c r="D2963" s="234"/>
    </row>
    <row r="2964" spans="4:4">
      <c r="D2964" s="234"/>
    </row>
    <row r="2965" spans="4:4">
      <c r="D2965" s="234"/>
    </row>
    <row r="2966" spans="4:4">
      <c r="D2966" s="234"/>
    </row>
    <row r="2967" spans="4:4">
      <c r="D2967" s="234"/>
    </row>
    <row r="2968" spans="4:4">
      <c r="D2968" s="234"/>
    </row>
    <row r="2969" spans="4:4">
      <c r="D2969" s="234"/>
    </row>
    <row r="2970" spans="4:4">
      <c r="D2970" s="234"/>
    </row>
    <row r="2971" spans="4:4">
      <c r="D2971" s="234"/>
    </row>
    <row r="2972" spans="4:4">
      <c r="D2972" s="234"/>
    </row>
    <row r="2973" spans="4:4">
      <c r="D2973" s="234"/>
    </row>
    <row r="2974" spans="4:4">
      <c r="D2974" s="234"/>
    </row>
    <row r="2975" spans="4:4">
      <c r="D2975" s="234"/>
    </row>
    <row r="2976" spans="4:4">
      <c r="D2976" s="234"/>
    </row>
    <row r="2977" spans="4:4">
      <c r="D2977" s="234"/>
    </row>
    <row r="2978" spans="4:4">
      <c r="D2978" s="234"/>
    </row>
    <row r="2979" spans="4:4">
      <c r="D2979" s="234"/>
    </row>
    <row r="2980" spans="4:4">
      <c r="D2980" s="234"/>
    </row>
    <row r="2981" spans="4:4">
      <c r="D2981" s="234"/>
    </row>
    <row r="2982" spans="4:4">
      <c r="D2982" s="234"/>
    </row>
    <row r="2983" spans="4:4">
      <c r="D2983" s="234"/>
    </row>
    <row r="2984" spans="4:4">
      <c r="D2984" s="234"/>
    </row>
    <row r="2985" spans="4:4">
      <c r="D2985" s="234"/>
    </row>
    <row r="2986" spans="4:4">
      <c r="D2986" s="234"/>
    </row>
    <row r="2987" spans="4:4">
      <c r="D2987" s="234"/>
    </row>
    <row r="2988" spans="4:4">
      <c r="D2988" s="234"/>
    </row>
    <row r="2989" spans="4:4">
      <c r="D2989" s="234"/>
    </row>
    <row r="2990" spans="4:4">
      <c r="D2990" s="234"/>
    </row>
    <row r="2991" spans="4:4">
      <c r="D2991" s="234"/>
    </row>
    <row r="2992" spans="4:4">
      <c r="D2992" s="234"/>
    </row>
    <row r="2993" spans="4:4">
      <c r="D2993" s="234"/>
    </row>
    <row r="2994" spans="4:4">
      <c r="D2994" s="234"/>
    </row>
    <row r="2995" spans="4:4">
      <c r="D2995" s="234"/>
    </row>
    <row r="2996" spans="4:4">
      <c r="D2996" s="234"/>
    </row>
    <row r="2997" spans="4:4">
      <c r="D2997" s="234"/>
    </row>
    <row r="2998" spans="4:4">
      <c r="D2998" s="234"/>
    </row>
    <row r="2999" spans="4:4">
      <c r="D2999" s="234"/>
    </row>
    <row r="3000" spans="4:4">
      <c r="D3000" s="234"/>
    </row>
    <row r="3001" spans="4:4">
      <c r="D3001" s="234"/>
    </row>
    <row r="3002" spans="4:4">
      <c r="D3002" s="234"/>
    </row>
    <row r="3003" spans="4:4">
      <c r="D3003" s="234"/>
    </row>
    <row r="3004" spans="4:4">
      <c r="D3004" s="234"/>
    </row>
    <row r="3005" spans="4:4">
      <c r="D3005" s="234"/>
    </row>
    <row r="3006" spans="4:4">
      <c r="D3006" s="234"/>
    </row>
    <row r="3007" spans="4:4">
      <c r="D3007" s="234"/>
    </row>
    <row r="3008" spans="4:4">
      <c r="D3008" s="234"/>
    </row>
    <row r="3009" spans="4:4">
      <c r="D3009" s="234"/>
    </row>
    <row r="3010" spans="4:4">
      <c r="D3010" s="234"/>
    </row>
    <row r="3011" spans="4:4">
      <c r="D3011" s="234"/>
    </row>
    <row r="3012" spans="4:4">
      <c r="D3012" s="234"/>
    </row>
    <row r="3013" spans="4:4">
      <c r="D3013" s="234"/>
    </row>
    <row r="3014" spans="4:4">
      <c r="D3014" s="234"/>
    </row>
    <row r="3015" spans="4:4">
      <c r="D3015" s="234"/>
    </row>
    <row r="3016" spans="4:4">
      <c r="D3016" s="234"/>
    </row>
    <row r="3017" spans="4:4">
      <c r="D3017" s="234"/>
    </row>
    <row r="3018" spans="4:4">
      <c r="D3018" s="234"/>
    </row>
    <row r="3019" spans="4:4">
      <c r="D3019" s="234"/>
    </row>
    <row r="3020" spans="4:4">
      <c r="D3020" s="234"/>
    </row>
    <row r="3021" spans="4:4">
      <c r="D3021" s="234"/>
    </row>
    <row r="3022" spans="4:4">
      <c r="D3022" s="234"/>
    </row>
    <row r="3023" spans="4:4">
      <c r="D3023" s="234"/>
    </row>
    <row r="3024" spans="4:4">
      <c r="D3024" s="234"/>
    </row>
    <row r="3025" spans="4:4">
      <c r="D3025" s="234"/>
    </row>
    <row r="3026" spans="4:4">
      <c r="D3026" s="234"/>
    </row>
    <row r="3027" spans="4:4">
      <c r="D3027" s="234"/>
    </row>
    <row r="3028" spans="4:4">
      <c r="D3028" s="234"/>
    </row>
    <row r="3029" spans="4:4">
      <c r="D3029" s="234"/>
    </row>
    <row r="3030" spans="4:4">
      <c r="D3030" s="234"/>
    </row>
    <row r="3031" spans="4:4">
      <c r="D3031" s="234"/>
    </row>
    <row r="3032" spans="4:4">
      <c r="D3032" s="234"/>
    </row>
    <row r="3033" spans="4:4">
      <c r="D3033" s="234"/>
    </row>
    <row r="3034" spans="4:4">
      <c r="D3034" s="234"/>
    </row>
    <row r="3035" spans="4:4">
      <c r="D3035" s="234"/>
    </row>
    <row r="3036" spans="4:4">
      <c r="D3036" s="234"/>
    </row>
    <row r="3037" spans="4:4">
      <c r="D3037" s="234"/>
    </row>
    <row r="3038" spans="4:4">
      <c r="D3038" s="234"/>
    </row>
    <row r="3039" spans="4:4">
      <c r="D3039" s="234"/>
    </row>
    <row r="3040" spans="4:4">
      <c r="D3040" s="234"/>
    </row>
    <row r="3041" spans="4:4">
      <c r="D3041" s="234"/>
    </row>
    <row r="3042" spans="4:4">
      <c r="D3042" s="234"/>
    </row>
    <row r="3043" spans="4:4">
      <c r="D3043" s="234"/>
    </row>
    <row r="3044" spans="4:4">
      <c r="D3044" s="234"/>
    </row>
    <row r="3045" spans="4:4">
      <c r="D3045" s="234"/>
    </row>
    <row r="3046" spans="4:4">
      <c r="D3046" s="234"/>
    </row>
    <row r="3047" spans="4:4">
      <c r="D3047" s="234"/>
    </row>
    <row r="3048" spans="4:4">
      <c r="D3048" s="234"/>
    </row>
    <row r="3049" spans="4:4">
      <c r="D3049" s="234"/>
    </row>
    <row r="3050" spans="4:4">
      <c r="D3050" s="234"/>
    </row>
    <row r="3051" spans="4:4">
      <c r="D3051" s="234"/>
    </row>
    <row r="3052" spans="4:4">
      <c r="D3052" s="234"/>
    </row>
    <row r="3053" spans="4:4">
      <c r="D3053" s="234"/>
    </row>
    <row r="3054" spans="4:4">
      <c r="D3054" s="234"/>
    </row>
    <row r="3055" spans="4:4">
      <c r="D3055" s="234"/>
    </row>
    <row r="3056" spans="4:4">
      <c r="D3056" s="234"/>
    </row>
    <row r="3057" spans="4:4">
      <c r="D3057" s="234"/>
    </row>
    <row r="3058" spans="4:4">
      <c r="D3058" s="234"/>
    </row>
    <row r="3059" spans="4:4">
      <c r="D3059" s="234"/>
    </row>
    <row r="3060" spans="4:4">
      <c r="D3060" s="234"/>
    </row>
    <row r="3061" spans="4:4">
      <c r="D3061" s="234"/>
    </row>
    <row r="3062" spans="4:4">
      <c r="D3062" s="234"/>
    </row>
    <row r="3063" spans="4:4">
      <c r="D3063" s="234"/>
    </row>
    <row r="3064" spans="4:4">
      <c r="D3064" s="234"/>
    </row>
    <row r="3065" spans="4:4">
      <c r="D3065" s="234"/>
    </row>
    <row r="3066" spans="4:4">
      <c r="D3066" s="234"/>
    </row>
    <row r="3067" spans="4:4">
      <c r="D3067" s="234"/>
    </row>
    <row r="3068" spans="4:4">
      <c r="D3068" s="234"/>
    </row>
    <row r="3069" spans="4:4">
      <c r="D3069" s="234"/>
    </row>
    <row r="3070" spans="4:4">
      <c r="D3070" s="234"/>
    </row>
    <row r="3071" spans="4:4">
      <c r="D3071" s="234"/>
    </row>
    <row r="3072" spans="4:4">
      <c r="D3072" s="234"/>
    </row>
    <row r="3073" spans="4:4">
      <c r="D3073" s="234"/>
    </row>
    <row r="3074" spans="4:4">
      <c r="D3074" s="234"/>
    </row>
    <row r="3075" spans="4:4">
      <c r="D3075" s="234"/>
    </row>
    <row r="3076" spans="4:4">
      <c r="D3076" s="234"/>
    </row>
    <row r="3077" spans="4:4">
      <c r="D3077" s="234"/>
    </row>
    <row r="3078" spans="4:4">
      <c r="D3078" s="234"/>
    </row>
    <row r="3079" spans="4:4">
      <c r="D3079" s="234"/>
    </row>
    <row r="3080" spans="4:4">
      <c r="D3080" s="234"/>
    </row>
    <row r="3081" spans="4:4">
      <c r="D3081" s="234"/>
    </row>
    <row r="3082" spans="4:4">
      <c r="D3082" s="234"/>
    </row>
    <row r="3083" spans="4:4">
      <c r="D3083" s="234"/>
    </row>
    <row r="3084" spans="4:4">
      <c r="D3084" s="234"/>
    </row>
    <row r="3085" spans="4:4">
      <c r="D3085" s="234"/>
    </row>
    <row r="3086" spans="4:4">
      <c r="D3086" s="234"/>
    </row>
    <row r="3087" spans="4:4">
      <c r="D3087" s="234"/>
    </row>
    <row r="3088" spans="4:4">
      <c r="D3088" s="234"/>
    </row>
    <row r="3089" spans="4:4">
      <c r="D3089" s="234"/>
    </row>
    <row r="3090" spans="4:4">
      <c r="D3090" s="234"/>
    </row>
    <row r="3091" spans="4:4">
      <c r="D3091" s="234"/>
    </row>
    <row r="3092" spans="4:4">
      <c r="D3092" s="234"/>
    </row>
    <row r="3093" spans="4:4">
      <c r="D3093" s="234"/>
    </row>
    <row r="3094" spans="4:4">
      <c r="D3094" s="234"/>
    </row>
    <row r="3095" spans="4:4">
      <c r="D3095" s="234"/>
    </row>
    <row r="3096" spans="4:4">
      <c r="D3096" s="234"/>
    </row>
    <row r="3097" spans="4:4">
      <c r="D3097" s="234"/>
    </row>
    <row r="3098" spans="4:4">
      <c r="D3098" s="234"/>
    </row>
    <row r="3099" spans="4:4">
      <c r="D3099" s="234"/>
    </row>
    <row r="3100" spans="4:4">
      <c r="D3100" s="234"/>
    </row>
    <row r="3101" spans="4:4">
      <c r="D3101" s="234"/>
    </row>
    <row r="3102" spans="4:4">
      <c r="D3102" s="234"/>
    </row>
    <row r="3103" spans="4:4">
      <c r="D3103" s="234"/>
    </row>
    <row r="3104" spans="4:4">
      <c r="D3104" s="234"/>
    </row>
    <row r="3105" spans="4:4">
      <c r="D3105" s="234"/>
    </row>
    <row r="3106" spans="4:4">
      <c r="D3106" s="234"/>
    </row>
    <row r="3107" spans="4:4">
      <c r="D3107" s="234"/>
    </row>
    <row r="3108" spans="4:4">
      <c r="D3108" s="234"/>
    </row>
    <row r="3109" spans="4:4">
      <c r="D3109" s="234"/>
    </row>
    <row r="3110" spans="4:4">
      <c r="D3110" s="234"/>
    </row>
    <row r="3111" spans="4:4">
      <c r="D3111" s="234"/>
    </row>
    <row r="3112" spans="4:4">
      <c r="D3112" s="234"/>
    </row>
    <row r="3113" spans="4:4">
      <c r="D3113" s="234"/>
    </row>
    <row r="3114" spans="4:4">
      <c r="D3114" s="234"/>
    </row>
    <row r="3115" spans="4:4">
      <c r="D3115" s="234"/>
    </row>
    <row r="3116" spans="4:4">
      <c r="D3116" s="234"/>
    </row>
    <row r="3117" spans="4:4">
      <c r="D3117" s="234"/>
    </row>
    <row r="3118" spans="4:4">
      <c r="D3118" s="234"/>
    </row>
    <row r="3119" spans="4:4">
      <c r="D3119" s="234"/>
    </row>
    <row r="3120" spans="4:4">
      <c r="D3120" s="234"/>
    </row>
    <row r="3121" spans="4:4">
      <c r="D3121" s="234"/>
    </row>
    <row r="3122" spans="4:4">
      <c r="D3122" s="234"/>
    </row>
    <row r="3123" spans="4:4">
      <c r="D3123" s="234"/>
    </row>
    <row r="3124" spans="4:4">
      <c r="D3124" s="234"/>
    </row>
    <row r="3125" spans="4:4">
      <c r="D3125" s="234"/>
    </row>
    <row r="3126" spans="4:4">
      <c r="D3126" s="234"/>
    </row>
    <row r="3127" spans="4:4">
      <c r="D3127" s="234"/>
    </row>
    <row r="3128" spans="4:4">
      <c r="D3128" s="234"/>
    </row>
    <row r="3129" spans="4:4">
      <c r="D3129" s="234"/>
    </row>
    <row r="3130" spans="4:4">
      <c r="D3130" s="234"/>
    </row>
    <row r="3131" spans="4:4">
      <c r="D3131" s="234"/>
    </row>
    <row r="3132" spans="4:4">
      <c r="D3132" s="234"/>
    </row>
    <row r="3133" spans="4:4">
      <c r="D3133" s="234"/>
    </row>
    <row r="3134" spans="4:4">
      <c r="D3134" s="234"/>
    </row>
    <row r="3135" spans="4:4">
      <c r="D3135" s="234"/>
    </row>
    <row r="3136" spans="4:4">
      <c r="D3136" s="234"/>
    </row>
    <row r="3137" spans="4:4">
      <c r="D3137" s="234"/>
    </row>
    <row r="3138" spans="4:4">
      <c r="D3138" s="234"/>
    </row>
    <row r="3139" spans="4:4">
      <c r="D3139" s="234"/>
    </row>
    <row r="3140" spans="4:4">
      <c r="D3140" s="234"/>
    </row>
    <row r="3141" spans="4:4">
      <c r="D3141" s="234"/>
    </row>
    <row r="3142" spans="4:4">
      <c r="D3142" s="234"/>
    </row>
    <row r="3143" spans="4:4">
      <c r="D3143" s="234"/>
    </row>
    <row r="3144" spans="4:4">
      <c r="D3144" s="234"/>
    </row>
    <row r="3145" spans="4:4">
      <c r="D3145" s="234"/>
    </row>
    <row r="3146" spans="4:4">
      <c r="D3146" s="234"/>
    </row>
    <row r="3147" spans="4:4">
      <c r="D3147" s="234"/>
    </row>
    <row r="3148" spans="4:4">
      <c r="D3148" s="234"/>
    </row>
    <row r="3149" spans="4:4">
      <c r="D3149" s="234"/>
    </row>
    <row r="3150" spans="4:4">
      <c r="D3150" s="234"/>
    </row>
    <row r="3151" spans="4:4">
      <c r="D3151" s="234"/>
    </row>
    <row r="3152" spans="4:4">
      <c r="D3152" s="234"/>
    </row>
    <row r="3153" spans="4:4">
      <c r="D3153" s="234"/>
    </row>
    <row r="3154" spans="4:4">
      <c r="D3154" s="234"/>
    </row>
    <row r="3155" spans="4:4">
      <c r="D3155" s="234"/>
    </row>
    <row r="3156" spans="4:4">
      <c r="D3156" s="234"/>
    </row>
    <row r="3157" spans="4:4">
      <c r="D3157" s="234"/>
    </row>
    <row r="3158" spans="4:4">
      <c r="D3158" s="234"/>
    </row>
    <row r="3159" spans="4:4">
      <c r="D3159" s="234"/>
    </row>
    <row r="3160" spans="4:4">
      <c r="D3160" s="234"/>
    </row>
    <row r="3161" spans="4:4">
      <c r="D3161" s="234"/>
    </row>
    <row r="3162" spans="4:4">
      <c r="D3162" s="234"/>
    </row>
    <row r="3163" spans="4:4">
      <c r="D3163" s="234"/>
    </row>
    <row r="3164" spans="4:4">
      <c r="D3164" s="234"/>
    </row>
    <row r="3165" spans="4:4">
      <c r="D3165" s="234"/>
    </row>
    <row r="3166" spans="4:4">
      <c r="D3166" s="234"/>
    </row>
    <row r="3167" spans="4:4">
      <c r="D3167" s="234"/>
    </row>
    <row r="3168" spans="4:4">
      <c r="D3168" s="234"/>
    </row>
    <row r="3169" spans="4:4">
      <c r="D3169" s="234"/>
    </row>
    <row r="3170" spans="4:4">
      <c r="D3170" s="234"/>
    </row>
    <row r="3171" spans="4:4">
      <c r="D3171" s="234"/>
    </row>
    <row r="3172" spans="4:4">
      <c r="D3172" s="234"/>
    </row>
    <row r="3173" spans="4:4">
      <c r="D3173" s="234"/>
    </row>
    <row r="3174" spans="4:4">
      <c r="D3174" s="234"/>
    </row>
    <row r="3175" spans="4:4">
      <c r="D3175" s="234"/>
    </row>
    <row r="3176" spans="4:4">
      <c r="D3176" s="234"/>
    </row>
    <row r="3177" spans="4:4">
      <c r="D3177" s="234"/>
    </row>
    <row r="3178" spans="4:4">
      <c r="D3178" s="234"/>
    </row>
    <row r="3179" spans="4:4">
      <c r="D3179" s="234"/>
    </row>
    <row r="3180" spans="4:4">
      <c r="D3180" s="234"/>
    </row>
    <row r="3181" spans="4:4">
      <c r="D3181" s="234"/>
    </row>
    <row r="3182" spans="4:4">
      <c r="D3182" s="234"/>
    </row>
    <row r="3183" spans="4:4">
      <c r="D3183" s="234"/>
    </row>
    <row r="3184" spans="4:4">
      <c r="D3184" s="234"/>
    </row>
    <row r="3185" spans="4:4">
      <c r="D3185" s="234"/>
    </row>
    <row r="3186" spans="4:4">
      <c r="D3186" s="234"/>
    </row>
    <row r="3187" spans="4:4">
      <c r="D3187" s="234"/>
    </row>
    <row r="3188" spans="4:4">
      <c r="D3188" s="234"/>
    </row>
    <row r="3189" spans="4:4">
      <c r="D3189" s="234"/>
    </row>
    <row r="3190" spans="4:4">
      <c r="D3190" s="234"/>
    </row>
    <row r="3191" spans="4:4">
      <c r="D3191" s="234"/>
    </row>
    <row r="3192" spans="4:4">
      <c r="D3192" s="234"/>
    </row>
    <row r="3193" spans="4:4">
      <c r="D3193" s="234"/>
    </row>
    <row r="3194" spans="4:4">
      <c r="D3194" s="234"/>
    </row>
    <row r="3195" spans="4:4">
      <c r="D3195" s="234"/>
    </row>
    <row r="3196" spans="4:4">
      <c r="D3196" s="234"/>
    </row>
    <row r="3197" spans="4:4">
      <c r="D3197" s="234"/>
    </row>
    <row r="3198" spans="4:4">
      <c r="D3198" s="234"/>
    </row>
    <row r="3199" spans="4:4">
      <c r="D3199" s="234"/>
    </row>
    <row r="3200" spans="4:4">
      <c r="D3200" s="234"/>
    </row>
    <row r="3201" spans="4:4">
      <c r="D3201" s="234"/>
    </row>
    <row r="3202" spans="4:4">
      <c r="D3202" s="234"/>
    </row>
    <row r="3203" spans="4:4">
      <c r="D3203" s="234"/>
    </row>
    <row r="3204" spans="4:4">
      <c r="D3204" s="234"/>
    </row>
    <row r="3205" spans="4:4">
      <c r="D3205" s="234"/>
    </row>
    <row r="3206" spans="4:4">
      <c r="D3206" s="234"/>
    </row>
    <row r="3207" spans="4:4">
      <c r="D3207" s="234"/>
    </row>
    <row r="3208" spans="4:4">
      <c r="D3208" s="234"/>
    </row>
    <row r="3209" spans="4:4">
      <c r="D3209" s="234"/>
    </row>
    <row r="3210" spans="4:4">
      <c r="D3210" s="234"/>
    </row>
    <row r="3211" spans="4:4">
      <c r="D3211" s="234"/>
    </row>
    <row r="3212" spans="4:4">
      <c r="D3212" s="234"/>
    </row>
    <row r="3213" spans="4:4">
      <c r="D3213" s="234"/>
    </row>
    <row r="3214" spans="4:4">
      <c r="D3214" s="234"/>
    </row>
    <row r="3215" spans="4:4">
      <c r="D3215" s="234"/>
    </row>
    <row r="3216" spans="4:4">
      <c r="D3216" s="234"/>
    </row>
    <row r="3217" spans="4:4">
      <c r="D3217" s="234"/>
    </row>
    <row r="3218" spans="4:4">
      <c r="D3218" s="234"/>
    </row>
    <row r="3219" spans="4:4">
      <c r="D3219" s="234"/>
    </row>
    <row r="3220" spans="4:4">
      <c r="D3220" s="234"/>
    </row>
    <row r="3221" spans="4:4">
      <c r="D3221" s="234"/>
    </row>
    <row r="3222" spans="4:4">
      <c r="D3222" s="234"/>
    </row>
    <row r="3223" spans="4:4">
      <c r="D3223" s="234"/>
    </row>
    <row r="3224" spans="4:4">
      <c r="D3224" s="234"/>
    </row>
    <row r="3225" spans="4:4">
      <c r="D3225" s="234"/>
    </row>
    <row r="3226" spans="4:4">
      <c r="D3226" s="234"/>
    </row>
    <row r="3227" spans="4:4">
      <c r="D3227" s="234"/>
    </row>
    <row r="3228" spans="4:4">
      <c r="D3228" s="234"/>
    </row>
    <row r="3229" spans="4:4">
      <c r="D3229" s="234"/>
    </row>
    <row r="3230" spans="4:4">
      <c r="D3230" s="234"/>
    </row>
    <row r="3231" spans="4:4">
      <c r="D3231" s="234"/>
    </row>
    <row r="3232" spans="4:4">
      <c r="D3232" s="234"/>
    </row>
    <row r="3233" spans="4:4">
      <c r="D3233" s="234"/>
    </row>
    <row r="3234" spans="4:4">
      <c r="D3234" s="234"/>
    </row>
    <row r="3235" spans="4:4">
      <c r="D3235" s="234"/>
    </row>
    <row r="3236" spans="4:4">
      <c r="D3236" s="234"/>
    </row>
    <row r="3237" spans="4:4">
      <c r="D3237" s="234"/>
    </row>
    <row r="3238" spans="4:4">
      <c r="D3238" s="234"/>
    </row>
    <row r="3239" spans="4:4">
      <c r="D3239" s="234"/>
    </row>
    <row r="3240" spans="4:4">
      <c r="D3240" s="234"/>
    </row>
    <row r="3241" spans="4:4">
      <c r="D3241" s="234"/>
    </row>
    <row r="3242" spans="4:4">
      <c r="D3242" s="234"/>
    </row>
    <row r="3243" spans="4:4">
      <c r="D3243" s="234"/>
    </row>
    <row r="3244" spans="4:4">
      <c r="D3244" s="234"/>
    </row>
    <row r="3245" spans="4:4">
      <c r="D3245" s="234"/>
    </row>
    <row r="3246" spans="4:4">
      <c r="D3246" s="234"/>
    </row>
    <row r="3247" spans="4:4">
      <c r="D3247" s="234"/>
    </row>
    <row r="3248" spans="4:4">
      <c r="D3248" s="234"/>
    </row>
    <row r="3249" spans="4:4">
      <c r="D3249" s="234"/>
    </row>
    <row r="3250" spans="4:4">
      <c r="D3250" s="234"/>
    </row>
    <row r="3251" spans="4:4">
      <c r="D3251" s="234"/>
    </row>
    <row r="3252" spans="4:4">
      <c r="D3252" s="234"/>
    </row>
    <row r="3253" spans="4:4">
      <c r="D3253" s="234"/>
    </row>
    <row r="3254" spans="4:4">
      <c r="D3254" s="234"/>
    </row>
    <row r="3255" spans="4:4">
      <c r="D3255" s="234"/>
    </row>
    <row r="3256" spans="4:4">
      <c r="D3256" s="234"/>
    </row>
    <row r="3257" spans="4:4">
      <c r="D3257" s="234"/>
    </row>
    <row r="3258" spans="4:4">
      <c r="D3258" s="234"/>
    </row>
    <row r="3259" spans="4:4">
      <c r="D3259" s="234"/>
    </row>
    <row r="3260" spans="4:4">
      <c r="D3260" s="234"/>
    </row>
    <row r="3261" spans="4:4">
      <c r="D3261" s="234"/>
    </row>
    <row r="3262" spans="4:4">
      <c r="D3262" s="234"/>
    </row>
    <row r="3263" spans="4:4">
      <c r="D3263" s="234"/>
    </row>
    <row r="3264" spans="4:4">
      <c r="D3264" s="234"/>
    </row>
    <row r="3265" spans="4:4">
      <c r="D3265" s="234"/>
    </row>
    <row r="3266" spans="4:4">
      <c r="D3266" s="234"/>
    </row>
    <row r="3267" spans="4:4">
      <c r="D3267" s="234"/>
    </row>
    <row r="3268" spans="4:4">
      <c r="D3268" s="234"/>
    </row>
    <row r="3269" spans="4:4">
      <c r="D3269" s="234"/>
    </row>
    <row r="3270" spans="4:4">
      <c r="D3270" s="234"/>
    </row>
    <row r="3271" spans="4:4">
      <c r="D3271" s="234"/>
    </row>
    <row r="3272" spans="4:4">
      <c r="D3272" s="234"/>
    </row>
    <row r="3273" spans="4:4">
      <c r="D3273" s="234"/>
    </row>
    <row r="3274" spans="4:4">
      <c r="D3274" s="234"/>
    </row>
    <row r="3275" spans="4:4">
      <c r="D3275" s="234"/>
    </row>
    <row r="3276" spans="4:4">
      <c r="D3276" s="234"/>
    </row>
    <row r="3277" spans="4:4">
      <c r="D3277" s="234"/>
    </row>
    <row r="3278" spans="4:4">
      <c r="D3278" s="234"/>
    </row>
    <row r="3279" spans="4:4">
      <c r="D3279" s="234"/>
    </row>
    <row r="3280" spans="4:4">
      <c r="D3280" s="234"/>
    </row>
    <row r="3281" spans="4:4">
      <c r="D3281" s="234"/>
    </row>
    <row r="3282" spans="4:4">
      <c r="D3282" s="234"/>
    </row>
    <row r="3283" spans="4:4">
      <c r="D3283" s="234"/>
    </row>
    <row r="3284" spans="4:4">
      <c r="D3284" s="234"/>
    </row>
    <row r="3285" spans="4:4">
      <c r="D3285" s="234"/>
    </row>
    <row r="3286" spans="4:4">
      <c r="D3286" s="234"/>
    </row>
    <row r="3287" spans="4:4">
      <c r="D3287" s="234"/>
    </row>
    <row r="3288" spans="4:4">
      <c r="D3288" s="234"/>
    </row>
    <row r="3289" spans="4:4">
      <c r="D3289" s="234"/>
    </row>
    <row r="3290" spans="4:4">
      <c r="D3290" s="234"/>
    </row>
    <row r="3291" spans="4:4">
      <c r="D3291" s="234"/>
    </row>
    <row r="3292" spans="4:4">
      <c r="D3292" s="234"/>
    </row>
    <row r="3293" spans="4:4">
      <c r="D3293" s="234"/>
    </row>
    <row r="3294" spans="4:4">
      <c r="D3294" s="234"/>
    </row>
    <row r="3295" spans="4:4">
      <c r="D3295" s="234"/>
    </row>
    <row r="3296" spans="4:4">
      <c r="D3296" s="234"/>
    </row>
    <row r="3297" spans="4:4">
      <c r="D3297" s="234"/>
    </row>
    <row r="3298" spans="4:4">
      <c r="D3298" s="234"/>
    </row>
    <row r="3299" spans="4:4">
      <c r="D3299" s="234"/>
    </row>
    <row r="3300" spans="4:4">
      <c r="D3300" s="234"/>
    </row>
    <row r="3301" spans="4:4">
      <c r="D3301" s="234"/>
    </row>
    <row r="3302" spans="4:4">
      <c r="D3302" s="234"/>
    </row>
    <row r="3303" spans="4:4">
      <c r="D3303" s="234"/>
    </row>
    <row r="3304" spans="4:4">
      <c r="D3304" s="234"/>
    </row>
    <row r="3305" spans="4:4">
      <c r="D3305" s="234"/>
    </row>
    <row r="3306" spans="4:4">
      <c r="D3306" s="234"/>
    </row>
    <row r="3307" spans="4:4">
      <c r="D3307" s="234"/>
    </row>
    <row r="3308" spans="4:4">
      <c r="D3308" s="234"/>
    </row>
    <row r="3309" spans="4:4">
      <c r="D3309" s="234"/>
    </row>
    <row r="3310" spans="4:4">
      <c r="D3310" s="234"/>
    </row>
    <row r="3311" spans="4:4">
      <c r="D3311" s="234"/>
    </row>
    <row r="3312" spans="4:4">
      <c r="D3312" s="234"/>
    </row>
    <row r="3313" spans="4:4">
      <c r="D3313" s="234"/>
    </row>
    <row r="3314" spans="4:4">
      <c r="D3314" s="234"/>
    </row>
    <row r="3315" spans="4:4">
      <c r="D3315" s="234"/>
    </row>
    <row r="3316" spans="4:4">
      <c r="D3316" s="234"/>
    </row>
    <row r="3317" spans="4:4">
      <c r="D3317" s="234"/>
    </row>
    <row r="3318" spans="4:4">
      <c r="D3318" s="234"/>
    </row>
    <row r="3319" spans="4:4">
      <c r="D3319" s="234"/>
    </row>
    <row r="3320" spans="4:4">
      <c r="D3320" s="234"/>
    </row>
    <row r="3321" spans="4:4">
      <c r="D3321" s="234"/>
    </row>
    <row r="3322" spans="4:4">
      <c r="D3322" s="234"/>
    </row>
    <row r="3323" spans="4:4">
      <c r="D3323" s="234"/>
    </row>
    <row r="3324" spans="4:4">
      <c r="D3324" s="234"/>
    </row>
    <row r="3325" spans="4:4">
      <c r="D3325" s="234"/>
    </row>
    <row r="3326" spans="4:4">
      <c r="D3326" s="234"/>
    </row>
    <row r="3327" spans="4:4">
      <c r="D3327" s="234"/>
    </row>
    <row r="3328" spans="4:4">
      <c r="D3328" s="234"/>
    </row>
    <row r="3329" spans="4:4">
      <c r="D3329" s="234"/>
    </row>
    <row r="3330" spans="4:4">
      <c r="D3330" s="234"/>
    </row>
    <row r="3331" spans="4:4">
      <c r="D3331" s="234"/>
    </row>
    <row r="3332" spans="4:4">
      <c r="D3332" s="234"/>
    </row>
    <row r="3333" spans="4:4">
      <c r="D3333" s="234"/>
    </row>
    <row r="3334" spans="4:4">
      <c r="D3334" s="234"/>
    </row>
    <row r="3335" spans="4:4">
      <c r="D3335" s="234"/>
    </row>
    <row r="3336" spans="4:4">
      <c r="D3336" s="234"/>
    </row>
    <row r="3337" spans="4:4">
      <c r="D3337" s="234"/>
    </row>
    <row r="3338" spans="4:4">
      <c r="D3338" s="234"/>
    </row>
    <row r="3339" spans="4:4">
      <c r="D3339" s="234"/>
    </row>
    <row r="3340" spans="4:4">
      <c r="D3340" s="234"/>
    </row>
    <row r="3341" spans="4:4">
      <c r="D3341" s="234"/>
    </row>
    <row r="3342" spans="4:4">
      <c r="D3342" s="234"/>
    </row>
    <row r="3343" spans="4:4">
      <c r="D3343" s="234"/>
    </row>
    <row r="3344" spans="4:4">
      <c r="D3344" s="234"/>
    </row>
    <row r="3345" spans="4:4">
      <c r="D3345" s="234"/>
    </row>
    <row r="3346" spans="4:4">
      <c r="D3346" s="234"/>
    </row>
    <row r="3347" spans="4:4">
      <c r="D3347" s="234"/>
    </row>
    <row r="3348" spans="4:4">
      <c r="D3348" s="234"/>
    </row>
    <row r="3349" spans="4:4">
      <c r="D3349" s="234"/>
    </row>
    <row r="3350" spans="4:4">
      <c r="D3350" s="234"/>
    </row>
    <row r="3351" spans="4:4">
      <c r="D3351" s="234"/>
    </row>
    <row r="3352" spans="4:4">
      <c r="D3352" s="234"/>
    </row>
    <row r="3353" spans="4:4">
      <c r="D3353" s="234"/>
    </row>
    <row r="3354" spans="4:4">
      <c r="D3354" s="234"/>
    </row>
    <row r="3355" spans="4:4">
      <c r="D3355" s="234"/>
    </row>
    <row r="3356" spans="4:4">
      <c r="D3356" s="234"/>
    </row>
    <row r="3357" spans="4:4">
      <c r="D3357" s="234"/>
    </row>
    <row r="3358" spans="4:4">
      <c r="D3358" s="234"/>
    </row>
    <row r="3359" spans="4:4">
      <c r="D3359" s="234"/>
    </row>
    <row r="3360" spans="4:4">
      <c r="D3360" s="234"/>
    </row>
    <row r="3361" spans="4:4">
      <c r="D3361" s="234"/>
    </row>
    <row r="3362" spans="4:4">
      <c r="D3362" s="234"/>
    </row>
    <row r="3363" spans="4:4">
      <c r="D3363" s="234"/>
    </row>
    <row r="3364" spans="4:4">
      <c r="D3364" s="234"/>
    </row>
    <row r="3365" spans="4:4">
      <c r="D3365" s="234"/>
    </row>
    <row r="3366" spans="4:4">
      <c r="D3366" s="234"/>
    </row>
    <row r="3367" spans="4:4">
      <c r="D3367" s="234"/>
    </row>
    <row r="3368" spans="4:4">
      <c r="D3368" s="234"/>
    </row>
    <row r="3369" spans="4:4">
      <c r="D3369" s="234"/>
    </row>
    <row r="3370" spans="4:4">
      <c r="D3370" s="234"/>
    </row>
    <row r="3371" spans="4:4">
      <c r="D3371" s="234"/>
    </row>
    <row r="3372" spans="4:4">
      <c r="D3372" s="234"/>
    </row>
    <row r="3373" spans="4:4">
      <c r="D3373" s="234"/>
    </row>
    <row r="3374" spans="4:4">
      <c r="D3374" s="234"/>
    </row>
    <row r="3375" spans="4:4">
      <c r="D3375" s="234"/>
    </row>
    <row r="3376" spans="4:4">
      <c r="D3376" s="234"/>
    </row>
    <row r="3377" spans="4:4">
      <c r="D3377" s="234"/>
    </row>
    <row r="3378" spans="4:4">
      <c r="D3378" s="234"/>
    </row>
    <row r="3379" spans="4:4">
      <c r="D3379" s="234"/>
    </row>
    <row r="3380" spans="4:4">
      <c r="D3380" s="234"/>
    </row>
    <row r="3381" spans="4:4">
      <c r="D3381" s="234"/>
    </row>
    <row r="3382" spans="4:4">
      <c r="D3382" s="234"/>
    </row>
    <row r="3383" spans="4:4">
      <c r="D3383" s="234"/>
    </row>
    <row r="3384" spans="4:4">
      <c r="D3384" s="234"/>
    </row>
    <row r="3385" spans="4:4">
      <c r="D3385" s="234"/>
    </row>
    <row r="3386" spans="4:4">
      <c r="D3386" s="234"/>
    </row>
    <row r="3387" spans="4:4">
      <c r="D3387" s="234"/>
    </row>
    <row r="3388" spans="4:4">
      <c r="D3388" s="234"/>
    </row>
    <row r="3389" spans="4:4">
      <c r="D3389" s="234"/>
    </row>
    <row r="3390" spans="4:4">
      <c r="D3390" s="234"/>
    </row>
    <row r="3391" spans="4:4">
      <c r="D3391" s="234"/>
    </row>
    <row r="3392" spans="4:4">
      <c r="D3392" s="234"/>
    </row>
    <row r="3393" spans="4:4">
      <c r="D3393" s="234"/>
    </row>
    <row r="3394" spans="4:4">
      <c r="D3394" s="234"/>
    </row>
    <row r="3395" spans="4:4">
      <c r="D3395" s="234"/>
    </row>
    <row r="3396" spans="4:4">
      <c r="D3396" s="234"/>
    </row>
    <row r="3397" spans="4:4">
      <c r="D3397" s="234"/>
    </row>
    <row r="3398" spans="4:4">
      <c r="D3398" s="234"/>
    </row>
    <row r="3399" spans="4:4">
      <c r="D3399" s="234"/>
    </row>
    <row r="3400" spans="4:4">
      <c r="D3400" s="234"/>
    </row>
    <row r="3401" spans="4:4">
      <c r="D3401" s="234"/>
    </row>
    <row r="3402" spans="4:4">
      <c r="D3402" s="234"/>
    </row>
    <row r="3403" spans="4:4">
      <c r="D3403" s="234"/>
    </row>
    <row r="3404" spans="4:4">
      <c r="D3404" s="234"/>
    </row>
    <row r="3405" spans="4:4">
      <c r="D3405" s="234"/>
    </row>
    <row r="3406" spans="4:4">
      <c r="D3406" s="234"/>
    </row>
    <row r="3407" spans="4:4">
      <c r="D3407" s="234"/>
    </row>
    <row r="3408" spans="4:4">
      <c r="D3408" s="234"/>
    </row>
    <row r="3409" spans="4:4">
      <c r="D3409" s="234"/>
    </row>
    <row r="3410" spans="4:4">
      <c r="D3410" s="234"/>
    </row>
    <row r="3411" spans="4:4">
      <c r="D3411" s="234"/>
    </row>
    <row r="3412" spans="4:4">
      <c r="D3412" s="234"/>
    </row>
    <row r="3413" spans="4:4">
      <c r="D3413" s="234"/>
    </row>
    <row r="3414" spans="4:4">
      <c r="D3414" s="234"/>
    </row>
    <row r="3415" spans="4:4">
      <c r="D3415" s="234"/>
    </row>
    <row r="3416" spans="4:4">
      <c r="D3416" s="234"/>
    </row>
    <row r="3417" spans="4:4">
      <c r="D3417" s="234"/>
    </row>
    <row r="3418" spans="4:4">
      <c r="D3418" s="234"/>
    </row>
    <row r="3419" spans="4:4">
      <c r="D3419" s="234"/>
    </row>
    <row r="3420" spans="4:4">
      <c r="D3420" s="234"/>
    </row>
    <row r="3421" spans="4:4">
      <c r="D3421" s="234"/>
    </row>
    <row r="3422" spans="4:4">
      <c r="D3422" s="234"/>
    </row>
    <row r="3423" spans="4:4">
      <c r="D3423" s="234"/>
    </row>
    <row r="3424" spans="4:4">
      <c r="D3424" s="234"/>
    </row>
    <row r="3425" spans="4:4">
      <c r="D3425" s="234"/>
    </row>
    <row r="3426" spans="4:4">
      <c r="D3426" s="234"/>
    </row>
    <row r="3427" spans="4:4">
      <c r="D3427" s="234"/>
    </row>
    <row r="3428" spans="4:4">
      <c r="D3428" s="234"/>
    </row>
    <row r="3429" spans="4:4">
      <c r="D3429" s="234"/>
    </row>
    <row r="3430" spans="4:4">
      <c r="D3430" s="234"/>
    </row>
    <row r="3431" spans="4:4">
      <c r="D3431" s="234"/>
    </row>
    <row r="3432" spans="4:4">
      <c r="D3432" s="234"/>
    </row>
    <row r="3433" spans="4:4">
      <c r="D3433" s="234"/>
    </row>
    <row r="3434" spans="4:4">
      <c r="D3434" s="234"/>
    </row>
    <row r="3435" spans="4:4">
      <c r="D3435" s="234"/>
    </row>
    <row r="3436" spans="4:4">
      <c r="D3436" s="234"/>
    </row>
    <row r="3437" spans="4:4">
      <c r="D3437" s="234"/>
    </row>
    <row r="3438" spans="4:4">
      <c r="D3438" s="234"/>
    </row>
    <row r="3439" spans="4:4">
      <c r="D3439" s="234"/>
    </row>
    <row r="3440" spans="4:4">
      <c r="D3440" s="234"/>
    </row>
    <row r="3441" spans="4:4">
      <c r="D3441" s="234"/>
    </row>
    <row r="3442" spans="4:4">
      <c r="D3442" s="234"/>
    </row>
    <row r="3443" spans="4:4">
      <c r="D3443" s="234"/>
    </row>
    <row r="3444" spans="4:4">
      <c r="D3444" s="234"/>
    </row>
    <row r="3445" spans="4:4">
      <c r="D3445" s="234"/>
    </row>
    <row r="3446" spans="4:4">
      <c r="D3446" s="234"/>
    </row>
    <row r="3447" spans="4:4">
      <c r="D3447" s="234"/>
    </row>
    <row r="3448" spans="4:4">
      <c r="D3448" s="234"/>
    </row>
    <row r="3449" spans="4:4">
      <c r="D3449" s="234"/>
    </row>
    <row r="3450" spans="4:4">
      <c r="D3450" s="234"/>
    </row>
    <row r="3451" spans="4:4">
      <c r="D3451" s="234"/>
    </row>
    <row r="3452" spans="4:4">
      <c r="D3452" s="234"/>
    </row>
    <row r="3453" spans="4:4">
      <c r="D3453" s="234"/>
    </row>
    <row r="3454" spans="4:4">
      <c r="D3454" s="234"/>
    </row>
    <row r="3455" spans="4:4">
      <c r="D3455" s="234"/>
    </row>
    <row r="3456" spans="4:4">
      <c r="D3456" s="234"/>
    </row>
    <row r="3457" spans="4:4">
      <c r="D3457" s="234"/>
    </row>
    <row r="3458" spans="4:4">
      <c r="D3458" s="234"/>
    </row>
    <row r="3459" spans="4:4">
      <c r="D3459" s="234"/>
    </row>
    <row r="3460" spans="4:4">
      <c r="D3460" s="234"/>
    </row>
    <row r="3461" spans="4:4">
      <c r="D3461" s="234"/>
    </row>
    <row r="3462" spans="4:4">
      <c r="D3462" s="234"/>
    </row>
    <row r="3463" spans="4:4">
      <c r="D3463" s="234"/>
    </row>
    <row r="3464" spans="4:4">
      <c r="D3464" s="234"/>
    </row>
    <row r="3465" spans="4:4">
      <c r="D3465" s="234"/>
    </row>
    <row r="3466" spans="4:4">
      <c r="D3466" s="234"/>
    </row>
    <row r="3467" spans="4:4">
      <c r="D3467" s="234"/>
    </row>
    <row r="3468" spans="4:4">
      <c r="D3468" s="234"/>
    </row>
    <row r="3469" spans="4:4">
      <c r="D3469" s="234"/>
    </row>
    <row r="3470" spans="4:4">
      <c r="D3470" s="234"/>
    </row>
    <row r="3471" spans="4:4">
      <c r="D3471" s="234"/>
    </row>
    <row r="3472" spans="4:4">
      <c r="D3472" s="234"/>
    </row>
    <row r="3473" spans="4:4">
      <c r="D3473" s="234"/>
    </row>
    <row r="3474" spans="4:4">
      <c r="D3474" s="234"/>
    </row>
    <row r="3475" spans="4:4">
      <c r="D3475" s="234"/>
    </row>
    <row r="3476" spans="4:4">
      <c r="D3476" s="234"/>
    </row>
    <row r="3477" spans="4:4">
      <c r="D3477" s="234"/>
    </row>
    <row r="3478" spans="4:4">
      <c r="D3478" s="234"/>
    </row>
    <row r="3479" spans="4:4">
      <c r="D3479" s="234"/>
    </row>
    <row r="3480" spans="4:4">
      <c r="D3480" s="234"/>
    </row>
    <row r="3481" spans="4:4">
      <c r="D3481" s="234"/>
    </row>
    <row r="3482" spans="4:4">
      <c r="D3482" s="234"/>
    </row>
    <row r="3483" spans="4:4">
      <c r="D3483" s="234"/>
    </row>
    <row r="3484" spans="4:4">
      <c r="D3484" s="234"/>
    </row>
    <row r="3485" spans="4:4">
      <c r="D3485" s="234"/>
    </row>
    <row r="3486" spans="4:4">
      <c r="D3486" s="234"/>
    </row>
    <row r="3487" spans="4:4">
      <c r="D3487" s="234"/>
    </row>
    <row r="3488" spans="4:4">
      <c r="D3488" s="234"/>
    </row>
    <row r="3489" spans="4:4">
      <c r="D3489" s="234"/>
    </row>
    <row r="3490" spans="4:4">
      <c r="D3490" s="234"/>
    </row>
    <row r="3491" spans="4:4">
      <c r="D3491" s="234"/>
    </row>
    <row r="3492" spans="4:4">
      <c r="D3492" s="234"/>
    </row>
    <row r="3493" spans="4:4">
      <c r="D3493" s="234"/>
    </row>
    <row r="3494" spans="4:4">
      <c r="D3494" s="234"/>
    </row>
    <row r="3495" spans="4:4">
      <c r="D3495" s="234"/>
    </row>
    <row r="3496" spans="4:4">
      <c r="D3496" s="234"/>
    </row>
    <row r="3497" spans="4:4">
      <c r="D3497" s="234"/>
    </row>
    <row r="3498" spans="4:4">
      <c r="D3498" s="234"/>
    </row>
    <row r="3499" spans="4:4">
      <c r="D3499" s="234"/>
    </row>
    <row r="3500" spans="4:4">
      <c r="D3500" s="234"/>
    </row>
    <row r="3501" spans="4:4">
      <c r="D3501" s="234"/>
    </row>
    <row r="3502" spans="4:4">
      <c r="D3502" s="234"/>
    </row>
    <row r="3503" spans="4:4">
      <c r="D3503" s="234"/>
    </row>
    <row r="3504" spans="4:4">
      <c r="D3504" s="234"/>
    </row>
    <row r="3505" spans="4:4">
      <c r="D3505" s="234"/>
    </row>
    <row r="3506" spans="4:4">
      <c r="D3506" s="234"/>
    </row>
    <row r="3507" spans="4:4">
      <c r="D3507" s="234"/>
    </row>
    <row r="3508" spans="4:4">
      <c r="D3508" s="234"/>
    </row>
    <row r="3509" spans="4:4">
      <c r="D3509" s="234"/>
    </row>
    <row r="3510" spans="4:4">
      <c r="D3510" s="234"/>
    </row>
    <row r="3511" spans="4:4">
      <c r="D3511" s="234"/>
    </row>
    <row r="3512" spans="4:4">
      <c r="D3512" s="234"/>
    </row>
    <row r="3513" spans="4:4">
      <c r="D3513" s="234"/>
    </row>
    <row r="3514" spans="4:4">
      <c r="D3514" s="234"/>
    </row>
    <row r="3515" spans="4:4">
      <c r="D3515" s="234"/>
    </row>
    <row r="3516" spans="4:4">
      <c r="D3516" s="234"/>
    </row>
    <row r="3517" spans="4:4">
      <c r="D3517" s="234"/>
    </row>
    <row r="3518" spans="4:4">
      <c r="D3518" s="234"/>
    </row>
    <row r="3519" spans="4:4">
      <c r="D3519" s="234"/>
    </row>
    <row r="3520" spans="4:4">
      <c r="D3520" s="234"/>
    </row>
    <row r="3521" spans="4:4">
      <c r="D3521" s="234"/>
    </row>
    <row r="3522" spans="4:4">
      <c r="D3522" s="234"/>
    </row>
    <row r="3523" spans="4:4">
      <c r="D3523" s="234"/>
    </row>
    <row r="3524" spans="4:4">
      <c r="D3524" s="234"/>
    </row>
    <row r="3525" spans="4:4">
      <c r="D3525" s="234"/>
    </row>
    <row r="3526" spans="4:4">
      <c r="D3526" s="234"/>
    </row>
    <row r="3527" spans="4:4">
      <c r="D3527" s="234"/>
    </row>
    <row r="3528" spans="4:4">
      <c r="D3528" s="234"/>
    </row>
    <row r="3529" spans="4:4">
      <c r="D3529" s="234"/>
    </row>
    <row r="3530" spans="4:4">
      <c r="D3530" s="234"/>
    </row>
    <row r="3531" spans="4:4">
      <c r="D3531" s="234"/>
    </row>
    <row r="3532" spans="4:4">
      <c r="D3532" s="234"/>
    </row>
    <row r="3533" spans="4:4">
      <c r="D3533" s="234"/>
    </row>
    <row r="3534" spans="4:4">
      <c r="D3534" s="234"/>
    </row>
    <row r="3535" spans="4:4">
      <c r="D3535" s="234"/>
    </row>
    <row r="3536" spans="4:4">
      <c r="D3536" s="234"/>
    </row>
    <row r="3537" spans="4:4">
      <c r="D3537" s="234"/>
    </row>
    <row r="3538" spans="4:4">
      <c r="D3538" s="234"/>
    </row>
    <row r="3539" spans="4:4">
      <c r="D3539" s="234"/>
    </row>
    <row r="3540" spans="4:4">
      <c r="D3540" s="234"/>
    </row>
    <row r="3541" spans="4:4">
      <c r="D3541" s="234"/>
    </row>
    <row r="3542" spans="4:4">
      <c r="D3542" s="234"/>
    </row>
    <row r="3543" spans="4:4">
      <c r="D3543" s="234"/>
    </row>
    <row r="3544" spans="4:4">
      <c r="D3544" s="234"/>
    </row>
    <row r="3545" spans="4:4">
      <c r="D3545" s="234"/>
    </row>
    <row r="3546" spans="4:4">
      <c r="D3546" s="234"/>
    </row>
    <row r="3547" spans="4:4">
      <c r="D3547" s="234"/>
    </row>
    <row r="3548" spans="4:4">
      <c r="D3548" s="234"/>
    </row>
    <row r="3549" spans="4:4">
      <c r="D3549" s="234"/>
    </row>
    <row r="3550" spans="4:4">
      <c r="D3550" s="234"/>
    </row>
    <row r="3551" spans="4:4">
      <c r="D3551" s="234"/>
    </row>
    <row r="3552" spans="4:4">
      <c r="D3552" s="234"/>
    </row>
    <row r="3553" spans="4:4">
      <c r="D3553" s="234"/>
    </row>
    <row r="3554" spans="4:4">
      <c r="D3554" s="234"/>
    </row>
    <row r="3555" spans="4:4">
      <c r="D3555" s="234"/>
    </row>
    <row r="3556" spans="4:4">
      <c r="D3556" s="234"/>
    </row>
    <row r="3557" spans="4:4">
      <c r="D3557" s="234"/>
    </row>
    <row r="3558" spans="4:4">
      <c r="D3558" s="234"/>
    </row>
    <row r="3559" spans="4:4">
      <c r="D3559" s="234"/>
    </row>
    <row r="3560" spans="4:4">
      <c r="D3560" s="234"/>
    </row>
    <row r="3561" spans="4:4">
      <c r="D3561" s="234"/>
    </row>
    <row r="3562" spans="4:4">
      <c r="D3562" s="234"/>
    </row>
    <row r="3563" spans="4:4">
      <c r="D3563" s="234"/>
    </row>
    <row r="3564" spans="4:4">
      <c r="D3564" s="234"/>
    </row>
    <row r="3565" spans="4:4">
      <c r="D3565" s="234"/>
    </row>
    <row r="3566" spans="4:4">
      <c r="D3566" s="234"/>
    </row>
    <row r="3567" spans="4:4">
      <c r="D3567" s="234"/>
    </row>
    <row r="3568" spans="4:4">
      <c r="D3568" s="234"/>
    </row>
    <row r="3569" spans="4:4">
      <c r="D3569" s="234"/>
    </row>
    <row r="3570" spans="4:4">
      <c r="D3570" s="234"/>
    </row>
    <row r="3571" spans="4:4">
      <c r="D3571" s="234"/>
    </row>
    <row r="3572" spans="4:4">
      <c r="D3572" s="234"/>
    </row>
    <row r="3573" spans="4:4">
      <c r="D3573" s="234"/>
    </row>
    <row r="3574" spans="4:4">
      <c r="D3574" s="234"/>
    </row>
    <row r="3575" spans="4:4">
      <c r="D3575" s="234"/>
    </row>
    <row r="3576" spans="4:4">
      <c r="D3576" s="234"/>
    </row>
    <row r="3577" spans="4:4">
      <c r="D3577" s="234"/>
    </row>
    <row r="3578" spans="4:4">
      <c r="D3578" s="234"/>
    </row>
    <row r="3579" spans="4:4">
      <c r="D3579" s="234"/>
    </row>
    <row r="3580" spans="4:4">
      <c r="D3580" s="234"/>
    </row>
    <row r="3581" spans="4:4">
      <c r="D3581" s="234"/>
    </row>
    <row r="3582" spans="4:4">
      <c r="D3582" s="234"/>
    </row>
    <row r="3583" spans="4:4">
      <c r="D3583" s="234"/>
    </row>
    <row r="3584" spans="4:4">
      <c r="D3584" s="234"/>
    </row>
    <row r="3585" spans="4:4">
      <c r="D3585" s="234"/>
    </row>
    <row r="3586" spans="4:4">
      <c r="D3586" s="234"/>
    </row>
    <row r="3587" spans="4:4">
      <c r="D3587" s="234"/>
    </row>
    <row r="3588" spans="4:4">
      <c r="D3588" s="234"/>
    </row>
    <row r="3589" spans="4:4">
      <c r="D3589" s="234"/>
    </row>
    <row r="3590" spans="4:4">
      <c r="D3590" s="234"/>
    </row>
    <row r="3591" spans="4:4">
      <c r="D3591" s="234"/>
    </row>
    <row r="3592" spans="4:4">
      <c r="D3592" s="234"/>
    </row>
    <row r="3593" spans="4:4">
      <c r="D3593" s="234"/>
    </row>
    <row r="3594" spans="4:4">
      <c r="D3594" s="234"/>
    </row>
    <row r="3595" spans="4:4">
      <c r="D3595" s="234"/>
    </row>
    <row r="3596" spans="4:4">
      <c r="D3596" s="234"/>
    </row>
    <row r="3597" spans="4:4">
      <c r="D3597" s="234"/>
    </row>
    <row r="3598" spans="4:4">
      <c r="D3598" s="234"/>
    </row>
    <row r="3599" spans="4:4">
      <c r="D3599" s="234"/>
    </row>
    <row r="3600" spans="4:4">
      <c r="D3600" s="234"/>
    </row>
    <row r="3601" spans="4:4">
      <c r="D3601" s="234"/>
    </row>
    <row r="3602" spans="4:4">
      <c r="D3602" s="234"/>
    </row>
    <row r="3603" spans="4:4">
      <c r="D3603" s="234"/>
    </row>
    <row r="3604" spans="4:4">
      <c r="D3604" s="234"/>
    </row>
    <row r="3605" spans="4:4">
      <c r="D3605" s="234"/>
    </row>
    <row r="3606" spans="4:4">
      <c r="D3606" s="234"/>
    </row>
    <row r="3607" spans="4:4">
      <c r="D3607" s="234"/>
    </row>
    <row r="3608" spans="4:4">
      <c r="D3608" s="234"/>
    </row>
    <row r="3609" spans="4:4">
      <c r="D3609" s="234"/>
    </row>
    <row r="3610" spans="4:4">
      <c r="D3610" s="234"/>
    </row>
    <row r="3611" spans="4:4">
      <c r="D3611" s="234"/>
    </row>
    <row r="3612" spans="4:4">
      <c r="D3612" s="234"/>
    </row>
    <row r="3613" spans="4:4">
      <c r="D3613" s="234"/>
    </row>
    <row r="3614" spans="4:4">
      <c r="D3614" s="234"/>
    </row>
    <row r="3615" spans="4:4">
      <c r="D3615" s="234"/>
    </row>
    <row r="3616" spans="4:4">
      <c r="D3616" s="234"/>
    </row>
    <row r="3617" spans="4:4">
      <c r="D3617" s="234"/>
    </row>
    <row r="3618" spans="4:4">
      <c r="D3618" s="234"/>
    </row>
    <row r="3619" spans="4:4">
      <c r="D3619" s="234"/>
    </row>
    <row r="3620" spans="4:4">
      <c r="D3620" s="234"/>
    </row>
    <row r="3621" spans="4:4">
      <c r="D3621" s="234"/>
    </row>
    <row r="3622" spans="4:4">
      <c r="D3622" s="234"/>
    </row>
    <row r="3623" spans="4:4">
      <c r="D3623" s="234"/>
    </row>
    <row r="3624" spans="4:4">
      <c r="D3624" s="234"/>
    </row>
    <row r="3625" spans="4:4">
      <c r="D3625" s="234"/>
    </row>
    <row r="3626" spans="4:4">
      <c r="D3626" s="234"/>
    </row>
    <row r="3627" spans="4:4">
      <c r="D3627" s="234"/>
    </row>
    <row r="3628" spans="4:4">
      <c r="D3628" s="234"/>
    </row>
    <row r="3629" spans="4:4">
      <c r="D3629" s="234"/>
    </row>
    <row r="3630" spans="4:4">
      <c r="D3630" s="234"/>
    </row>
    <row r="3631" spans="4:4">
      <c r="D3631" s="234"/>
    </row>
    <row r="3632" spans="4:4">
      <c r="D3632" s="234"/>
    </row>
    <row r="3633" spans="4:4">
      <c r="D3633" s="234"/>
    </row>
    <row r="3634" spans="4:4">
      <c r="D3634" s="234"/>
    </row>
    <row r="3635" spans="4:4">
      <c r="D3635" s="234"/>
    </row>
    <row r="3636" spans="4:4">
      <c r="D3636" s="234"/>
    </row>
    <row r="3637" spans="4:4">
      <c r="D3637" s="234"/>
    </row>
    <row r="3638" spans="4:4">
      <c r="D3638" s="234"/>
    </row>
    <row r="3639" spans="4:4">
      <c r="D3639" s="234"/>
    </row>
    <row r="3640" spans="4:4">
      <c r="D3640" s="234"/>
    </row>
    <row r="3641" spans="4:4">
      <c r="D3641" s="234"/>
    </row>
    <row r="3642" spans="4:4">
      <c r="D3642" s="234"/>
    </row>
    <row r="3643" spans="4:4">
      <c r="D3643" s="234"/>
    </row>
    <row r="3644" spans="4:4">
      <c r="D3644" s="234"/>
    </row>
    <row r="3645" spans="4:4">
      <c r="D3645" s="234"/>
    </row>
    <row r="3646" spans="4:4">
      <c r="D3646" s="234"/>
    </row>
    <row r="3647" spans="4:4">
      <c r="D3647" s="234"/>
    </row>
    <row r="3648" spans="4:4">
      <c r="D3648" s="234"/>
    </row>
    <row r="3649" spans="4:4">
      <c r="D3649" s="234"/>
    </row>
    <row r="3650" spans="4:4">
      <c r="D3650" s="234"/>
    </row>
    <row r="3651" spans="4:4">
      <c r="D3651" s="234"/>
    </row>
    <row r="3652" spans="4:4">
      <c r="D3652" s="234"/>
    </row>
    <row r="3653" spans="4:4">
      <c r="D3653" s="234"/>
    </row>
    <row r="3654" spans="4:4">
      <c r="D3654" s="234"/>
    </row>
    <row r="3655" spans="4:4">
      <c r="D3655" s="234"/>
    </row>
    <row r="3656" spans="4:4">
      <c r="D3656" s="234"/>
    </row>
    <row r="3657" spans="4:4">
      <c r="D3657" s="234"/>
    </row>
    <row r="3658" spans="4:4">
      <c r="D3658" s="234"/>
    </row>
    <row r="3659" spans="4:4">
      <c r="D3659" s="234"/>
    </row>
    <row r="3660" spans="4:4">
      <c r="D3660" s="234"/>
    </row>
    <row r="3661" spans="4:4">
      <c r="D3661" s="234"/>
    </row>
    <row r="3662" spans="4:4">
      <c r="D3662" s="234"/>
    </row>
    <row r="3663" spans="4:4">
      <c r="D3663" s="234"/>
    </row>
    <row r="3664" spans="4:4">
      <c r="D3664" s="234"/>
    </row>
    <row r="3665" spans="4:4">
      <c r="D3665" s="234"/>
    </row>
    <row r="3666" spans="4:4">
      <c r="D3666" s="234"/>
    </row>
    <row r="3667" spans="4:4">
      <c r="D3667" s="234"/>
    </row>
    <row r="3668" spans="4:4">
      <c r="D3668" s="234"/>
    </row>
    <row r="3669" spans="4:4">
      <c r="D3669" s="234"/>
    </row>
    <row r="3670" spans="4:4">
      <c r="D3670" s="234"/>
    </row>
    <row r="3671" spans="4:4">
      <c r="D3671" s="234"/>
    </row>
    <row r="3672" spans="4:4">
      <c r="D3672" s="234"/>
    </row>
    <row r="3673" spans="4:4">
      <c r="D3673" s="234"/>
    </row>
    <row r="3674" spans="4:4">
      <c r="D3674" s="234"/>
    </row>
    <row r="3675" spans="4:4">
      <c r="D3675" s="234"/>
    </row>
    <row r="3676" spans="4:4">
      <c r="D3676" s="234"/>
    </row>
    <row r="3677" spans="4:4">
      <c r="D3677" s="234"/>
    </row>
    <row r="3678" spans="4:4">
      <c r="D3678" s="234"/>
    </row>
    <row r="3679" spans="4:4">
      <c r="D3679" s="234"/>
    </row>
    <row r="3680" spans="4:4">
      <c r="D3680" s="234"/>
    </row>
    <row r="3681" spans="4:4">
      <c r="D3681" s="234"/>
    </row>
    <row r="3682" spans="4:4">
      <c r="D3682" s="234"/>
    </row>
    <row r="3683" spans="4:4">
      <c r="D3683" s="234"/>
    </row>
    <row r="3684" spans="4:4">
      <c r="D3684" s="234"/>
    </row>
    <row r="3685" spans="4:4">
      <c r="D3685" s="234"/>
    </row>
    <row r="3686" spans="4:4">
      <c r="D3686" s="234"/>
    </row>
    <row r="3687" spans="4:4">
      <c r="D3687" s="234"/>
    </row>
    <row r="3688" spans="4:4">
      <c r="D3688" s="234"/>
    </row>
    <row r="3689" spans="4:4">
      <c r="D3689" s="234"/>
    </row>
    <row r="3690" spans="4:4">
      <c r="D3690" s="234"/>
    </row>
    <row r="3691" spans="4:4">
      <c r="D3691" s="234"/>
    </row>
    <row r="3692" spans="4:4">
      <c r="D3692" s="234"/>
    </row>
    <row r="3693" spans="4:4">
      <c r="D3693" s="234"/>
    </row>
    <row r="3694" spans="4:4">
      <c r="D3694" s="234"/>
    </row>
    <row r="3695" spans="4:4">
      <c r="D3695" s="234"/>
    </row>
    <row r="3696" spans="4:4">
      <c r="D3696" s="234"/>
    </row>
    <row r="3697" spans="4:4">
      <c r="D3697" s="234"/>
    </row>
    <row r="3698" spans="4:4">
      <c r="D3698" s="234"/>
    </row>
    <row r="3699" spans="4:4">
      <c r="D3699" s="234"/>
    </row>
    <row r="3700" spans="4:4">
      <c r="D3700" s="234"/>
    </row>
    <row r="3701" spans="4:4">
      <c r="D3701" s="234"/>
    </row>
    <row r="3702" spans="4:4">
      <c r="D3702" s="234"/>
    </row>
    <row r="3703" spans="4:4">
      <c r="D3703" s="234"/>
    </row>
    <row r="3704" spans="4:4">
      <c r="D3704" s="234"/>
    </row>
    <row r="3705" spans="4:4">
      <c r="D3705" s="234"/>
    </row>
    <row r="3706" spans="4:4">
      <c r="D3706" s="234"/>
    </row>
    <row r="3707" spans="4:4">
      <c r="D3707" s="234"/>
    </row>
    <row r="3708" spans="4:4">
      <c r="D3708" s="234"/>
    </row>
    <row r="3709" spans="4:4">
      <c r="D3709" s="234"/>
    </row>
    <row r="3710" spans="4:4">
      <c r="D3710" s="234"/>
    </row>
    <row r="3711" spans="4:4">
      <c r="D3711" s="234"/>
    </row>
    <row r="3712" spans="4:4">
      <c r="D3712" s="234"/>
    </row>
    <row r="3713" spans="4:4">
      <c r="D3713" s="234"/>
    </row>
    <row r="3714" spans="4:4">
      <c r="D3714" s="234"/>
    </row>
    <row r="3715" spans="4:4">
      <c r="D3715" s="234"/>
    </row>
    <row r="3716" spans="4:4">
      <c r="D3716" s="234"/>
    </row>
    <row r="3717" spans="4:4">
      <c r="D3717" s="234"/>
    </row>
    <row r="3718" spans="4:4">
      <c r="D3718" s="234"/>
    </row>
    <row r="3719" spans="4:4">
      <c r="D3719" s="234"/>
    </row>
    <row r="3720" spans="4:4">
      <c r="D3720" s="234"/>
    </row>
    <row r="3721" spans="4:4">
      <c r="D3721" s="234"/>
    </row>
    <row r="3722" spans="4:4">
      <c r="D3722" s="234"/>
    </row>
    <row r="3723" spans="4:4">
      <c r="D3723" s="234"/>
    </row>
    <row r="3724" spans="4:4">
      <c r="D3724" s="234"/>
    </row>
    <row r="3725" spans="4:4">
      <c r="D3725" s="234"/>
    </row>
    <row r="3726" spans="4:4">
      <c r="D3726" s="234"/>
    </row>
    <row r="3727" spans="4:4">
      <c r="D3727" s="234"/>
    </row>
    <row r="3728" spans="4:4">
      <c r="D3728" s="234"/>
    </row>
    <row r="3729" spans="4:4">
      <c r="D3729" s="234"/>
    </row>
    <row r="3730" spans="4:4">
      <c r="D3730" s="234"/>
    </row>
    <row r="3731" spans="4:4">
      <c r="D3731" s="234"/>
    </row>
    <row r="3732" spans="4:4">
      <c r="D3732" s="234"/>
    </row>
    <row r="3733" spans="4:4">
      <c r="D3733" s="234"/>
    </row>
    <row r="3734" spans="4:4">
      <c r="D3734" s="234"/>
    </row>
    <row r="3735" spans="4:4">
      <c r="D3735" s="234"/>
    </row>
    <row r="3736" spans="4:4">
      <c r="D3736" s="234"/>
    </row>
    <row r="3737" spans="4:4">
      <c r="D3737" s="234"/>
    </row>
    <row r="3738" spans="4:4">
      <c r="D3738" s="234"/>
    </row>
    <row r="3739" spans="4:4">
      <c r="D3739" s="234"/>
    </row>
    <row r="3740" spans="4:4">
      <c r="D3740" s="234"/>
    </row>
    <row r="3741" spans="4:4">
      <c r="D3741" s="234"/>
    </row>
    <row r="3742" spans="4:4">
      <c r="D3742" s="234"/>
    </row>
    <row r="3743" spans="4:4">
      <c r="D3743" s="234"/>
    </row>
    <row r="3744" spans="4:4">
      <c r="D3744" s="234"/>
    </row>
    <row r="3745" spans="4:4">
      <c r="D3745" s="234"/>
    </row>
    <row r="3746" spans="4:4">
      <c r="D3746" s="234"/>
    </row>
    <row r="3747" spans="4:4">
      <c r="D3747" s="234"/>
    </row>
    <row r="3748" spans="4:4">
      <c r="D3748" s="234"/>
    </row>
    <row r="3749" spans="4:4">
      <c r="D3749" s="234"/>
    </row>
    <row r="3750" spans="4:4">
      <c r="D3750" s="234"/>
    </row>
    <row r="3751" spans="4:4">
      <c r="D3751" s="234"/>
    </row>
    <row r="3752" spans="4:4">
      <c r="D3752" s="234"/>
    </row>
    <row r="3753" spans="4:4">
      <c r="D3753" s="234"/>
    </row>
    <row r="3754" spans="4:4">
      <c r="D3754" s="234"/>
    </row>
    <row r="3755" spans="4:4">
      <c r="D3755" s="234"/>
    </row>
    <row r="3756" spans="4:4">
      <c r="D3756" s="234"/>
    </row>
    <row r="3757" spans="4:4">
      <c r="D3757" s="234"/>
    </row>
    <row r="3758" spans="4:4">
      <c r="D3758" s="234"/>
    </row>
    <row r="3759" spans="4:4">
      <c r="D3759" s="234"/>
    </row>
    <row r="3760" spans="4:4">
      <c r="D3760" s="234"/>
    </row>
    <row r="3761" spans="4:4">
      <c r="D3761" s="234"/>
    </row>
    <row r="3762" spans="4:4">
      <c r="D3762" s="234"/>
    </row>
    <row r="3763" spans="4:4">
      <c r="D3763" s="234"/>
    </row>
    <row r="3764" spans="4:4">
      <c r="D3764" s="234"/>
    </row>
    <row r="3765" spans="4:4">
      <c r="D3765" s="234"/>
    </row>
    <row r="3766" spans="4:4">
      <c r="D3766" s="234"/>
    </row>
    <row r="3767" spans="4:4">
      <c r="D3767" s="234"/>
    </row>
    <row r="3768" spans="4:4">
      <c r="D3768" s="234"/>
    </row>
    <row r="3769" spans="4:4">
      <c r="D3769" s="234"/>
    </row>
    <row r="3770" spans="4:4">
      <c r="D3770" s="234"/>
    </row>
    <row r="3771" spans="4:4">
      <c r="D3771" s="234"/>
    </row>
    <row r="3772" spans="4:4">
      <c r="D3772" s="234"/>
    </row>
    <row r="3773" spans="4:4">
      <c r="D3773" s="234"/>
    </row>
    <row r="3774" spans="4:4">
      <c r="D3774" s="234"/>
    </row>
    <row r="3775" spans="4:4">
      <c r="D3775" s="234"/>
    </row>
    <row r="3776" spans="4:4">
      <c r="D3776" s="234"/>
    </row>
    <row r="3777" spans="4:4">
      <c r="D3777" s="234"/>
    </row>
    <row r="3778" spans="4:4">
      <c r="D3778" s="234"/>
    </row>
    <row r="3779" spans="4:4">
      <c r="D3779" s="234"/>
    </row>
    <row r="3780" spans="4:4">
      <c r="D3780" s="234"/>
    </row>
    <row r="3781" spans="4:4">
      <c r="D3781" s="234"/>
    </row>
    <row r="3782" spans="4:4">
      <c r="D3782" s="234"/>
    </row>
    <row r="3783" spans="4:4">
      <c r="D3783" s="234"/>
    </row>
    <row r="3784" spans="4:4">
      <c r="D3784" s="234"/>
    </row>
    <row r="3785" spans="4:4">
      <c r="D3785" s="234"/>
    </row>
    <row r="3786" spans="4:4">
      <c r="D3786" s="234"/>
    </row>
    <row r="3787" spans="4:4">
      <c r="D3787" s="234"/>
    </row>
    <row r="3788" spans="4:4">
      <c r="D3788" s="234"/>
    </row>
    <row r="3789" spans="4:4">
      <c r="D3789" s="234"/>
    </row>
    <row r="3790" spans="4:4">
      <c r="D3790" s="234"/>
    </row>
    <row r="3791" spans="4:4">
      <c r="D3791" s="234"/>
    </row>
    <row r="3792" spans="4:4">
      <c r="D3792" s="234"/>
    </row>
    <row r="3793" spans="4:4">
      <c r="D3793" s="234"/>
    </row>
    <row r="3794" spans="4:4">
      <c r="D3794" s="234"/>
    </row>
    <row r="3795" spans="4:4">
      <c r="D3795" s="234"/>
    </row>
    <row r="3796" spans="4:4">
      <c r="D3796" s="234"/>
    </row>
    <row r="3797" spans="4:4">
      <c r="D3797" s="234"/>
    </row>
    <row r="3798" spans="4:4">
      <c r="D3798" s="234"/>
    </row>
    <row r="3799" spans="4:4">
      <c r="D3799" s="234"/>
    </row>
    <row r="3800" spans="4:4">
      <c r="D3800" s="234"/>
    </row>
    <row r="3801" spans="4:4">
      <c r="D3801" s="234"/>
    </row>
    <row r="3802" spans="4:4">
      <c r="D3802" s="234"/>
    </row>
    <row r="3803" spans="4:4">
      <c r="D3803" s="234"/>
    </row>
    <row r="3804" spans="4:4">
      <c r="D3804" s="234"/>
    </row>
    <row r="3805" spans="4:4">
      <c r="D3805" s="234"/>
    </row>
    <row r="3806" spans="4:4">
      <c r="D3806" s="234"/>
    </row>
    <row r="3807" spans="4:4">
      <c r="D3807" s="234"/>
    </row>
    <row r="3808" spans="4:4">
      <c r="D3808" s="234"/>
    </row>
    <row r="3809" spans="4:4">
      <c r="D3809" s="234"/>
    </row>
    <row r="3810" spans="4:4">
      <c r="D3810" s="234"/>
    </row>
    <row r="3811" spans="4:4">
      <c r="D3811" s="234"/>
    </row>
    <row r="3812" spans="4:4">
      <c r="D3812" s="234"/>
    </row>
    <row r="3813" spans="4:4">
      <c r="D3813" s="234"/>
    </row>
    <row r="3814" spans="4:4">
      <c r="D3814" s="234"/>
    </row>
    <row r="3815" spans="4:4">
      <c r="D3815" s="234"/>
    </row>
    <row r="3816" spans="4:4">
      <c r="D3816" s="234"/>
    </row>
    <row r="3817" spans="4:4">
      <c r="D3817" s="234"/>
    </row>
    <row r="3818" spans="4:4">
      <c r="D3818" s="234"/>
    </row>
    <row r="3819" spans="4:4">
      <c r="D3819" s="234"/>
    </row>
    <row r="3820" spans="4:4">
      <c r="D3820" s="234"/>
    </row>
    <row r="3821" spans="4:4">
      <c r="D3821" s="234"/>
    </row>
    <row r="3822" spans="4:4">
      <c r="D3822" s="234"/>
    </row>
    <row r="3823" spans="4:4">
      <c r="D3823" s="234"/>
    </row>
    <row r="3824" spans="4:4">
      <c r="D3824" s="234"/>
    </row>
    <row r="3825" spans="4:4">
      <c r="D3825" s="234"/>
    </row>
    <row r="3826" spans="4:4">
      <c r="D3826" s="234"/>
    </row>
    <row r="3827" spans="4:4">
      <c r="D3827" s="234"/>
    </row>
    <row r="3828" spans="4:4">
      <c r="D3828" s="234"/>
    </row>
    <row r="3829" spans="4:4">
      <c r="D3829" s="234"/>
    </row>
    <row r="3830" spans="4:4">
      <c r="D3830" s="234"/>
    </row>
    <row r="3831" spans="4:4">
      <c r="D3831" s="234"/>
    </row>
    <row r="3832" spans="4:4">
      <c r="D3832" s="234"/>
    </row>
    <row r="3833" spans="4:4">
      <c r="D3833" s="234"/>
    </row>
    <row r="3834" spans="4:4">
      <c r="D3834" s="234"/>
    </row>
    <row r="3835" spans="4:4">
      <c r="D3835" s="234"/>
    </row>
    <row r="3836" spans="4:4">
      <c r="D3836" s="234"/>
    </row>
    <row r="3837" spans="4:4">
      <c r="D3837" s="234"/>
    </row>
    <row r="3838" spans="4:4">
      <c r="D3838" s="234"/>
    </row>
    <row r="3839" spans="4:4">
      <c r="D3839" s="234"/>
    </row>
    <row r="3840" spans="4:4">
      <c r="D3840" s="234"/>
    </row>
    <row r="3841" spans="4:4">
      <c r="D3841" s="234"/>
    </row>
    <row r="3842" spans="4:4">
      <c r="D3842" s="234"/>
    </row>
    <row r="3843" spans="4:4">
      <c r="D3843" s="234"/>
    </row>
    <row r="3844" spans="4:4">
      <c r="D3844" s="234"/>
    </row>
    <row r="3845" spans="4:4">
      <c r="D3845" s="234"/>
    </row>
    <row r="3846" spans="4:4">
      <c r="D3846" s="234"/>
    </row>
    <row r="3847" spans="4:4">
      <c r="D3847" s="234"/>
    </row>
    <row r="3848" spans="4:4">
      <c r="D3848" s="234"/>
    </row>
    <row r="3849" spans="4:4">
      <c r="D3849" s="234"/>
    </row>
    <row r="3850" spans="4:4">
      <c r="D3850" s="234"/>
    </row>
    <row r="3851" spans="4:4">
      <c r="D3851" s="234"/>
    </row>
    <row r="3852" spans="4:4">
      <c r="D3852" s="234"/>
    </row>
    <row r="3853" spans="4:4">
      <c r="D3853" s="234"/>
    </row>
    <row r="3854" spans="4:4">
      <c r="D3854" s="234"/>
    </row>
    <row r="3855" spans="4:4">
      <c r="D3855" s="234"/>
    </row>
    <row r="3856" spans="4:4">
      <c r="D3856" s="234"/>
    </row>
    <row r="3857" spans="4:4">
      <c r="D3857" s="234"/>
    </row>
    <row r="3858" spans="4:4">
      <c r="D3858" s="234"/>
    </row>
    <row r="3859" spans="4:4">
      <c r="D3859" s="234"/>
    </row>
    <row r="3860" spans="4:4">
      <c r="D3860" s="234"/>
    </row>
    <row r="3861" spans="4:4">
      <c r="D3861" s="234"/>
    </row>
    <row r="3862" spans="4:4">
      <c r="D3862" s="234"/>
    </row>
    <row r="3863" spans="4:4">
      <c r="D3863" s="234"/>
    </row>
    <row r="3864" spans="4:4">
      <c r="D3864" s="234"/>
    </row>
    <row r="3865" spans="4:4">
      <c r="D3865" s="234"/>
    </row>
    <row r="3866" spans="4:4">
      <c r="D3866" s="234"/>
    </row>
    <row r="3867" spans="4:4">
      <c r="D3867" s="234"/>
    </row>
    <row r="3868" spans="4:4">
      <c r="D3868" s="234"/>
    </row>
    <row r="3869" spans="4:4">
      <c r="D3869" s="234"/>
    </row>
    <row r="3870" spans="4:4">
      <c r="D3870" s="234"/>
    </row>
    <row r="3871" spans="4:4">
      <c r="D3871" s="234"/>
    </row>
    <row r="3872" spans="4:4">
      <c r="D3872" s="234"/>
    </row>
    <row r="3873" spans="4:4">
      <c r="D3873" s="234"/>
    </row>
    <row r="3874" spans="4:4">
      <c r="D3874" s="234"/>
    </row>
    <row r="3875" spans="4:4">
      <c r="D3875" s="234"/>
    </row>
    <row r="3876" spans="4:4">
      <c r="D3876" s="234"/>
    </row>
    <row r="3877" spans="4:4">
      <c r="D3877" s="234"/>
    </row>
    <row r="3878" spans="4:4">
      <c r="D3878" s="234"/>
    </row>
    <row r="3879" spans="4:4">
      <c r="D3879" s="234"/>
    </row>
    <row r="3880" spans="4:4">
      <c r="D3880" s="234"/>
    </row>
    <row r="3881" spans="4:4">
      <c r="D3881" s="234"/>
    </row>
    <row r="3882" spans="4:4">
      <c r="D3882" s="234"/>
    </row>
    <row r="3883" spans="4:4">
      <c r="D3883" s="234"/>
    </row>
    <row r="3884" spans="4:4">
      <c r="D3884" s="234"/>
    </row>
    <row r="3885" spans="4:4">
      <c r="D3885" s="234"/>
    </row>
    <row r="3886" spans="4:4">
      <c r="D3886" s="234"/>
    </row>
    <row r="3887" spans="4:4">
      <c r="D3887" s="234"/>
    </row>
    <row r="3888" spans="4:4">
      <c r="D3888" s="234"/>
    </row>
    <row r="3889" spans="4:4">
      <c r="D3889" s="234"/>
    </row>
    <row r="3890" spans="4:4">
      <c r="D3890" s="234"/>
    </row>
    <row r="3891" spans="4:4">
      <c r="D3891" s="234"/>
    </row>
    <row r="3892" spans="4:4">
      <c r="D3892" s="234"/>
    </row>
    <row r="3893" spans="4:4">
      <c r="D3893" s="234"/>
    </row>
    <row r="3894" spans="4:4">
      <c r="D3894" s="234"/>
    </row>
    <row r="3895" spans="4:4">
      <c r="D3895" s="234"/>
    </row>
    <row r="3896" spans="4:4">
      <c r="D3896" s="234"/>
    </row>
    <row r="3897" spans="4:4">
      <c r="D3897" s="234"/>
    </row>
    <row r="3898" spans="4:4">
      <c r="D3898" s="234"/>
    </row>
    <row r="3899" spans="4:4">
      <c r="D3899" s="234"/>
    </row>
    <row r="3900" spans="4:4">
      <c r="D3900" s="234"/>
    </row>
    <row r="3901" spans="4:4">
      <c r="D3901" s="234"/>
    </row>
    <row r="3902" spans="4:4">
      <c r="D3902" s="234"/>
    </row>
    <row r="3903" spans="4:4">
      <c r="D3903" s="234"/>
    </row>
    <row r="3904" spans="4:4">
      <c r="D3904" s="234"/>
    </row>
    <row r="3905" spans="4:4">
      <c r="D3905" s="234"/>
    </row>
    <row r="3906" spans="4:4">
      <c r="D3906" s="234"/>
    </row>
    <row r="3907" spans="4:4">
      <c r="D3907" s="234"/>
    </row>
    <row r="3908" spans="4:4">
      <c r="D3908" s="234"/>
    </row>
    <row r="3909" spans="4:4">
      <c r="D3909" s="234"/>
    </row>
    <row r="3910" spans="4:4">
      <c r="D3910" s="234"/>
    </row>
    <row r="3911" spans="4:4">
      <c r="D3911" s="234"/>
    </row>
    <row r="3912" spans="4:4">
      <c r="D3912" s="234"/>
    </row>
    <row r="3913" spans="4:4">
      <c r="D3913" s="234"/>
    </row>
    <row r="3914" spans="4:4">
      <c r="D3914" s="234"/>
    </row>
    <row r="3915" spans="4:4">
      <c r="D3915" s="234"/>
    </row>
    <row r="3916" spans="4:4">
      <c r="D3916" s="234"/>
    </row>
    <row r="3917" spans="4:4">
      <c r="D3917" s="234"/>
    </row>
    <row r="3918" spans="4:4">
      <c r="D3918" s="234"/>
    </row>
    <row r="3919" spans="4:4">
      <c r="D3919" s="234"/>
    </row>
    <row r="3920" spans="4:4">
      <c r="D3920" s="234"/>
    </row>
    <row r="3921" spans="4:4">
      <c r="D3921" s="234"/>
    </row>
    <row r="3922" spans="4:4">
      <c r="D3922" s="234"/>
    </row>
    <row r="3923" spans="4:4">
      <c r="D3923" s="234"/>
    </row>
    <row r="3924" spans="4:4">
      <c r="D3924" s="234"/>
    </row>
    <row r="3925" spans="4:4">
      <c r="D3925" s="234"/>
    </row>
    <row r="3926" spans="4:4">
      <c r="D3926" s="234"/>
    </row>
    <row r="3927" spans="4:4">
      <c r="D3927" s="234"/>
    </row>
    <row r="3928" spans="4:4">
      <c r="D3928" s="234"/>
    </row>
    <row r="3929" spans="4:4">
      <c r="D3929" s="234"/>
    </row>
    <row r="3930" spans="4:4">
      <c r="D3930" s="234"/>
    </row>
    <row r="3931" spans="4:4">
      <c r="D3931" s="234"/>
    </row>
    <row r="3932" spans="4:4">
      <c r="D3932" s="234"/>
    </row>
    <row r="3933" spans="4:4">
      <c r="D3933" s="234"/>
    </row>
    <row r="3934" spans="4:4">
      <c r="D3934" s="234"/>
    </row>
    <row r="3935" spans="4:4">
      <c r="D3935" s="234"/>
    </row>
    <row r="3936" spans="4:4">
      <c r="D3936" s="234"/>
    </row>
    <row r="3937" spans="4:4">
      <c r="D3937" s="234"/>
    </row>
    <row r="3938" spans="4:4">
      <c r="D3938" s="234"/>
    </row>
    <row r="3939" spans="4:4">
      <c r="D3939" s="234"/>
    </row>
    <row r="3940" spans="4:4">
      <c r="D3940" s="234"/>
    </row>
    <row r="3941" spans="4:4">
      <c r="D3941" s="234"/>
    </row>
    <row r="3942" spans="4:4">
      <c r="D3942" s="234"/>
    </row>
    <row r="3943" spans="4:4">
      <c r="D3943" s="234"/>
    </row>
    <row r="3944" spans="4:4">
      <c r="D3944" s="234"/>
    </row>
    <row r="3945" spans="4:4">
      <c r="D3945" s="234"/>
    </row>
    <row r="3946" spans="4:4">
      <c r="D3946" s="234"/>
    </row>
    <row r="3947" spans="4:4">
      <c r="D3947" s="234"/>
    </row>
    <row r="3948" spans="4:4">
      <c r="D3948" s="234"/>
    </row>
    <row r="3949" spans="4:4">
      <c r="D3949" s="234"/>
    </row>
    <row r="3950" spans="4:4">
      <c r="D3950" s="234"/>
    </row>
    <row r="3951" spans="4:4">
      <c r="D3951" s="234"/>
    </row>
    <row r="3952" spans="4:4">
      <c r="D3952" s="234"/>
    </row>
    <row r="3953" spans="4:4">
      <c r="D3953" s="234"/>
    </row>
    <row r="3954" spans="4:4">
      <c r="D3954" s="234"/>
    </row>
    <row r="3955" spans="4:4">
      <c r="D3955" s="234"/>
    </row>
    <row r="3956" spans="4:4">
      <c r="D3956" s="234"/>
    </row>
    <row r="3957" spans="4:4">
      <c r="D3957" s="234"/>
    </row>
    <row r="3958" spans="4:4">
      <c r="D3958" s="234"/>
    </row>
    <row r="3959" spans="4:4">
      <c r="D3959" s="234"/>
    </row>
    <row r="3960" spans="4:4">
      <c r="D3960" s="234"/>
    </row>
    <row r="3961" spans="4:4">
      <c r="D3961" s="234"/>
    </row>
    <row r="3962" spans="4:4">
      <c r="D3962" s="234"/>
    </row>
    <row r="3963" spans="4:4">
      <c r="D3963" s="234"/>
    </row>
    <row r="3964" spans="4:4">
      <c r="D3964" s="234"/>
    </row>
    <row r="3965" spans="4:4">
      <c r="D3965" s="234"/>
    </row>
    <row r="3966" spans="4:4">
      <c r="D3966" s="234"/>
    </row>
    <row r="3967" spans="4:4">
      <c r="D3967" s="234"/>
    </row>
    <row r="3968" spans="4:4">
      <c r="D3968" s="234"/>
    </row>
    <row r="3969" spans="4:4">
      <c r="D3969" s="234"/>
    </row>
    <row r="3970" spans="4:4">
      <c r="D3970" s="234"/>
    </row>
    <row r="3971" spans="4:4">
      <c r="D3971" s="234"/>
    </row>
    <row r="3972" spans="4:4">
      <c r="D3972" s="234"/>
    </row>
    <row r="3973" spans="4:4">
      <c r="D3973" s="234"/>
    </row>
    <row r="3974" spans="4:4">
      <c r="D3974" s="234"/>
    </row>
    <row r="3975" spans="4:4">
      <c r="D3975" s="234"/>
    </row>
    <row r="3976" spans="4:4">
      <c r="D3976" s="234"/>
    </row>
    <row r="3977" spans="4:4">
      <c r="D3977" s="234"/>
    </row>
    <row r="3978" spans="4:4">
      <c r="D3978" s="234"/>
    </row>
    <row r="3979" spans="4:4">
      <c r="D3979" s="234"/>
    </row>
    <row r="3980" spans="4:4">
      <c r="D3980" s="234"/>
    </row>
    <row r="3981" spans="4:4">
      <c r="D3981" s="234"/>
    </row>
    <row r="3982" spans="4:4">
      <c r="D3982" s="234"/>
    </row>
    <row r="3983" spans="4:4">
      <c r="D3983" s="234"/>
    </row>
    <row r="3984" spans="4:4">
      <c r="D3984" s="234"/>
    </row>
    <row r="3985" spans="4:4">
      <c r="D3985" s="234"/>
    </row>
    <row r="3986" spans="4:4">
      <c r="D3986" s="234"/>
    </row>
    <row r="3987" spans="4:4">
      <c r="D3987" s="234"/>
    </row>
    <row r="3988" spans="4:4">
      <c r="D3988" s="234"/>
    </row>
    <row r="3989" spans="4:4">
      <c r="D3989" s="234"/>
    </row>
    <row r="3990" spans="4:4">
      <c r="D3990" s="234"/>
    </row>
    <row r="3991" spans="4:4">
      <c r="D3991" s="234"/>
    </row>
    <row r="3992" spans="4:4">
      <c r="D3992" s="234"/>
    </row>
    <row r="3993" spans="4:4">
      <c r="D3993" s="234"/>
    </row>
    <row r="3994" spans="4:4">
      <c r="D3994" s="234"/>
    </row>
    <row r="3995" spans="4:4">
      <c r="D3995" s="234"/>
    </row>
    <row r="3996" spans="4:4">
      <c r="D3996" s="234"/>
    </row>
    <row r="3997" spans="4:4">
      <c r="D3997" s="234"/>
    </row>
    <row r="3998" spans="4:4">
      <c r="D3998" s="234"/>
    </row>
    <row r="3999" spans="4:4">
      <c r="D3999" s="234"/>
    </row>
    <row r="4000" spans="4:4">
      <c r="D4000" s="234"/>
    </row>
    <row r="4001" spans="4:4">
      <c r="D4001" s="234"/>
    </row>
    <row r="4002" spans="4:4">
      <c r="D4002" s="234"/>
    </row>
    <row r="4003" spans="4:4">
      <c r="D4003" s="234"/>
    </row>
    <row r="4004" spans="4:4">
      <c r="D4004" s="234"/>
    </row>
    <row r="4005" spans="4:4">
      <c r="D4005" s="234"/>
    </row>
    <row r="4006" spans="4:4">
      <c r="D4006" s="234"/>
    </row>
    <row r="4007" spans="4:4">
      <c r="D4007" s="234"/>
    </row>
    <row r="4008" spans="4:4">
      <c r="D4008" s="234"/>
    </row>
    <row r="4009" spans="4:4">
      <c r="D4009" s="234"/>
    </row>
    <row r="4010" spans="4:4">
      <c r="D4010" s="234"/>
    </row>
    <row r="4011" spans="4:4">
      <c r="D4011" s="234"/>
    </row>
    <row r="4012" spans="4:4">
      <c r="D4012" s="234"/>
    </row>
    <row r="4013" spans="4:4">
      <c r="D4013" s="234"/>
    </row>
    <row r="4014" spans="4:4">
      <c r="D4014" s="234"/>
    </row>
    <row r="4015" spans="4:4">
      <c r="D4015" s="234"/>
    </row>
    <row r="4016" spans="4:4">
      <c r="D4016" s="234"/>
    </row>
    <row r="4017" spans="4:4">
      <c r="D4017" s="234"/>
    </row>
    <row r="4018" spans="4:4">
      <c r="D4018" s="234"/>
    </row>
    <row r="4019" spans="4:4">
      <c r="D4019" s="234"/>
    </row>
    <row r="4020" spans="4:4">
      <c r="D4020" s="234"/>
    </row>
    <row r="4021" spans="4:4">
      <c r="D4021" s="234"/>
    </row>
    <row r="4022" spans="4:4">
      <c r="D4022" s="234"/>
    </row>
    <row r="4023" spans="4:4">
      <c r="D4023" s="234"/>
    </row>
    <row r="4024" spans="4:4">
      <c r="D4024" s="234"/>
    </row>
    <row r="4025" spans="4:4">
      <c r="D4025" s="234"/>
    </row>
    <row r="4026" spans="4:4">
      <c r="D4026" s="234"/>
    </row>
    <row r="4027" spans="4:4">
      <c r="D4027" s="234"/>
    </row>
    <row r="4028" spans="4:4">
      <c r="D4028" s="234"/>
    </row>
    <row r="4029" spans="4:4">
      <c r="D4029" s="234"/>
    </row>
    <row r="4030" spans="4:4">
      <c r="D4030" s="234"/>
    </row>
    <row r="4031" spans="4:4">
      <c r="D4031" s="234"/>
    </row>
    <row r="4032" spans="4:4">
      <c r="D4032" s="234"/>
    </row>
    <row r="4033" spans="4:4">
      <c r="D4033" s="234"/>
    </row>
    <row r="4034" spans="4:4">
      <c r="D4034" s="234"/>
    </row>
    <row r="4035" spans="4:4">
      <c r="D4035" s="234"/>
    </row>
    <row r="4036" spans="4:4">
      <c r="D4036" s="234"/>
    </row>
    <row r="4037" spans="4:4">
      <c r="D4037" s="234"/>
    </row>
    <row r="4038" spans="4:4">
      <c r="D4038" s="234"/>
    </row>
    <row r="4039" spans="4:4">
      <c r="D4039" s="234"/>
    </row>
    <row r="4040" spans="4:4">
      <c r="D4040" s="234"/>
    </row>
    <row r="4041" spans="4:4">
      <c r="D4041" s="234"/>
    </row>
    <row r="4042" spans="4:4">
      <c r="D4042" s="234"/>
    </row>
    <row r="4043" spans="4:4">
      <c r="D4043" s="234"/>
    </row>
    <row r="4044" spans="4:4">
      <c r="D4044" s="234"/>
    </row>
    <row r="4045" spans="4:4">
      <c r="D4045" s="234"/>
    </row>
    <row r="4046" spans="4:4">
      <c r="D4046" s="234"/>
    </row>
    <row r="4047" spans="4:4">
      <c r="D4047" s="234"/>
    </row>
    <row r="4048" spans="4:4">
      <c r="D4048" s="234"/>
    </row>
    <row r="4049" spans="4:4">
      <c r="D4049" s="234"/>
    </row>
    <row r="4050" spans="4:4">
      <c r="D4050" s="234"/>
    </row>
    <row r="4051" spans="4:4">
      <c r="D4051" s="234"/>
    </row>
    <row r="4052" spans="4:4">
      <c r="D4052" s="234"/>
    </row>
    <row r="4053" spans="4:4">
      <c r="D4053" s="234"/>
    </row>
    <row r="4054" spans="4:4">
      <c r="D4054" s="234"/>
    </row>
    <row r="4055" spans="4:4">
      <c r="D4055" s="234"/>
    </row>
    <row r="4056" spans="4:4">
      <c r="D4056" s="234"/>
    </row>
    <row r="4057" spans="4:4">
      <c r="D4057" s="234"/>
    </row>
    <row r="4058" spans="4:4">
      <c r="D4058" s="234"/>
    </row>
    <row r="4059" spans="4:4">
      <c r="D4059" s="234"/>
    </row>
    <row r="4060" spans="4:4">
      <c r="D4060" s="234"/>
    </row>
    <row r="4061" spans="4:4">
      <c r="D4061" s="234"/>
    </row>
    <row r="4062" spans="4:4">
      <c r="D4062" s="234"/>
    </row>
    <row r="4063" spans="4:4">
      <c r="D4063" s="234"/>
    </row>
    <row r="4064" spans="4:4">
      <c r="D4064" s="234"/>
    </row>
    <row r="4065" spans="4:4">
      <c r="D4065" s="234"/>
    </row>
    <row r="4066" spans="4:4">
      <c r="D4066" s="234"/>
    </row>
    <row r="4067" spans="4:4">
      <c r="D4067" s="234"/>
    </row>
    <row r="4068" spans="4:4">
      <c r="D4068" s="234"/>
    </row>
    <row r="4069" spans="4:4">
      <c r="D4069" s="234"/>
    </row>
    <row r="4070" spans="4:4">
      <c r="D4070" s="234"/>
    </row>
    <row r="4071" spans="4:4">
      <c r="D4071" s="234"/>
    </row>
    <row r="4072" spans="4:4">
      <c r="D4072" s="234"/>
    </row>
    <row r="4073" spans="4:4">
      <c r="D4073" s="234"/>
    </row>
    <row r="4074" spans="4:4">
      <c r="D4074" s="234"/>
    </row>
    <row r="4075" spans="4:4">
      <c r="D4075" s="234"/>
    </row>
    <row r="4076" spans="4:4">
      <c r="D4076" s="234"/>
    </row>
    <row r="4077" spans="4:4">
      <c r="D4077" s="234"/>
    </row>
    <row r="4078" spans="4:4">
      <c r="D4078" s="234"/>
    </row>
    <row r="4079" spans="4:4">
      <c r="D4079" s="234"/>
    </row>
    <row r="4080" spans="4:4">
      <c r="D4080" s="234"/>
    </row>
    <row r="4081" spans="4:4">
      <c r="D4081" s="234"/>
    </row>
    <row r="4082" spans="4:4">
      <c r="D4082" s="234"/>
    </row>
    <row r="4083" spans="4:4">
      <c r="D4083" s="234"/>
    </row>
    <row r="4084" spans="4:4">
      <c r="D4084" s="234"/>
    </row>
    <row r="4085" spans="4:4">
      <c r="D4085" s="234"/>
    </row>
    <row r="4086" spans="4:4">
      <c r="D4086" s="234"/>
    </row>
    <row r="4087" spans="4:4">
      <c r="D4087" s="234"/>
    </row>
    <row r="4088" spans="4:4">
      <c r="D4088" s="234"/>
    </row>
    <row r="4089" spans="4:4">
      <c r="D4089" s="234"/>
    </row>
    <row r="4090" spans="4:4">
      <c r="D4090" s="234"/>
    </row>
    <row r="4091" spans="4:4">
      <c r="D4091" s="234"/>
    </row>
    <row r="4092" spans="4:4">
      <c r="D4092" s="234"/>
    </row>
    <row r="4093" spans="4:4">
      <c r="D4093" s="234"/>
    </row>
    <row r="4094" spans="4:4">
      <c r="D4094" s="234"/>
    </row>
    <row r="4095" spans="4:4">
      <c r="D4095" s="234"/>
    </row>
    <row r="4096" spans="4:4">
      <c r="D4096" s="234"/>
    </row>
    <row r="4097" spans="4:4">
      <c r="D4097" s="234"/>
    </row>
    <row r="4098" spans="4:4">
      <c r="D4098" s="234"/>
    </row>
    <row r="4099" spans="4:4">
      <c r="D4099" s="234"/>
    </row>
    <row r="4100" spans="4:4">
      <c r="D4100" s="234"/>
    </row>
    <row r="4101" spans="4:4">
      <c r="D4101" s="234"/>
    </row>
    <row r="4102" spans="4:4">
      <c r="D4102" s="234"/>
    </row>
    <row r="4103" spans="4:4">
      <c r="D4103" s="234"/>
    </row>
    <row r="4104" spans="4:4">
      <c r="D4104" s="234"/>
    </row>
    <row r="4105" spans="4:4">
      <c r="D4105" s="234"/>
    </row>
    <row r="4106" spans="4:4">
      <c r="D4106" s="234"/>
    </row>
    <row r="4107" spans="4:4">
      <c r="D4107" s="234"/>
    </row>
    <row r="4108" spans="4:4">
      <c r="D4108" s="234"/>
    </row>
    <row r="4109" spans="4:4">
      <c r="D4109" s="234"/>
    </row>
    <row r="4110" spans="4:4">
      <c r="D4110" s="234"/>
    </row>
    <row r="4111" spans="4:4">
      <c r="D4111" s="234"/>
    </row>
    <row r="4112" spans="4:4">
      <c r="D4112" s="234"/>
    </row>
    <row r="4113" spans="4:4">
      <c r="D4113" s="234"/>
    </row>
    <row r="4114" spans="4:4">
      <c r="D4114" s="234"/>
    </row>
    <row r="4115" spans="4:4">
      <c r="D4115" s="234"/>
    </row>
    <row r="4116" spans="4:4">
      <c r="D4116" s="234"/>
    </row>
    <row r="4117" spans="4:4">
      <c r="D4117" s="234"/>
    </row>
    <row r="4118" spans="4:4">
      <c r="D4118" s="234"/>
    </row>
    <row r="4119" spans="4:4">
      <c r="D4119" s="234"/>
    </row>
    <row r="4120" spans="4:4">
      <c r="D4120" s="234"/>
    </row>
    <row r="4121" spans="4:4">
      <c r="D4121" s="234"/>
    </row>
    <row r="4122" spans="4:4">
      <c r="D4122" s="234"/>
    </row>
    <row r="4123" spans="4:4">
      <c r="D4123" s="234"/>
    </row>
    <row r="4124" spans="4:4">
      <c r="D4124" s="234"/>
    </row>
    <row r="4125" spans="4:4">
      <c r="D4125" s="234"/>
    </row>
    <row r="4126" spans="4:4">
      <c r="D4126" s="234"/>
    </row>
    <row r="4127" spans="4:4">
      <c r="D4127" s="234"/>
    </row>
    <row r="4128" spans="4:4">
      <c r="D4128" s="234"/>
    </row>
    <row r="4129" spans="4:4">
      <c r="D4129" s="234"/>
    </row>
    <row r="4130" spans="4:4">
      <c r="D4130" s="234"/>
    </row>
    <row r="4131" spans="4:4">
      <c r="D4131" s="234"/>
    </row>
    <row r="4132" spans="4:4">
      <c r="D4132" s="234"/>
    </row>
    <row r="4133" spans="4:4">
      <c r="D4133" s="234"/>
    </row>
    <row r="4134" spans="4:4">
      <c r="D4134" s="234"/>
    </row>
    <row r="4135" spans="4:4">
      <c r="D4135" s="234"/>
    </row>
    <row r="4136" spans="4:4">
      <c r="D4136" s="234"/>
    </row>
    <row r="4137" spans="4:4">
      <c r="D4137" s="234"/>
    </row>
    <row r="4138" spans="4:4">
      <c r="D4138" s="234"/>
    </row>
    <row r="4139" spans="4:4">
      <c r="D4139" s="234"/>
    </row>
    <row r="4140" spans="4:4">
      <c r="D4140" s="234"/>
    </row>
    <row r="4141" spans="4:4">
      <c r="D4141" s="234"/>
    </row>
    <row r="4142" spans="4:4">
      <c r="D4142" s="234"/>
    </row>
    <row r="4143" spans="4:4">
      <c r="D4143" s="234"/>
    </row>
    <row r="4144" spans="4:4">
      <c r="D4144" s="234"/>
    </row>
    <row r="4145" spans="4:4">
      <c r="D4145" s="234"/>
    </row>
    <row r="4146" spans="4:4">
      <c r="D4146" s="234"/>
    </row>
    <row r="4147" spans="4:4">
      <c r="D4147" s="234"/>
    </row>
    <row r="4148" spans="4:4">
      <c r="D4148" s="234"/>
    </row>
    <row r="4149" spans="4:4">
      <c r="D4149" s="234"/>
    </row>
    <row r="4150" spans="4:4">
      <c r="D4150" s="234"/>
    </row>
    <row r="4151" spans="4:4">
      <c r="D4151" s="234"/>
    </row>
    <row r="4152" spans="4:4">
      <c r="D4152" s="234"/>
    </row>
    <row r="4153" spans="4:4">
      <c r="D4153" s="234"/>
    </row>
    <row r="4154" spans="4:4">
      <c r="D4154" s="234"/>
    </row>
    <row r="4155" spans="4:4">
      <c r="D4155" s="234"/>
    </row>
    <row r="4156" spans="4:4">
      <c r="D4156" s="234"/>
    </row>
    <row r="4157" spans="4:4">
      <c r="D4157" s="234"/>
    </row>
    <row r="4158" spans="4:4">
      <c r="D4158" s="234"/>
    </row>
    <row r="4159" spans="4:4">
      <c r="D4159" s="234"/>
    </row>
    <row r="4160" spans="4:4">
      <c r="D4160" s="234"/>
    </row>
    <row r="4161" spans="4:4">
      <c r="D4161" s="234"/>
    </row>
    <row r="4162" spans="4:4">
      <c r="D4162" s="234"/>
    </row>
    <row r="4163" spans="4:4">
      <c r="D4163" s="234"/>
    </row>
    <row r="4164" spans="4:4">
      <c r="D4164" s="234"/>
    </row>
    <row r="4165" spans="4:4">
      <c r="D4165" s="234"/>
    </row>
    <row r="4166" spans="4:4">
      <c r="D4166" s="234"/>
    </row>
    <row r="4167" spans="4:4">
      <c r="D4167" s="234"/>
    </row>
    <row r="4168" spans="4:4">
      <c r="D4168" s="234"/>
    </row>
    <row r="4169" spans="4:4">
      <c r="D4169" s="234"/>
    </row>
    <row r="4170" spans="4:4">
      <c r="D4170" s="234"/>
    </row>
    <row r="4171" spans="4:4">
      <c r="D4171" s="234"/>
    </row>
    <row r="4172" spans="4:4">
      <c r="D4172" s="234"/>
    </row>
    <row r="4173" spans="4:4">
      <c r="D4173" s="234"/>
    </row>
    <row r="4174" spans="4:4">
      <c r="D4174" s="234"/>
    </row>
    <row r="4175" spans="4:4">
      <c r="D4175" s="234"/>
    </row>
    <row r="4176" spans="4:4">
      <c r="D4176" s="234"/>
    </row>
    <row r="4177" spans="4:4">
      <c r="D4177" s="234"/>
    </row>
    <row r="4178" spans="4:4">
      <c r="D4178" s="234"/>
    </row>
    <row r="4179" spans="4:4">
      <c r="D4179" s="234"/>
    </row>
    <row r="4180" spans="4:4">
      <c r="D4180" s="234"/>
    </row>
    <row r="4181" spans="4:4">
      <c r="D4181" s="234"/>
    </row>
    <row r="4182" spans="4:4">
      <c r="D4182" s="234"/>
    </row>
    <row r="4183" spans="4:4">
      <c r="D4183" s="234"/>
    </row>
    <row r="4184" spans="4:4">
      <c r="D4184" s="234"/>
    </row>
    <row r="4185" spans="4:4">
      <c r="D4185" s="234"/>
    </row>
    <row r="4186" spans="4:4">
      <c r="D4186" s="234"/>
    </row>
    <row r="4187" spans="4:4">
      <c r="D4187" s="234"/>
    </row>
    <row r="4188" spans="4:4">
      <c r="D4188" s="234"/>
    </row>
    <row r="4189" spans="4:4">
      <c r="D4189" s="234"/>
    </row>
    <row r="4190" spans="4:4">
      <c r="D4190" s="234"/>
    </row>
    <row r="4191" spans="4:4">
      <c r="D4191" s="234"/>
    </row>
    <row r="4192" spans="4:4">
      <c r="D4192" s="234"/>
    </row>
    <row r="4193" spans="4:4">
      <c r="D4193" s="234"/>
    </row>
    <row r="4194" spans="4:4">
      <c r="D4194" s="234"/>
    </row>
    <row r="4195" spans="4:4">
      <c r="D4195" s="234"/>
    </row>
    <row r="4196" spans="4:4">
      <c r="D4196" s="234"/>
    </row>
    <row r="4197" spans="4:4">
      <c r="D4197" s="234"/>
    </row>
    <row r="4198" spans="4:4">
      <c r="D4198" s="234"/>
    </row>
    <row r="4199" spans="4:4">
      <c r="D4199" s="234"/>
    </row>
    <row r="4200" spans="4:4">
      <c r="D4200" s="234"/>
    </row>
    <row r="4201" spans="4:4">
      <c r="D4201" s="234"/>
    </row>
    <row r="4202" spans="4:4">
      <c r="D4202" s="234"/>
    </row>
    <row r="4203" spans="4:4">
      <c r="D4203" s="234"/>
    </row>
    <row r="4204" spans="4:4">
      <c r="D4204" s="234"/>
    </row>
    <row r="4205" spans="4:4">
      <c r="D4205" s="234"/>
    </row>
    <row r="4206" spans="4:4">
      <c r="D4206" s="234"/>
    </row>
    <row r="4207" spans="4:4">
      <c r="D4207" s="234"/>
    </row>
    <row r="4208" spans="4:4">
      <c r="D4208" s="234"/>
    </row>
    <row r="4209" spans="4:4">
      <c r="D4209" s="234"/>
    </row>
    <row r="4210" spans="4:4">
      <c r="D4210" s="234"/>
    </row>
    <row r="4211" spans="4:4">
      <c r="D4211" s="234"/>
    </row>
    <row r="4212" spans="4:4">
      <c r="D4212" s="234"/>
    </row>
    <row r="4213" spans="4:4">
      <c r="D4213" s="234"/>
    </row>
    <row r="4214" spans="4:4">
      <c r="D4214" s="234"/>
    </row>
    <row r="4215" spans="4:4">
      <c r="D4215" s="234"/>
    </row>
    <row r="4216" spans="4:4">
      <c r="D4216" s="234"/>
    </row>
    <row r="4217" spans="4:4">
      <c r="D4217" s="234"/>
    </row>
    <row r="4218" spans="4:4">
      <c r="D4218" s="234"/>
    </row>
    <row r="4219" spans="4:4">
      <c r="D4219" s="234"/>
    </row>
    <row r="4220" spans="4:4">
      <c r="D4220" s="234"/>
    </row>
    <row r="4221" spans="4:4">
      <c r="D4221" s="234"/>
    </row>
    <row r="4222" spans="4:4">
      <c r="D4222" s="234"/>
    </row>
    <row r="4223" spans="4:4">
      <c r="D4223" s="234"/>
    </row>
    <row r="4224" spans="4:4">
      <c r="D4224" s="234"/>
    </row>
    <row r="4225" spans="4:4">
      <c r="D4225" s="234"/>
    </row>
    <row r="4226" spans="4:4">
      <c r="D4226" s="234"/>
    </row>
    <row r="4227" spans="4:4">
      <c r="D4227" s="234"/>
    </row>
    <row r="4228" spans="4:4">
      <c r="D4228" s="234"/>
    </row>
    <row r="4229" spans="4:4">
      <c r="D4229" s="234"/>
    </row>
    <row r="4230" spans="4:4">
      <c r="D4230" s="234"/>
    </row>
    <row r="4231" spans="4:4">
      <c r="D4231" s="234"/>
    </row>
    <row r="4232" spans="4:4">
      <c r="D4232" s="234"/>
    </row>
    <row r="4233" spans="4:4">
      <c r="D4233" s="234"/>
    </row>
    <row r="4234" spans="4:4">
      <c r="D4234" s="234"/>
    </row>
    <row r="4235" spans="4:4">
      <c r="D4235" s="234"/>
    </row>
    <row r="4236" spans="4:4">
      <c r="D4236" s="234"/>
    </row>
    <row r="4237" spans="4:4">
      <c r="D4237" s="234"/>
    </row>
    <row r="4238" spans="4:4">
      <c r="D4238" s="234"/>
    </row>
    <row r="4239" spans="4:4">
      <c r="D4239" s="234"/>
    </row>
    <row r="4240" spans="4:4">
      <c r="D4240" s="234"/>
    </row>
    <row r="4241" spans="4:4">
      <c r="D4241" s="234"/>
    </row>
    <row r="4242" spans="4:4">
      <c r="D4242" s="234"/>
    </row>
    <row r="4243" spans="4:4">
      <c r="D4243" s="234"/>
    </row>
    <row r="4244" spans="4:4">
      <c r="D4244" s="234"/>
    </row>
    <row r="4245" spans="4:4">
      <c r="D4245" s="234"/>
    </row>
    <row r="4246" spans="4:4">
      <c r="D4246" s="234"/>
    </row>
    <row r="4247" spans="4:4">
      <c r="D4247" s="234"/>
    </row>
    <row r="4248" spans="4:4">
      <c r="D4248" s="234"/>
    </row>
    <row r="4249" spans="4:4">
      <c r="D4249" s="234"/>
    </row>
    <row r="4250" spans="4:4">
      <c r="D4250" s="234"/>
    </row>
    <row r="4251" spans="4:4">
      <c r="D4251" s="234"/>
    </row>
    <row r="4252" spans="4:4">
      <c r="D4252" s="234"/>
    </row>
    <row r="4253" spans="4:4">
      <c r="D4253" s="234"/>
    </row>
    <row r="4254" spans="4:4">
      <c r="D4254" s="234"/>
    </row>
    <row r="4255" spans="4:4">
      <c r="D4255" s="234"/>
    </row>
    <row r="4256" spans="4:4">
      <c r="D4256" s="234"/>
    </row>
    <row r="4257" spans="4:4">
      <c r="D4257" s="234"/>
    </row>
    <row r="4258" spans="4:4">
      <c r="D4258" s="234"/>
    </row>
    <row r="4259" spans="4:4">
      <c r="D4259" s="234"/>
    </row>
    <row r="4260" spans="4:4">
      <c r="D4260" s="234"/>
    </row>
    <row r="4261" spans="4:4">
      <c r="D4261" s="234"/>
    </row>
    <row r="4262" spans="4:4">
      <c r="D4262" s="234"/>
    </row>
    <row r="4263" spans="4:4">
      <c r="D4263" s="234"/>
    </row>
    <row r="4264" spans="4:4">
      <c r="D4264" s="234"/>
    </row>
    <row r="4265" spans="4:4">
      <c r="D4265" s="234"/>
    </row>
    <row r="4266" spans="4:4">
      <c r="D4266" s="234"/>
    </row>
    <row r="4267" spans="4:4">
      <c r="D4267" s="234"/>
    </row>
    <row r="4268" spans="4:4">
      <c r="D4268" s="234"/>
    </row>
    <row r="4269" spans="4:4">
      <c r="D4269" s="234"/>
    </row>
    <row r="4270" spans="4:4">
      <c r="D4270" s="234"/>
    </row>
    <row r="4271" spans="4:4">
      <c r="D4271" s="234"/>
    </row>
    <row r="4272" spans="4:4">
      <c r="D4272" s="234"/>
    </row>
    <row r="4273" spans="4:4">
      <c r="D4273" s="234"/>
    </row>
    <row r="4274" spans="4:4">
      <c r="D4274" s="234"/>
    </row>
    <row r="4275" spans="4:4">
      <c r="D4275" s="234"/>
    </row>
    <row r="4276" spans="4:4">
      <c r="D4276" s="234"/>
    </row>
    <row r="4277" spans="4:4">
      <c r="D4277" s="234"/>
    </row>
    <row r="4278" spans="4:4">
      <c r="D4278" s="234"/>
    </row>
    <row r="4279" spans="4:4">
      <c r="D4279" s="234"/>
    </row>
    <row r="4280" spans="4:4">
      <c r="D4280" s="234"/>
    </row>
    <row r="4281" spans="4:4">
      <c r="D4281" s="234"/>
    </row>
    <row r="4282" spans="4:4">
      <c r="D4282" s="234"/>
    </row>
    <row r="4283" spans="4:4">
      <c r="D4283" s="234"/>
    </row>
    <row r="4284" spans="4:4">
      <c r="D4284" s="234"/>
    </row>
    <row r="4285" spans="4:4">
      <c r="D4285" s="234"/>
    </row>
    <row r="4286" spans="4:4">
      <c r="D4286" s="234"/>
    </row>
    <row r="4287" spans="4:4">
      <c r="D4287" s="234"/>
    </row>
    <row r="4288" spans="4:4">
      <c r="D4288" s="234"/>
    </row>
    <row r="4289" spans="4:4">
      <c r="D4289" s="234"/>
    </row>
    <row r="4290" spans="4:4">
      <c r="D4290" s="234"/>
    </row>
    <row r="4291" spans="4:4">
      <c r="D4291" s="234"/>
    </row>
    <row r="4292" spans="4:4">
      <c r="D4292" s="234"/>
    </row>
    <row r="4293" spans="4:4">
      <c r="D4293" s="234"/>
    </row>
    <row r="4294" spans="4:4">
      <c r="D4294" s="234"/>
    </row>
    <row r="4295" spans="4:4">
      <c r="D4295" s="234"/>
    </row>
    <row r="4296" spans="4:4">
      <c r="D4296" s="234"/>
    </row>
    <row r="4297" spans="4:4">
      <c r="D4297" s="234"/>
    </row>
    <row r="4298" spans="4:4">
      <c r="D4298" s="234"/>
    </row>
    <row r="4299" spans="4:4">
      <c r="D4299" s="234"/>
    </row>
    <row r="4300" spans="4:4">
      <c r="D4300" s="234"/>
    </row>
    <row r="4301" spans="4:4">
      <c r="D4301" s="234"/>
    </row>
    <row r="4302" spans="4:4">
      <c r="D4302" s="234"/>
    </row>
    <row r="4303" spans="4:4">
      <c r="D4303" s="234"/>
    </row>
    <row r="4304" spans="4:4">
      <c r="D4304" s="234"/>
    </row>
    <row r="4305" spans="4:4">
      <c r="D4305" s="234"/>
    </row>
    <row r="4306" spans="4:4">
      <c r="D4306" s="234"/>
    </row>
    <row r="4307" spans="4:4">
      <c r="D4307" s="234"/>
    </row>
    <row r="4308" spans="4:4">
      <c r="D4308" s="234"/>
    </row>
    <row r="4309" spans="4:4">
      <c r="D4309" s="234"/>
    </row>
    <row r="4310" spans="4:4">
      <c r="D4310" s="234"/>
    </row>
    <row r="4311" spans="4:4">
      <c r="D4311" s="234"/>
    </row>
    <row r="4312" spans="4:4">
      <c r="D4312" s="234"/>
    </row>
    <row r="4313" spans="4:4">
      <c r="D4313" s="234"/>
    </row>
    <row r="4314" spans="4:4">
      <c r="D4314" s="234"/>
    </row>
    <row r="4315" spans="4:4">
      <c r="D4315" s="234"/>
    </row>
    <row r="4316" spans="4:4">
      <c r="D4316" s="234"/>
    </row>
    <row r="4317" spans="4:4">
      <c r="D4317" s="234"/>
    </row>
    <row r="4318" spans="4:4">
      <c r="D4318" s="234"/>
    </row>
    <row r="4319" spans="4:4">
      <c r="D4319" s="234"/>
    </row>
    <row r="4320" spans="4:4">
      <c r="D4320" s="234"/>
    </row>
    <row r="4321" spans="4:4">
      <c r="D4321" s="234"/>
    </row>
    <row r="4322" spans="4:4">
      <c r="D4322" s="234"/>
    </row>
    <row r="4323" spans="4:4">
      <c r="D4323" s="234"/>
    </row>
    <row r="4324" spans="4:4">
      <c r="D4324" s="234"/>
    </row>
    <row r="4325" spans="4:4">
      <c r="D4325" s="234"/>
    </row>
    <row r="4326" spans="4:4">
      <c r="D4326" s="234"/>
    </row>
    <row r="4327" spans="4:4">
      <c r="D4327" s="234"/>
    </row>
    <row r="4328" spans="4:4">
      <c r="D4328" s="234"/>
    </row>
    <row r="4329" spans="4:4">
      <c r="D4329" s="234"/>
    </row>
    <row r="4330" spans="4:4">
      <c r="D4330" s="234"/>
    </row>
    <row r="4331" spans="4:4">
      <c r="D4331" s="234"/>
    </row>
    <row r="4332" spans="4:4">
      <c r="D4332" s="234"/>
    </row>
    <row r="4333" spans="4:4">
      <c r="D4333" s="234"/>
    </row>
    <row r="4334" spans="4:4">
      <c r="D4334" s="234"/>
    </row>
    <row r="4335" spans="4:4">
      <c r="D4335" s="234"/>
    </row>
    <row r="4336" spans="4:4">
      <c r="D4336" s="234"/>
    </row>
    <row r="4337" spans="4:4">
      <c r="D4337" s="234"/>
    </row>
    <row r="4338" spans="4:4">
      <c r="D4338" s="234"/>
    </row>
    <row r="4339" spans="4:4">
      <c r="D4339" s="234"/>
    </row>
    <row r="4340" spans="4:4">
      <c r="D4340" s="234"/>
    </row>
    <row r="4341" spans="4:4">
      <c r="D4341" s="234"/>
    </row>
    <row r="4342" spans="4:4">
      <c r="D4342" s="234"/>
    </row>
    <row r="4343" spans="4:4">
      <c r="D4343" s="234"/>
    </row>
    <row r="4344" spans="4:4">
      <c r="D4344" s="234"/>
    </row>
    <row r="4345" spans="4:4">
      <c r="D4345" s="234"/>
    </row>
    <row r="4346" spans="4:4">
      <c r="D4346" s="234"/>
    </row>
    <row r="4347" spans="4:4">
      <c r="D4347" s="234"/>
    </row>
    <row r="4348" spans="4:4">
      <c r="D4348" s="234"/>
    </row>
    <row r="4349" spans="4:4">
      <c r="D4349" s="234"/>
    </row>
    <row r="4350" spans="4:4">
      <c r="D4350" s="234"/>
    </row>
    <row r="4351" spans="4:4">
      <c r="D4351" s="234"/>
    </row>
    <row r="4352" spans="4:4">
      <c r="D4352" s="234"/>
    </row>
    <row r="4353" spans="4:4">
      <c r="D4353" s="234"/>
    </row>
    <row r="4354" spans="4:4">
      <c r="D4354" s="234"/>
    </row>
    <row r="4355" spans="4:4">
      <c r="D4355" s="234"/>
    </row>
    <row r="4356" spans="4:4">
      <c r="D4356" s="234"/>
    </row>
    <row r="4357" spans="4:4">
      <c r="D4357" s="234"/>
    </row>
    <row r="4358" spans="4:4">
      <c r="D4358" s="234"/>
    </row>
    <row r="4359" spans="4:4">
      <c r="D4359" s="234"/>
    </row>
    <row r="4360" spans="4:4">
      <c r="D4360" s="234"/>
    </row>
    <row r="4361" spans="4:4">
      <c r="D4361" s="234"/>
    </row>
    <row r="4362" spans="4:4">
      <c r="D4362" s="234"/>
    </row>
    <row r="4363" spans="4:4">
      <c r="D4363" s="234"/>
    </row>
    <row r="4364" spans="4:4">
      <c r="D4364" s="234"/>
    </row>
    <row r="4365" spans="4:4">
      <c r="D4365" s="234"/>
    </row>
    <row r="4366" spans="4:4">
      <c r="D4366" s="234"/>
    </row>
    <row r="4367" spans="4:4">
      <c r="D4367" s="234"/>
    </row>
    <row r="4368" spans="4:4">
      <c r="D4368" s="234"/>
    </row>
    <row r="4369" spans="4:4">
      <c r="D4369" s="234"/>
    </row>
    <row r="4370" spans="4:4">
      <c r="D4370" s="234"/>
    </row>
    <row r="4371" spans="4:4">
      <c r="D4371" s="234"/>
    </row>
    <row r="4372" spans="4:4">
      <c r="D4372" s="234"/>
    </row>
    <row r="4373" spans="4:4">
      <c r="D4373" s="234"/>
    </row>
    <row r="4374" spans="4:4">
      <c r="D4374" s="234"/>
    </row>
    <row r="4375" spans="4:4">
      <c r="D4375" s="234"/>
    </row>
    <row r="4376" spans="4:4">
      <c r="D4376" s="234"/>
    </row>
    <row r="4377" spans="4:4">
      <c r="D4377" s="234"/>
    </row>
    <row r="4378" spans="4:4">
      <c r="D4378" s="234"/>
    </row>
    <row r="4379" spans="4:4">
      <c r="D4379" s="234"/>
    </row>
    <row r="4380" spans="4:4">
      <c r="D4380" s="234"/>
    </row>
    <row r="4381" spans="4:4">
      <c r="D4381" s="234"/>
    </row>
    <row r="4382" spans="4:4">
      <c r="D4382" s="234"/>
    </row>
    <row r="4383" spans="4:4">
      <c r="D4383" s="234"/>
    </row>
    <row r="4384" spans="4:4">
      <c r="D4384" s="234"/>
    </row>
    <row r="4385" spans="4:4">
      <c r="D4385" s="234"/>
    </row>
    <row r="4386" spans="4:4">
      <c r="D4386" s="234"/>
    </row>
    <row r="4387" spans="4:4">
      <c r="D4387" s="234"/>
    </row>
    <row r="4388" spans="4:4">
      <c r="D4388" s="234"/>
    </row>
    <row r="4389" spans="4:4">
      <c r="D4389" s="234"/>
    </row>
    <row r="4390" spans="4:4">
      <c r="D4390" s="234"/>
    </row>
    <row r="4391" spans="4:4">
      <c r="D4391" s="234"/>
    </row>
    <row r="4392" spans="4:4">
      <c r="D4392" s="234"/>
    </row>
    <row r="4393" spans="4:4">
      <c r="D4393" s="234"/>
    </row>
    <row r="4394" spans="4:4">
      <c r="D4394" s="234"/>
    </row>
    <row r="4395" spans="4:4">
      <c r="D4395" s="234"/>
    </row>
    <row r="4396" spans="4:4">
      <c r="D4396" s="234"/>
    </row>
    <row r="4397" spans="4:4">
      <c r="D4397" s="234"/>
    </row>
    <row r="4398" spans="4:4">
      <c r="D4398" s="234"/>
    </row>
    <row r="4399" spans="4:4">
      <c r="D4399" s="234"/>
    </row>
    <row r="4400" spans="4:4">
      <c r="D4400" s="234"/>
    </row>
    <row r="4401" spans="4:4">
      <c r="D4401" s="234"/>
    </row>
    <row r="4402" spans="4:4">
      <c r="D4402" s="234"/>
    </row>
    <row r="4403" spans="4:4">
      <c r="D4403" s="234"/>
    </row>
    <row r="4404" spans="4:4">
      <c r="D4404" s="234"/>
    </row>
    <row r="4405" spans="4:4">
      <c r="D4405" s="234"/>
    </row>
    <row r="4406" spans="4:4">
      <c r="D4406" s="234"/>
    </row>
    <row r="4407" spans="4:4">
      <c r="D4407" s="234"/>
    </row>
    <row r="4408" spans="4:4">
      <c r="D4408" s="234"/>
    </row>
    <row r="4409" spans="4:4">
      <c r="D4409" s="234"/>
    </row>
    <row r="4410" spans="4:4">
      <c r="D4410" s="234"/>
    </row>
    <row r="4411" spans="4:4">
      <c r="D4411" s="234"/>
    </row>
    <row r="4412" spans="4:4">
      <c r="D4412" s="234"/>
    </row>
    <row r="4413" spans="4:4">
      <c r="D4413" s="234"/>
    </row>
    <row r="4414" spans="4:4">
      <c r="D4414" s="234"/>
    </row>
    <row r="4415" spans="4:4">
      <c r="D4415" s="234"/>
    </row>
    <row r="4416" spans="4:4">
      <c r="D4416" s="234"/>
    </row>
    <row r="4417" spans="4:4">
      <c r="D4417" s="234"/>
    </row>
    <row r="4418" spans="4:4">
      <c r="D4418" s="234"/>
    </row>
    <row r="4419" spans="4:4">
      <c r="D4419" s="234"/>
    </row>
    <row r="4420" spans="4:4">
      <c r="D4420" s="234"/>
    </row>
    <row r="4421" spans="4:4">
      <c r="D4421" s="234"/>
    </row>
    <row r="4422" spans="4:4">
      <c r="D4422" s="234"/>
    </row>
    <row r="4423" spans="4:4">
      <c r="D4423" s="234"/>
    </row>
    <row r="4424" spans="4:4">
      <c r="D4424" s="234"/>
    </row>
    <row r="4425" spans="4:4">
      <c r="D4425" s="234"/>
    </row>
    <row r="4426" spans="4:4">
      <c r="D4426" s="234"/>
    </row>
    <row r="4427" spans="4:4">
      <c r="D4427" s="234"/>
    </row>
    <row r="4428" spans="4:4">
      <c r="D4428" s="234"/>
    </row>
    <row r="4429" spans="4:4">
      <c r="D4429" s="234"/>
    </row>
    <row r="4430" spans="4:4">
      <c r="D4430" s="234"/>
    </row>
    <row r="4431" spans="4:4">
      <c r="D4431" s="234"/>
    </row>
    <row r="4432" spans="4:4">
      <c r="D4432" s="234"/>
    </row>
    <row r="4433" spans="4:4">
      <c r="D4433" s="234"/>
    </row>
    <row r="4434" spans="4:4">
      <c r="D4434" s="234"/>
    </row>
    <row r="4435" spans="4:4">
      <c r="D4435" s="234"/>
    </row>
    <row r="4436" spans="4:4">
      <c r="D4436" s="234"/>
    </row>
    <row r="4437" spans="4:4">
      <c r="D4437" s="234"/>
    </row>
    <row r="4438" spans="4:4">
      <c r="D4438" s="234"/>
    </row>
    <row r="4439" spans="4:4">
      <c r="D4439" s="234"/>
    </row>
    <row r="4440" spans="4:4">
      <c r="D4440" s="234"/>
    </row>
    <row r="4441" spans="4:4">
      <c r="D4441" s="234"/>
    </row>
    <row r="4442" spans="4:4">
      <c r="D4442" s="234"/>
    </row>
    <row r="4443" spans="4:4">
      <c r="D4443" s="234"/>
    </row>
    <row r="4444" spans="4:4">
      <c r="D4444" s="234"/>
    </row>
    <row r="4445" spans="4:4">
      <c r="D4445" s="234"/>
    </row>
    <row r="4446" spans="4:4">
      <c r="D4446" s="234"/>
    </row>
    <row r="4447" spans="4:4">
      <c r="D4447" s="234"/>
    </row>
    <row r="4448" spans="4:4">
      <c r="D4448" s="234"/>
    </row>
    <row r="4449" spans="4:4">
      <c r="D4449" s="234"/>
    </row>
    <row r="4450" spans="4:4">
      <c r="D4450" s="234"/>
    </row>
    <row r="4451" spans="4:4">
      <c r="D4451" s="234"/>
    </row>
    <row r="4452" spans="4:4">
      <c r="D4452" s="234"/>
    </row>
    <row r="4453" spans="4:4">
      <c r="D4453" s="234"/>
    </row>
    <row r="4454" spans="4:4">
      <c r="D4454" s="234"/>
    </row>
    <row r="4455" spans="4:4">
      <c r="D4455" s="234"/>
    </row>
    <row r="4456" spans="4:4">
      <c r="D4456" s="234"/>
    </row>
    <row r="4457" spans="4:4">
      <c r="D4457" s="234"/>
    </row>
    <row r="4458" spans="4:4">
      <c r="D4458" s="234"/>
    </row>
    <row r="4459" spans="4:4">
      <c r="D4459" s="234"/>
    </row>
    <row r="4460" spans="4:4">
      <c r="D4460" s="234"/>
    </row>
    <row r="4461" spans="4:4">
      <c r="D4461" s="234"/>
    </row>
    <row r="4462" spans="4:4">
      <c r="D4462" s="234"/>
    </row>
    <row r="4463" spans="4:4">
      <c r="D4463" s="234"/>
    </row>
    <row r="4464" spans="4:4">
      <c r="D4464" s="234"/>
    </row>
    <row r="4465" spans="4:4">
      <c r="D4465" s="234"/>
    </row>
    <row r="4466" spans="4:4">
      <c r="D4466" s="234"/>
    </row>
    <row r="4467" spans="4:4">
      <c r="D4467" s="234"/>
    </row>
    <row r="4468" spans="4:4">
      <c r="D4468" s="234"/>
    </row>
    <row r="4469" spans="4:4">
      <c r="D4469" s="234"/>
    </row>
    <row r="4470" spans="4:4">
      <c r="D4470" s="234"/>
    </row>
    <row r="4471" spans="4:4">
      <c r="D4471" s="234"/>
    </row>
    <row r="4472" spans="4:4">
      <c r="D4472" s="234"/>
    </row>
    <row r="4473" spans="4:4">
      <c r="D4473" s="234"/>
    </row>
    <row r="4474" spans="4:4">
      <c r="D4474" s="234"/>
    </row>
    <row r="4475" spans="4:4">
      <c r="D4475" s="234"/>
    </row>
    <row r="4476" spans="4:4">
      <c r="D4476" s="234"/>
    </row>
    <row r="4477" spans="4:4">
      <c r="D4477" s="234"/>
    </row>
    <row r="4478" spans="4:4">
      <c r="D4478" s="234"/>
    </row>
    <row r="4479" spans="4:4">
      <c r="D4479" s="234"/>
    </row>
    <row r="4480" spans="4:4">
      <c r="D4480" s="234"/>
    </row>
    <row r="4481" spans="4:4">
      <c r="D4481" s="234"/>
    </row>
    <row r="4482" spans="4:4">
      <c r="D4482" s="234"/>
    </row>
    <row r="4483" spans="4:4">
      <c r="D4483" s="234"/>
    </row>
    <row r="4484" spans="4:4">
      <c r="D4484" s="234"/>
    </row>
    <row r="4485" spans="4:4">
      <c r="D4485" s="234"/>
    </row>
    <row r="4486" spans="4:4">
      <c r="D4486" s="234"/>
    </row>
    <row r="4487" spans="4:4">
      <c r="D4487" s="234"/>
    </row>
    <row r="4488" spans="4:4">
      <c r="D4488" s="234"/>
    </row>
    <row r="4489" spans="4:4">
      <c r="D4489" s="234"/>
    </row>
    <row r="4490" spans="4:4">
      <c r="D4490" s="234"/>
    </row>
    <row r="4491" spans="4:4">
      <c r="D4491" s="234"/>
    </row>
    <row r="4492" spans="4:4">
      <c r="D4492" s="234"/>
    </row>
    <row r="4493" spans="4:4">
      <c r="D4493" s="234"/>
    </row>
    <row r="4494" spans="4:4">
      <c r="D4494" s="234"/>
    </row>
    <row r="4495" spans="4:4">
      <c r="D4495" s="234"/>
    </row>
    <row r="4496" spans="4:4">
      <c r="D4496" s="234"/>
    </row>
    <row r="4497" spans="4:4">
      <c r="D4497" s="234"/>
    </row>
    <row r="4498" spans="4:4">
      <c r="D4498" s="234"/>
    </row>
    <row r="4499" spans="4:4">
      <c r="D4499" s="234"/>
    </row>
    <row r="4500" spans="4:4">
      <c r="D4500" s="234"/>
    </row>
    <row r="4501" spans="4:4">
      <c r="D4501" s="234"/>
    </row>
    <row r="4502" spans="4:4">
      <c r="D4502" s="234"/>
    </row>
    <row r="4503" spans="4:4">
      <c r="D4503" s="234"/>
    </row>
    <row r="4504" spans="4:4">
      <c r="D4504" s="234"/>
    </row>
    <row r="4505" spans="4:4">
      <c r="D4505" s="234"/>
    </row>
    <row r="4506" spans="4:4">
      <c r="D4506" s="234"/>
    </row>
    <row r="4507" spans="4:4">
      <c r="D4507" s="234"/>
    </row>
    <row r="4508" spans="4:4">
      <c r="D4508" s="234"/>
    </row>
    <row r="4509" spans="4:4">
      <c r="D4509" s="234"/>
    </row>
    <row r="4510" spans="4:4">
      <c r="D4510" s="234"/>
    </row>
    <row r="4511" spans="4:4">
      <c r="D4511" s="234"/>
    </row>
    <row r="4512" spans="4:4">
      <c r="D4512" s="234"/>
    </row>
    <row r="4513" spans="4:4">
      <c r="D4513" s="234"/>
    </row>
    <row r="4514" spans="4:4">
      <c r="D4514" s="234"/>
    </row>
    <row r="4515" spans="4:4">
      <c r="D4515" s="234"/>
    </row>
    <row r="4516" spans="4:4">
      <c r="D4516" s="234"/>
    </row>
    <row r="4517" spans="4:4">
      <c r="D4517" s="234"/>
    </row>
    <row r="4518" spans="4:4">
      <c r="D4518" s="234"/>
    </row>
    <row r="4519" spans="4:4">
      <c r="D4519" s="234"/>
    </row>
    <row r="4520" spans="4:4">
      <c r="D4520" s="234"/>
    </row>
    <row r="4521" spans="4:4">
      <c r="D4521" s="234"/>
    </row>
    <row r="4522" spans="4:4">
      <c r="D4522" s="234"/>
    </row>
    <row r="4523" spans="4:4">
      <c r="D4523" s="234"/>
    </row>
    <row r="4524" spans="4:4">
      <c r="D4524" s="234"/>
    </row>
    <row r="4525" spans="4:4">
      <c r="D4525" s="234"/>
    </row>
    <row r="4526" spans="4:4">
      <c r="D4526" s="234"/>
    </row>
    <row r="4527" spans="4:4">
      <c r="D4527" s="234"/>
    </row>
    <row r="4528" spans="4:4">
      <c r="D4528" s="234"/>
    </row>
    <row r="4529" spans="4:4">
      <c r="D4529" s="234"/>
    </row>
    <row r="4530" spans="4:4">
      <c r="D4530" s="234"/>
    </row>
    <row r="4531" spans="4:4">
      <c r="D4531" s="234"/>
    </row>
    <row r="4532" spans="4:4">
      <c r="D4532" s="234"/>
    </row>
    <row r="4533" spans="4:4">
      <c r="D4533" s="234"/>
    </row>
    <row r="4534" spans="4:4">
      <c r="D4534" s="234"/>
    </row>
    <row r="4535" spans="4:4">
      <c r="D4535" s="234"/>
    </row>
    <row r="4536" spans="4:4">
      <c r="D4536" s="234"/>
    </row>
    <row r="4537" spans="4:4">
      <c r="D4537" s="234"/>
    </row>
    <row r="4538" spans="4:4">
      <c r="D4538" s="234"/>
    </row>
    <row r="4539" spans="4:4">
      <c r="D4539" s="234"/>
    </row>
    <row r="4540" spans="4:4">
      <c r="D4540" s="234"/>
    </row>
    <row r="4541" spans="4:4">
      <c r="D4541" s="234"/>
    </row>
    <row r="4542" spans="4:4">
      <c r="D4542" s="234"/>
    </row>
    <row r="4543" spans="4:4">
      <c r="D4543" s="234"/>
    </row>
    <row r="4544" spans="4:4">
      <c r="D4544" s="234"/>
    </row>
    <row r="4545" spans="4:4">
      <c r="D4545" s="234"/>
    </row>
    <row r="4546" spans="4:4">
      <c r="D4546" s="234"/>
    </row>
    <row r="4547" spans="4:4">
      <c r="D4547" s="234"/>
    </row>
    <row r="4548" spans="4:4">
      <c r="D4548" s="234"/>
    </row>
    <row r="4549" spans="4:4">
      <c r="D4549" s="234"/>
    </row>
    <row r="4550" spans="4:4">
      <c r="D4550" s="234"/>
    </row>
    <row r="4551" spans="4:4">
      <c r="D4551" s="234"/>
    </row>
    <row r="4552" spans="4:4">
      <c r="D4552" s="234"/>
    </row>
    <row r="4553" spans="4:4">
      <c r="D4553" s="234"/>
    </row>
    <row r="4554" spans="4:4">
      <c r="D4554" s="234"/>
    </row>
    <row r="4555" spans="4:4">
      <c r="D4555" s="234"/>
    </row>
    <row r="4556" spans="4:4">
      <c r="D4556" s="234"/>
    </row>
    <row r="4557" spans="4:4">
      <c r="D4557" s="234"/>
    </row>
    <row r="4558" spans="4:4">
      <c r="D4558" s="234"/>
    </row>
    <row r="4559" spans="4:4">
      <c r="D4559" s="234"/>
    </row>
    <row r="4560" spans="4:4">
      <c r="D4560" s="234"/>
    </row>
    <row r="4561" spans="4:4">
      <c r="D4561" s="234"/>
    </row>
    <row r="4562" spans="4:4">
      <c r="D4562" s="234"/>
    </row>
    <row r="4563" spans="4:4">
      <c r="D4563" s="234"/>
    </row>
    <row r="4564" spans="4:4">
      <c r="D4564" s="234"/>
    </row>
    <row r="4565" spans="4:4">
      <c r="D4565" s="234"/>
    </row>
    <row r="4566" spans="4:4">
      <c r="D4566" s="234"/>
    </row>
    <row r="4567" spans="4:4">
      <c r="D4567" s="234"/>
    </row>
    <row r="4568" spans="4:4">
      <c r="D4568" s="234"/>
    </row>
    <row r="4569" spans="4:4">
      <c r="D4569" s="234"/>
    </row>
    <row r="4570" spans="4:4">
      <c r="D4570" s="234"/>
    </row>
    <row r="4571" spans="4:4">
      <c r="D4571" s="234"/>
    </row>
    <row r="4572" spans="4:4">
      <c r="D4572" s="234"/>
    </row>
    <row r="4573" spans="4:4">
      <c r="D4573" s="234"/>
    </row>
    <row r="4574" spans="4:4">
      <c r="D4574" s="234"/>
    </row>
    <row r="4575" spans="4:4">
      <c r="D4575" s="234"/>
    </row>
    <row r="4576" spans="4:4">
      <c r="D4576" s="234"/>
    </row>
    <row r="4577" spans="4:4">
      <c r="D4577" s="234"/>
    </row>
    <row r="4578" spans="4:4">
      <c r="D4578" s="234"/>
    </row>
    <row r="4579" spans="4:4">
      <c r="D4579" s="234"/>
    </row>
    <row r="4580" spans="4:4">
      <c r="D4580" s="234"/>
    </row>
    <row r="4581" spans="4:4">
      <c r="D4581" s="234"/>
    </row>
    <row r="4582" spans="4:4">
      <c r="D4582" s="234"/>
    </row>
    <row r="4583" spans="4:4">
      <c r="D4583" s="234"/>
    </row>
    <row r="4584" spans="4:4">
      <c r="D4584" s="234"/>
    </row>
    <row r="4585" spans="4:4">
      <c r="D4585" s="234"/>
    </row>
    <row r="4586" spans="4:4">
      <c r="D4586" s="234"/>
    </row>
    <row r="4587" spans="4:4">
      <c r="D4587" s="234"/>
    </row>
    <row r="4588" spans="4:4">
      <c r="D4588" s="234"/>
    </row>
    <row r="4589" spans="4:4">
      <c r="D4589" s="234"/>
    </row>
    <row r="4590" spans="4:4">
      <c r="D4590" s="234"/>
    </row>
    <row r="4591" spans="4:4">
      <c r="D4591" s="234"/>
    </row>
    <row r="4592" spans="4:4">
      <c r="D4592" s="234"/>
    </row>
    <row r="4593" spans="4:4">
      <c r="D4593" s="234"/>
    </row>
    <row r="4594" spans="4:4">
      <c r="D4594" s="234"/>
    </row>
    <row r="4595" spans="4:4">
      <c r="D4595" s="234"/>
    </row>
    <row r="4596" spans="4:4">
      <c r="D4596" s="234"/>
    </row>
    <row r="4597" spans="4:4">
      <c r="D4597" s="234"/>
    </row>
    <row r="4598" spans="4:4">
      <c r="D4598" s="234"/>
    </row>
    <row r="4599" spans="4:4">
      <c r="D4599" s="234"/>
    </row>
    <row r="4600" spans="4:4">
      <c r="D4600" s="234"/>
    </row>
    <row r="4601" spans="4:4">
      <c r="D4601" s="234"/>
    </row>
    <row r="4602" spans="4:4">
      <c r="D4602" s="234"/>
    </row>
    <row r="4603" spans="4:4">
      <c r="D4603" s="234"/>
    </row>
    <row r="4604" spans="4:4">
      <c r="D4604" s="234"/>
    </row>
    <row r="4605" spans="4:4">
      <c r="D4605" s="234"/>
    </row>
    <row r="4606" spans="4:4">
      <c r="D4606" s="234"/>
    </row>
    <row r="4607" spans="4:4">
      <c r="D4607" s="234"/>
    </row>
    <row r="4608" spans="4:4">
      <c r="D4608" s="234"/>
    </row>
    <row r="4609" spans="4:4">
      <c r="D4609" s="234"/>
    </row>
    <row r="4610" spans="4:4">
      <c r="D4610" s="234"/>
    </row>
    <row r="4611" spans="4:4">
      <c r="D4611" s="234"/>
    </row>
    <row r="4612" spans="4:4">
      <c r="D4612" s="234"/>
    </row>
    <row r="4613" spans="4:4">
      <c r="D4613" s="234"/>
    </row>
    <row r="4614" spans="4:4">
      <c r="D4614" s="234"/>
    </row>
    <row r="4615" spans="4:4">
      <c r="D4615" s="234"/>
    </row>
    <row r="4616" spans="4:4">
      <c r="D4616" s="234"/>
    </row>
    <row r="4617" spans="4:4">
      <c r="D4617" s="234"/>
    </row>
    <row r="4618" spans="4:4">
      <c r="D4618" s="234"/>
    </row>
    <row r="4619" spans="4:4">
      <c r="D4619" s="234"/>
    </row>
    <row r="4620" spans="4:4">
      <c r="D4620" s="234"/>
    </row>
    <row r="4621" spans="4:4">
      <c r="D4621" s="234"/>
    </row>
    <row r="4622" spans="4:4">
      <c r="D4622" s="234"/>
    </row>
    <row r="4623" spans="4:4">
      <c r="D4623" s="234"/>
    </row>
    <row r="4624" spans="4:4">
      <c r="D4624" s="234"/>
    </row>
    <row r="4625" spans="4:4">
      <c r="D4625" s="234"/>
    </row>
    <row r="4626" spans="4:4">
      <c r="D4626" s="234"/>
    </row>
    <row r="4627" spans="4:4">
      <c r="D4627" s="234"/>
    </row>
    <row r="4628" spans="4:4">
      <c r="D4628" s="234"/>
    </row>
    <row r="4629" spans="4:4">
      <c r="D4629" s="234"/>
    </row>
    <row r="4630" spans="4:4">
      <c r="D4630" s="234"/>
    </row>
    <row r="4631" spans="4:4">
      <c r="D4631" s="234"/>
    </row>
    <row r="4632" spans="4:4">
      <c r="D4632" s="234"/>
    </row>
    <row r="4633" spans="4:4">
      <c r="D4633" s="234"/>
    </row>
    <row r="4634" spans="4:4">
      <c r="D4634" s="234"/>
    </row>
    <row r="4635" spans="4:4">
      <c r="D4635" s="234"/>
    </row>
    <row r="4636" spans="4:4">
      <c r="D4636" s="234"/>
    </row>
    <row r="4637" spans="4:4">
      <c r="D4637" s="234"/>
    </row>
    <row r="4638" spans="4:4">
      <c r="D4638" s="234"/>
    </row>
    <row r="4639" spans="4:4">
      <c r="D4639" s="234"/>
    </row>
    <row r="4640" spans="4:4">
      <c r="D4640" s="234"/>
    </row>
    <row r="4641" spans="4:4">
      <c r="D4641" s="234"/>
    </row>
    <row r="4642" spans="4:4">
      <c r="D4642" s="234"/>
    </row>
    <row r="4643" spans="4:4">
      <c r="D4643" s="234"/>
    </row>
    <row r="4644" spans="4:4">
      <c r="D4644" s="234"/>
    </row>
    <row r="4645" spans="4:4">
      <c r="D4645" s="234"/>
    </row>
    <row r="4646" spans="4:4">
      <c r="D4646" s="234"/>
    </row>
    <row r="4647" spans="4:4">
      <c r="D4647" s="234"/>
    </row>
    <row r="4648" spans="4:4">
      <c r="D4648" s="234"/>
    </row>
    <row r="4649" spans="4:4">
      <c r="D4649" s="234"/>
    </row>
    <row r="4650" spans="4:4">
      <c r="D4650" s="234"/>
    </row>
    <row r="4651" spans="4:4">
      <c r="D4651" s="234"/>
    </row>
    <row r="4652" spans="4:4">
      <c r="D4652" s="234"/>
    </row>
    <row r="4653" spans="4:4">
      <c r="D4653" s="234"/>
    </row>
    <row r="4654" spans="4:4">
      <c r="D4654" s="234"/>
    </row>
    <row r="4655" spans="4:4">
      <c r="D4655" s="234"/>
    </row>
    <row r="4656" spans="4:4">
      <c r="D4656" s="234"/>
    </row>
    <row r="4657" spans="4:4">
      <c r="D4657" s="234"/>
    </row>
    <row r="4658" spans="4:4">
      <c r="D4658" s="234"/>
    </row>
    <row r="4659" spans="4:4">
      <c r="D4659" s="234"/>
    </row>
    <row r="4660" spans="4:4">
      <c r="D4660" s="234"/>
    </row>
    <row r="4661" spans="4:4">
      <c r="D4661" s="234"/>
    </row>
    <row r="4662" spans="4:4">
      <c r="D4662" s="234"/>
    </row>
    <row r="4663" spans="4:4">
      <c r="D4663" s="234"/>
    </row>
    <row r="4664" spans="4:4">
      <c r="D4664" s="234"/>
    </row>
    <row r="4665" spans="4:4">
      <c r="D4665" s="234"/>
    </row>
    <row r="4666" spans="4:4">
      <c r="D4666" s="234"/>
    </row>
    <row r="4667" spans="4:4">
      <c r="D4667" s="234"/>
    </row>
    <row r="4668" spans="4:4">
      <c r="D4668" s="234"/>
    </row>
    <row r="4669" spans="4:4">
      <c r="D4669" s="234"/>
    </row>
    <row r="4670" spans="4:4">
      <c r="D4670" s="234"/>
    </row>
    <row r="4671" spans="4:4">
      <c r="D4671" s="234"/>
    </row>
    <row r="4672" spans="4:4">
      <c r="D4672" s="234"/>
    </row>
    <row r="4673" spans="4:4">
      <c r="D4673" s="234"/>
    </row>
    <row r="4674" spans="4:4">
      <c r="D4674" s="234"/>
    </row>
    <row r="4675" spans="4:4">
      <c r="D4675" s="234"/>
    </row>
    <row r="4676" spans="4:4">
      <c r="D4676" s="234"/>
    </row>
    <row r="4677" spans="4:4">
      <c r="D4677" s="234"/>
    </row>
    <row r="4678" spans="4:4">
      <c r="D4678" s="234"/>
    </row>
    <row r="4679" spans="4:4">
      <c r="D4679" s="234"/>
    </row>
    <row r="4680" spans="4:4">
      <c r="D4680" s="234"/>
    </row>
    <row r="4681" spans="4:4">
      <c r="D4681" s="234"/>
    </row>
    <row r="4682" spans="4:4">
      <c r="D4682" s="234"/>
    </row>
    <row r="4683" spans="4:4">
      <c r="D4683" s="234"/>
    </row>
    <row r="4684" spans="4:4">
      <c r="D4684" s="234"/>
    </row>
    <row r="4685" spans="4:4">
      <c r="D4685" s="234"/>
    </row>
    <row r="4686" spans="4:4">
      <c r="D4686" s="234"/>
    </row>
    <row r="4687" spans="4:4">
      <c r="D4687" s="234"/>
    </row>
    <row r="4688" spans="4:4">
      <c r="D4688" s="234"/>
    </row>
    <row r="4689" spans="4:4">
      <c r="D4689" s="234"/>
    </row>
    <row r="4690" spans="4:4">
      <c r="D4690" s="234"/>
    </row>
    <row r="4691" spans="4:4">
      <c r="D4691" s="234"/>
    </row>
    <row r="4692" spans="4:4">
      <c r="D4692" s="234"/>
    </row>
    <row r="4693" spans="4:4">
      <c r="D4693" s="234"/>
    </row>
    <row r="4694" spans="4:4">
      <c r="D4694" s="234"/>
    </row>
    <row r="4695" spans="4:4">
      <c r="D4695" s="234"/>
    </row>
    <row r="4696" spans="4:4">
      <c r="D4696" s="234"/>
    </row>
    <row r="4697" spans="4:4">
      <c r="D4697" s="234"/>
    </row>
    <row r="4698" spans="4:4">
      <c r="D4698" s="234"/>
    </row>
    <row r="4699" spans="4:4">
      <c r="D4699" s="234"/>
    </row>
    <row r="4700" spans="4:4">
      <c r="D4700" s="234"/>
    </row>
    <row r="4701" spans="4:4">
      <c r="D4701" s="234"/>
    </row>
    <row r="4702" spans="4:4">
      <c r="D4702" s="234"/>
    </row>
    <row r="4703" spans="4:4">
      <c r="D4703" s="234"/>
    </row>
    <row r="4704" spans="4:4">
      <c r="D4704" s="234"/>
    </row>
    <row r="4705" spans="4:4">
      <c r="D4705" s="234"/>
    </row>
    <row r="4706" spans="4:4">
      <c r="D4706" s="234"/>
    </row>
    <row r="4707" spans="4:4">
      <c r="D4707" s="234"/>
    </row>
    <row r="4708" spans="4:4">
      <c r="D4708" s="234"/>
    </row>
    <row r="4709" spans="4:4">
      <c r="D4709" s="234"/>
    </row>
    <row r="4710" spans="4:4">
      <c r="D4710" s="234"/>
    </row>
    <row r="4711" spans="4:4">
      <c r="D4711" s="234"/>
    </row>
    <row r="4712" spans="4:4">
      <c r="D4712" s="234"/>
    </row>
    <row r="4713" spans="4:4">
      <c r="D4713" s="234"/>
    </row>
    <row r="4714" spans="4:4">
      <c r="D4714" s="234"/>
    </row>
    <row r="4715" spans="4:4">
      <c r="D4715" s="234"/>
    </row>
    <row r="4716" spans="4:4">
      <c r="D4716" s="234"/>
    </row>
    <row r="4717" spans="4:4">
      <c r="D4717" s="234"/>
    </row>
    <row r="4718" spans="4:4">
      <c r="D4718" s="234"/>
    </row>
    <row r="4719" spans="4:4">
      <c r="D4719" s="234"/>
    </row>
    <row r="4720" spans="4:4">
      <c r="D4720" s="234"/>
    </row>
    <row r="4721" spans="4:4">
      <c r="D4721" s="234"/>
    </row>
    <row r="4722" spans="4:4">
      <c r="D4722" s="234"/>
    </row>
    <row r="4723" spans="4:4">
      <c r="D4723" s="234"/>
    </row>
    <row r="4724" spans="4:4">
      <c r="D4724" s="234"/>
    </row>
    <row r="4725" spans="4:4">
      <c r="D4725" s="234"/>
    </row>
    <row r="4726" spans="4:4">
      <c r="D4726" s="234"/>
    </row>
    <row r="4727" spans="4:4">
      <c r="D4727" s="234"/>
    </row>
    <row r="4728" spans="4:4">
      <c r="D4728" s="234"/>
    </row>
    <row r="4729" spans="4:4">
      <c r="D4729" s="234"/>
    </row>
    <row r="4730" spans="4:4">
      <c r="D4730" s="234"/>
    </row>
    <row r="4731" spans="4:4">
      <c r="D4731" s="234"/>
    </row>
    <row r="4732" spans="4:4">
      <c r="D4732" s="234"/>
    </row>
    <row r="4733" spans="4:4">
      <c r="D4733" s="234"/>
    </row>
    <row r="4734" spans="4:4">
      <c r="D4734" s="234"/>
    </row>
    <row r="4735" spans="4:4">
      <c r="D4735" s="234"/>
    </row>
    <row r="4736" spans="4:4">
      <c r="D4736" s="234"/>
    </row>
    <row r="4737" spans="4:4">
      <c r="D4737" s="234"/>
    </row>
    <row r="4738" spans="4:4">
      <c r="D4738" s="234"/>
    </row>
    <row r="4739" spans="4:4">
      <c r="D4739" s="234"/>
    </row>
    <row r="4740" spans="4:4">
      <c r="D4740" s="234"/>
    </row>
    <row r="4741" spans="4:4">
      <c r="D4741" s="234"/>
    </row>
    <row r="4742" spans="4:4">
      <c r="D4742" s="234"/>
    </row>
    <row r="4743" spans="4:4">
      <c r="D4743" s="234"/>
    </row>
    <row r="4744" spans="4:4">
      <c r="D4744" s="234"/>
    </row>
    <row r="4745" spans="4:4">
      <c r="D4745" s="234"/>
    </row>
    <row r="4746" spans="4:4">
      <c r="D4746" s="234"/>
    </row>
    <row r="4747" spans="4:4">
      <c r="D4747" s="234"/>
    </row>
    <row r="4748" spans="4:4">
      <c r="D4748" s="234"/>
    </row>
    <row r="4749" spans="4:4">
      <c r="D4749" s="234"/>
    </row>
    <row r="4750" spans="4:4">
      <c r="D4750" s="234"/>
    </row>
    <row r="4751" spans="4:4">
      <c r="D4751" s="234"/>
    </row>
    <row r="4752" spans="4:4">
      <c r="D4752" s="234"/>
    </row>
    <row r="4753" spans="4:4">
      <c r="D4753" s="234"/>
    </row>
    <row r="4754" spans="4:4">
      <c r="D4754" s="234"/>
    </row>
    <row r="4755" spans="4:4">
      <c r="D4755" s="234"/>
    </row>
    <row r="4756" spans="4:4">
      <c r="D4756" s="234"/>
    </row>
    <row r="4757" spans="4:4">
      <c r="D4757" s="234"/>
    </row>
    <row r="4758" spans="4:4">
      <c r="D4758" s="234"/>
    </row>
    <row r="4759" spans="4:4">
      <c r="D4759" s="234"/>
    </row>
    <row r="4760" spans="4:4">
      <c r="D4760" s="234"/>
    </row>
    <row r="4761" spans="4:4">
      <c r="D4761" s="234"/>
    </row>
    <row r="4762" spans="4:4">
      <c r="D4762" s="234"/>
    </row>
    <row r="4763" spans="4:4">
      <c r="D4763" s="234"/>
    </row>
    <row r="4764" spans="4:4">
      <c r="D4764" s="234"/>
    </row>
    <row r="4765" spans="4:4">
      <c r="D4765" s="234"/>
    </row>
    <row r="4766" spans="4:4">
      <c r="D4766" s="234"/>
    </row>
    <row r="4767" spans="4:4">
      <c r="D4767" s="234"/>
    </row>
    <row r="4768" spans="4:4">
      <c r="D4768" s="234"/>
    </row>
    <row r="4769" spans="4:4">
      <c r="D4769" s="234"/>
    </row>
    <row r="4770" spans="4:4">
      <c r="D4770" s="234"/>
    </row>
    <row r="4771" spans="4:4">
      <c r="D4771" s="234"/>
    </row>
    <row r="4772" spans="4:4">
      <c r="D4772" s="234"/>
    </row>
    <row r="4773" spans="4:4">
      <c r="D4773" s="234"/>
    </row>
    <row r="4774" spans="4:4">
      <c r="D4774" s="234"/>
    </row>
    <row r="4775" spans="4:4">
      <c r="D4775" s="234"/>
    </row>
    <row r="4776" spans="4:4">
      <c r="D4776" s="234"/>
    </row>
    <row r="4777" spans="4:4">
      <c r="D4777" s="234"/>
    </row>
    <row r="4778" spans="4:4">
      <c r="D4778" s="234"/>
    </row>
    <row r="4779" spans="4:4">
      <c r="D4779" s="234"/>
    </row>
    <row r="4780" spans="4:4">
      <c r="D4780" s="234"/>
    </row>
    <row r="4781" spans="4:4">
      <c r="D4781" s="234"/>
    </row>
    <row r="4782" spans="4:4">
      <c r="D4782" s="234"/>
    </row>
    <row r="4783" spans="4:4">
      <c r="D4783" s="234"/>
    </row>
    <row r="4784" spans="4:4">
      <c r="D4784" s="234"/>
    </row>
    <row r="4785" spans="4:4">
      <c r="D4785" s="234"/>
    </row>
    <row r="4786" spans="4:4">
      <c r="D4786" s="234"/>
    </row>
    <row r="4787" spans="4:4">
      <c r="D4787" s="234"/>
    </row>
    <row r="4788" spans="4:4">
      <c r="D4788" s="234"/>
    </row>
    <row r="4789" spans="4:4">
      <c r="D4789" s="234"/>
    </row>
    <row r="4790" spans="4:4">
      <c r="D4790" s="234"/>
    </row>
    <row r="4791" spans="4:4">
      <c r="D4791" s="234"/>
    </row>
    <row r="4792" spans="4:4">
      <c r="D4792" s="234"/>
    </row>
    <row r="4793" spans="4:4">
      <c r="D4793" s="234"/>
    </row>
    <row r="4794" spans="4:4">
      <c r="D4794" s="234"/>
    </row>
    <row r="4795" spans="4:4">
      <c r="D4795" s="234"/>
    </row>
    <row r="4796" spans="4:4">
      <c r="D4796" s="234"/>
    </row>
    <row r="4797" spans="4:4">
      <c r="D4797" s="234"/>
    </row>
    <row r="4798" spans="4:4">
      <c r="D4798" s="234"/>
    </row>
    <row r="4799" spans="4:4">
      <c r="D4799" s="234"/>
    </row>
    <row r="4800" spans="4:4">
      <c r="D4800" s="234"/>
    </row>
    <row r="4801" spans="4:4">
      <c r="D4801" s="234"/>
    </row>
    <row r="4802" spans="4:4">
      <c r="D4802" s="234"/>
    </row>
    <row r="4803" spans="4:4">
      <c r="D4803" s="234"/>
    </row>
    <row r="4804" spans="4:4">
      <c r="D4804" s="234"/>
    </row>
    <row r="4805" spans="4:4">
      <c r="D4805" s="234"/>
    </row>
    <row r="4806" spans="4:4">
      <c r="D4806" s="234"/>
    </row>
    <row r="4807" spans="4:4">
      <c r="D4807" s="234"/>
    </row>
    <row r="4808" spans="4:4">
      <c r="D4808" s="234"/>
    </row>
    <row r="4809" spans="4:4">
      <c r="D4809" s="234"/>
    </row>
    <row r="4810" spans="4:4">
      <c r="D4810" s="234"/>
    </row>
    <row r="4811" spans="4:4">
      <c r="D4811" s="234"/>
    </row>
    <row r="4812" spans="4:4">
      <c r="D4812" s="234"/>
    </row>
    <row r="4813" spans="4:4">
      <c r="D4813" s="234"/>
    </row>
    <row r="4814" spans="4:4">
      <c r="D4814" s="234"/>
    </row>
    <row r="4815" spans="4:4">
      <c r="D4815" s="234"/>
    </row>
    <row r="4816" spans="4:4">
      <c r="D4816" s="234"/>
    </row>
    <row r="4817" spans="4:4">
      <c r="D4817" s="234"/>
    </row>
    <row r="4818" spans="4:4">
      <c r="D4818" s="234"/>
    </row>
    <row r="4819" spans="4:4">
      <c r="D4819" s="234"/>
    </row>
    <row r="4820" spans="4:4">
      <c r="D4820" s="234"/>
    </row>
    <row r="4821" spans="4:4">
      <c r="D4821" s="234"/>
    </row>
    <row r="4822" spans="4:4">
      <c r="D4822" s="234"/>
    </row>
    <row r="4823" spans="4:4">
      <c r="D4823" s="234"/>
    </row>
    <row r="4824" spans="4:4">
      <c r="D4824" s="234"/>
    </row>
    <row r="4825" spans="4:4">
      <c r="D4825" s="234"/>
    </row>
    <row r="4826" spans="4:4">
      <c r="D4826" s="234"/>
    </row>
    <row r="4827" spans="4:4">
      <c r="D4827" s="234"/>
    </row>
    <row r="4828" spans="4:4">
      <c r="D4828" s="234"/>
    </row>
    <row r="4829" spans="4:4">
      <c r="D4829" s="234"/>
    </row>
    <row r="4830" spans="4:4">
      <c r="D4830" s="234"/>
    </row>
    <row r="4831" spans="4:4">
      <c r="D4831" s="234"/>
    </row>
    <row r="4832" spans="4:4">
      <c r="D4832" s="234"/>
    </row>
    <row r="4833" spans="4:4">
      <c r="D4833" s="234"/>
    </row>
    <row r="4834" spans="4:4">
      <c r="D4834" s="234"/>
    </row>
    <row r="4835" spans="4:4">
      <c r="D4835" s="234"/>
    </row>
    <row r="4836" spans="4:4">
      <c r="D4836" s="234"/>
    </row>
    <row r="4837" spans="4:4">
      <c r="D4837" s="234"/>
    </row>
    <row r="4838" spans="4:4">
      <c r="D4838" s="234"/>
    </row>
    <row r="4839" spans="4:4">
      <c r="D4839" s="234"/>
    </row>
    <row r="4840" spans="4:4">
      <c r="D4840" s="234"/>
    </row>
    <row r="4841" spans="4:4">
      <c r="D4841" s="234"/>
    </row>
    <row r="4842" spans="4:4">
      <c r="D4842" s="234"/>
    </row>
    <row r="4843" spans="4:4">
      <c r="D4843" s="234"/>
    </row>
    <row r="4844" spans="4:4">
      <c r="D4844" s="234"/>
    </row>
    <row r="4845" spans="4:4">
      <c r="D4845" s="234"/>
    </row>
    <row r="4846" spans="4:4">
      <c r="D4846" s="234"/>
    </row>
    <row r="4847" spans="4:4">
      <c r="D4847" s="234"/>
    </row>
    <row r="4848" spans="4:4">
      <c r="D4848" s="234"/>
    </row>
    <row r="4849" spans="4:4">
      <c r="D4849" s="234"/>
    </row>
    <row r="4850" spans="4:4">
      <c r="D4850" s="234"/>
    </row>
    <row r="4851" spans="4:4">
      <c r="D4851" s="234"/>
    </row>
    <row r="4852" spans="4:4">
      <c r="D4852" s="234"/>
    </row>
    <row r="4853" spans="4:4">
      <c r="D4853" s="234"/>
    </row>
    <row r="4854" spans="4:4">
      <c r="D4854" s="234"/>
    </row>
    <row r="4855" spans="4:4">
      <c r="D4855" s="234"/>
    </row>
    <row r="4856" spans="4:4">
      <c r="D4856" s="234"/>
    </row>
    <row r="4857" spans="4:4">
      <c r="D4857" s="234"/>
    </row>
    <row r="4858" spans="4:4">
      <c r="D4858" s="234"/>
    </row>
    <row r="4859" spans="4:4">
      <c r="D4859" s="234"/>
    </row>
    <row r="4860" spans="4:4">
      <c r="D4860" s="234"/>
    </row>
    <row r="4861" spans="4:4">
      <c r="D4861" s="234"/>
    </row>
    <row r="4862" spans="4:4">
      <c r="D4862" s="234"/>
    </row>
    <row r="4863" spans="4:4">
      <c r="D4863" s="234"/>
    </row>
    <row r="4864" spans="4:4">
      <c r="D4864" s="234"/>
    </row>
    <row r="4865" spans="4:4">
      <c r="D4865" s="234"/>
    </row>
    <row r="4866" spans="4:4">
      <c r="D4866" s="234"/>
    </row>
    <row r="4867" spans="4:4">
      <c r="D4867" s="234"/>
    </row>
    <row r="4868" spans="4:4">
      <c r="D4868" s="234"/>
    </row>
    <row r="4869" spans="4:4">
      <c r="D4869" s="234"/>
    </row>
    <row r="4870" spans="4:4">
      <c r="D4870" s="234"/>
    </row>
    <row r="4871" spans="4:4">
      <c r="D4871" s="234"/>
    </row>
    <row r="4872" spans="4:4">
      <c r="D4872" s="234"/>
    </row>
    <row r="4873" spans="4:4">
      <c r="D4873" s="234"/>
    </row>
    <row r="4874" spans="4:4">
      <c r="D4874" s="234"/>
    </row>
    <row r="4875" spans="4:4">
      <c r="D4875" s="234"/>
    </row>
    <row r="4876" spans="4:4">
      <c r="D4876" s="234"/>
    </row>
    <row r="4877" spans="4:4">
      <c r="D4877" s="234"/>
    </row>
    <row r="4878" spans="4:4">
      <c r="D4878" s="234"/>
    </row>
    <row r="4879" spans="4:4">
      <c r="D4879" s="234"/>
    </row>
    <row r="4880" spans="4:4">
      <c r="D4880" s="234"/>
    </row>
    <row r="4881" spans="4:4">
      <c r="D4881" s="234"/>
    </row>
    <row r="4882" spans="4:4">
      <c r="D4882" s="234"/>
    </row>
    <row r="4883" spans="4:4">
      <c r="D4883" s="234"/>
    </row>
    <row r="4884" spans="4:4">
      <c r="D4884" s="234"/>
    </row>
    <row r="4885" spans="4:4">
      <c r="D4885" s="234"/>
    </row>
    <row r="4886" spans="4:4">
      <c r="D4886" s="234"/>
    </row>
    <row r="4887" spans="4:4">
      <c r="D4887" s="234"/>
    </row>
    <row r="4888" spans="4:4">
      <c r="D4888" s="234"/>
    </row>
    <row r="4889" spans="4:4">
      <c r="D4889" s="234"/>
    </row>
    <row r="4890" spans="4:4">
      <c r="D4890" s="234"/>
    </row>
    <row r="4891" spans="4:4">
      <c r="D4891" s="234"/>
    </row>
    <row r="4892" spans="4:4">
      <c r="D4892" s="234"/>
    </row>
    <row r="4893" spans="4:4">
      <c r="D4893" s="234"/>
    </row>
    <row r="4894" spans="4:4">
      <c r="D4894" s="234"/>
    </row>
    <row r="4895" spans="4:4">
      <c r="D4895" s="234"/>
    </row>
    <row r="4896" spans="4:4">
      <c r="D4896" s="234"/>
    </row>
    <row r="4897" spans="4:4">
      <c r="D4897" s="234"/>
    </row>
    <row r="4898" spans="4:4">
      <c r="D4898" s="234"/>
    </row>
    <row r="4899" spans="4:4">
      <c r="D4899" s="234"/>
    </row>
    <row r="4900" spans="4:4">
      <c r="D4900" s="234"/>
    </row>
    <row r="4901" spans="4:4">
      <c r="D4901" s="234"/>
    </row>
    <row r="4902" spans="4:4">
      <c r="D4902" s="234"/>
    </row>
    <row r="4903" spans="4:4">
      <c r="D4903" s="234"/>
    </row>
    <row r="4904" spans="4:4">
      <c r="D4904" s="234"/>
    </row>
    <row r="4905" spans="4:4">
      <c r="D4905" s="234"/>
    </row>
    <row r="4906" spans="4:4">
      <c r="D4906" s="234"/>
    </row>
    <row r="4907" spans="4:4">
      <c r="D4907" s="234"/>
    </row>
    <row r="4908" spans="4:4">
      <c r="D4908" s="234"/>
    </row>
    <row r="4909" spans="4:4">
      <c r="D4909" s="234"/>
    </row>
    <row r="4910" spans="4:4">
      <c r="D4910" s="234"/>
    </row>
    <row r="4911" spans="4:4">
      <c r="D4911" s="234"/>
    </row>
    <row r="4912" spans="4:4">
      <c r="D4912" s="234"/>
    </row>
    <row r="4913" spans="4:4">
      <c r="D4913" s="234"/>
    </row>
    <row r="4914" spans="4:4">
      <c r="D4914" s="234"/>
    </row>
    <row r="4915" spans="4:4">
      <c r="D4915" s="234"/>
    </row>
    <row r="4916" spans="4:4">
      <c r="D4916" s="234"/>
    </row>
    <row r="4917" spans="4:4">
      <c r="D4917" s="234"/>
    </row>
    <row r="4918" spans="4:4">
      <c r="D4918" s="234"/>
    </row>
    <row r="4919" spans="4:4">
      <c r="D4919" s="234"/>
    </row>
    <row r="4920" spans="4:4">
      <c r="D4920" s="234"/>
    </row>
    <row r="4921" spans="4:4">
      <c r="D4921" s="234"/>
    </row>
    <row r="4922" spans="4:4">
      <c r="D4922" s="234"/>
    </row>
    <row r="4923" spans="4:4">
      <c r="D4923" s="234"/>
    </row>
    <row r="4924" spans="4:4">
      <c r="D4924" s="234"/>
    </row>
    <row r="4925" spans="4:4">
      <c r="D4925" s="234"/>
    </row>
    <row r="4926" spans="4:4">
      <c r="D4926" s="234"/>
    </row>
    <row r="4927" spans="4:4">
      <c r="D4927" s="234"/>
    </row>
    <row r="4928" spans="4:4">
      <c r="D4928" s="234"/>
    </row>
    <row r="4929" spans="4:4">
      <c r="D4929" s="234"/>
    </row>
    <row r="4930" spans="4:4">
      <c r="D4930" s="234"/>
    </row>
    <row r="4931" spans="4:4">
      <c r="D4931" s="234"/>
    </row>
    <row r="4932" spans="4:4">
      <c r="D4932" s="234"/>
    </row>
    <row r="4933" spans="4:4">
      <c r="D4933" s="234"/>
    </row>
    <row r="4934" spans="4:4">
      <c r="D4934" s="234"/>
    </row>
    <row r="4935" spans="4:4">
      <c r="D4935" s="234"/>
    </row>
    <row r="4936" spans="4:4">
      <c r="D4936" s="234"/>
    </row>
    <row r="4937" spans="4:4">
      <c r="D4937" s="234"/>
    </row>
    <row r="4938" spans="4:4">
      <c r="D4938" s="234"/>
    </row>
    <row r="4939" spans="4:4">
      <c r="D4939" s="234"/>
    </row>
    <row r="4940" spans="4:4">
      <c r="D4940" s="234"/>
    </row>
    <row r="4941" spans="4:4">
      <c r="D4941" s="234"/>
    </row>
    <row r="4942" spans="4:4">
      <c r="D4942" s="234"/>
    </row>
    <row r="4943" spans="4:4">
      <c r="D4943" s="234"/>
    </row>
    <row r="4944" spans="4:4">
      <c r="D4944" s="234"/>
    </row>
    <row r="4945" spans="4:4">
      <c r="D4945" s="234"/>
    </row>
    <row r="4946" spans="4:4">
      <c r="D4946" s="234"/>
    </row>
    <row r="4947" spans="4:4">
      <c r="D4947" s="234"/>
    </row>
    <row r="4948" spans="4:4">
      <c r="D4948" s="234"/>
    </row>
    <row r="4949" spans="4:4">
      <c r="D4949" s="234"/>
    </row>
    <row r="4950" spans="4:4">
      <c r="D4950" s="234"/>
    </row>
    <row r="4951" spans="4:4">
      <c r="D4951" s="234"/>
    </row>
    <row r="4952" spans="4:4">
      <c r="D4952" s="234"/>
    </row>
    <row r="4953" spans="4:4">
      <c r="D4953" s="234"/>
    </row>
    <row r="4954" spans="4:4">
      <c r="D4954" s="234"/>
    </row>
    <row r="4955" spans="4:4">
      <c r="D4955" s="234"/>
    </row>
    <row r="4956" spans="4:4">
      <c r="D4956" s="234"/>
    </row>
    <row r="4957" spans="4:4">
      <c r="D4957" s="234"/>
    </row>
    <row r="4958" spans="4:4">
      <c r="D4958" s="234"/>
    </row>
    <row r="4959" spans="4:4">
      <c r="D4959" s="234"/>
    </row>
    <row r="4960" spans="4:4">
      <c r="D4960" s="234"/>
    </row>
    <row r="4961" spans="4:4">
      <c r="D4961" s="234"/>
    </row>
    <row r="4962" spans="4:4">
      <c r="D4962" s="234"/>
    </row>
    <row r="4963" spans="4:4">
      <c r="D4963" s="234"/>
    </row>
    <row r="4964" spans="4:4">
      <c r="D4964" s="234"/>
    </row>
    <row r="4965" spans="4:4">
      <c r="D4965" s="234"/>
    </row>
    <row r="4966" spans="4:4">
      <c r="D4966" s="234"/>
    </row>
    <row r="4967" spans="4:4">
      <c r="D4967" s="234"/>
    </row>
    <row r="4968" spans="4:4">
      <c r="D4968" s="234"/>
    </row>
    <row r="4969" spans="4:4">
      <c r="D4969" s="234"/>
    </row>
    <row r="4970" spans="4:4">
      <c r="D4970" s="234"/>
    </row>
    <row r="4971" spans="4:4">
      <c r="D4971" s="234"/>
    </row>
    <row r="4972" spans="4:4">
      <c r="D4972" s="234"/>
    </row>
    <row r="4973" spans="4:4">
      <c r="D4973" s="234"/>
    </row>
    <row r="4974" spans="4:4">
      <c r="D4974" s="234"/>
    </row>
    <row r="4975" spans="4:4">
      <c r="D4975" s="234"/>
    </row>
    <row r="4976" spans="4:4">
      <c r="D4976" s="234"/>
    </row>
    <row r="4977" spans="4:4">
      <c r="D4977" s="234"/>
    </row>
    <row r="4978" spans="4:4">
      <c r="D4978" s="234"/>
    </row>
    <row r="4979" spans="4:4">
      <c r="D4979" s="234"/>
    </row>
    <row r="4980" spans="4:4">
      <c r="D4980" s="234"/>
    </row>
    <row r="4981" spans="4:4">
      <c r="D4981" s="234"/>
    </row>
    <row r="4982" spans="4:4">
      <c r="D4982" s="234"/>
    </row>
    <row r="4983" spans="4:4">
      <c r="D4983" s="234"/>
    </row>
    <row r="4984" spans="4:4">
      <c r="D4984" s="234"/>
    </row>
    <row r="4985" spans="4:4">
      <c r="D4985" s="234"/>
    </row>
    <row r="4986" spans="4:4">
      <c r="D4986" s="234"/>
    </row>
    <row r="4987" spans="4:4">
      <c r="D4987" s="234"/>
    </row>
    <row r="4988" spans="4:4">
      <c r="D4988" s="234"/>
    </row>
    <row r="4989" spans="4:4">
      <c r="D4989" s="234"/>
    </row>
    <row r="4990" spans="4:4">
      <c r="D4990" s="234"/>
    </row>
    <row r="4991" spans="4:4">
      <c r="D4991" s="234"/>
    </row>
    <row r="4992" spans="4:4">
      <c r="D4992" s="234"/>
    </row>
    <row r="4993" spans="4:4">
      <c r="D4993" s="234"/>
    </row>
    <row r="4994" spans="4:4">
      <c r="D4994" s="234"/>
    </row>
    <row r="4995" spans="4:4">
      <c r="D4995" s="234"/>
    </row>
    <row r="4996" spans="4:4">
      <c r="D4996" s="234"/>
    </row>
    <row r="4997" spans="4:4">
      <c r="D4997" s="234"/>
    </row>
    <row r="4998" spans="4:4">
      <c r="D4998" s="234"/>
    </row>
    <row r="4999" spans="4:4">
      <c r="D4999" s="234"/>
    </row>
    <row r="5000" spans="4:4">
      <c r="D5000" s="234"/>
    </row>
    <row r="5001" spans="4:4">
      <c r="D5001" s="234"/>
    </row>
    <row r="5002" spans="4:4">
      <c r="D5002" s="234"/>
    </row>
    <row r="5003" spans="4:4">
      <c r="D5003" s="234"/>
    </row>
    <row r="5004" spans="4:4">
      <c r="D5004" s="234"/>
    </row>
    <row r="5005" spans="4:4">
      <c r="D5005" s="234"/>
    </row>
    <row r="5006" spans="4:4">
      <c r="D5006" s="234"/>
    </row>
    <row r="5007" spans="4:4">
      <c r="D5007" s="234"/>
    </row>
    <row r="5008" spans="4:4">
      <c r="D5008" s="234"/>
    </row>
    <row r="5009" spans="4:4">
      <c r="D5009" s="234"/>
    </row>
    <row r="5010" spans="4:4">
      <c r="D5010" s="234"/>
    </row>
    <row r="5011" spans="4:4">
      <c r="D5011" s="234"/>
    </row>
    <row r="5012" spans="4:4">
      <c r="D5012" s="234"/>
    </row>
    <row r="5013" spans="4:4">
      <c r="D5013" s="234"/>
    </row>
    <row r="5014" spans="4:4">
      <c r="D5014" s="234"/>
    </row>
    <row r="5015" spans="4:4">
      <c r="D5015" s="234"/>
    </row>
    <row r="5016" spans="4:4">
      <c r="D5016" s="234"/>
    </row>
    <row r="5017" spans="4:4">
      <c r="D5017" s="234"/>
    </row>
    <row r="5018" spans="4:4">
      <c r="D5018" s="234"/>
    </row>
    <row r="5019" spans="4:4">
      <c r="D5019" s="234"/>
    </row>
    <row r="5020" spans="4:4">
      <c r="D5020" s="234"/>
    </row>
    <row r="5021" spans="4:4">
      <c r="D5021" s="234"/>
    </row>
    <row r="5022" spans="4:4">
      <c r="D5022" s="234"/>
    </row>
    <row r="5023" spans="4:4">
      <c r="D5023" s="234"/>
    </row>
    <row r="5024" spans="4:4">
      <c r="D5024" s="234"/>
    </row>
    <row r="5025" spans="4:4">
      <c r="D5025" s="234"/>
    </row>
    <row r="5026" spans="4:4">
      <c r="D5026" s="234"/>
    </row>
    <row r="5027" spans="4:4">
      <c r="D5027" s="234"/>
    </row>
    <row r="5028" spans="4:4">
      <c r="D5028" s="234"/>
    </row>
    <row r="5029" spans="4:4">
      <c r="D5029" s="234"/>
    </row>
    <row r="5030" spans="4:4">
      <c r="D5030" s="234"/>
    </row>
    <row r="5031" spans="4:4">
      <c r="D5031" s="234"/>
    </row>
    <row r="5032" spans="4:4">
      <c r="D5032" s="234"/>
    </row>
    <row r="5033" spans="4:4">
      <c r="D5033" s="234"/>
    </row>
    <row r="5034" spans="4:4">
      <c r="D5034" s="234"/>
    </row>
    <row r="5035" spans="4:4">
      <c r="D5035" s="234"/>
    </row>
    <row r="5036" spans="4:4">
      <c r="D5036" s="234"/>
    </row>
    <row r="5037" spans="4:4">
      <c r="D5037" s="234"/>
    </row>
    <row r="5038" spans="4:4">
      <c r="D5038" s="234"/>
    </row>
    <row r="5039" spans="4:4">
      <c r="D5039" s="234"/>
    </row>
    <row r="5040" spans="4:4">
      <c r="D5040" s="234"/>
    </row>
    <row r="5041" spans="4:4">
      <c r="D5041" s="234"/>
    </row>
    <row r="5042" spans="4:4">
      <c r="D5042" s="234"/>
    </row>
    <row r="5043" spans="4:4">
      <c r="D5043" s="234"/>
    </row>
    <row r="5044" spans="4:4">
      <c r="D5044" s="234"/>
    </row>
    <row r="5045" spans="4:4">
      <c r="D5045" s="234"/>
    </row>
    <row r="5046" spans="4:4">
      <c r="D5046" s="234"/>
    </row>
    <row r="5047" spans="4:4">
      <c r="D5047" s="234"/>
    </row>
    <row r="5048" spans="4:4">
      <c r="D5048" s="234"/>
    </row>
    <row r="5049" spans="4:4">
      <c r="D5049" s="234"/>
    </row>
    <row r="5050" spans="4:4">
      <c r="D5050" s="234"/>
    </row>
    <row r="5051" spans="4:4">
      <c r="D5051" s="234"/>
    </row>
    <row r="5052" spans="4:4">
      <c r="D5052" s="234"/>
    </row>
    <row r="5053" spans="4:4">
      <c r="D5053" s="234"/>
    </row>
    <row r="5054" spans="4:4">
      <c r="D5054" s="234"/>
    </row>
    <row r="5055" spans="4:4">
      <c r="D5055" s="234"/>
    </row>
    <row r="5056" spans="4:4">
      <c r="D5056" s="234"/>
    </row>
    <row r="5057" spans="4:4">
      <c r="D5057" s="234"/>
    </row>
    <row r="5058" spans="4:4">
      <c r="D5058" s="234"/>
    </row>
    <row r="5059" spans="4:4">
      <c r="D5059" s="234"/>
    </row>
    <row r="5060" spans="4:4">
      <c r="D5060" s="234"/>
    </row>
    <row r="5061" spans="4:4">
      <c r="D5061" s="234"/>
    </row>
    <row r="5062" spans="4:4">
      <c r="D5062" s="234"/>
    </row>
    <row r="5063" spans="4:4">
      <c r="D5063" s="234"/>
    </row>
    <row r="5064" spans="4:4">
      <c r="D5064" s="234"/>
    </row>
    <row r="5065" spans="4:4">
      <c r="D5065" s="234"/>
    </row>
    <row r="5066" spans="4:4">
      <c r="D5066" s="234"/>
    </row>
    <row r="5067" spans="4:4">
      <c r="D5067" s="234"/>
    </row>
    <row r="5068" spans="4:4">
      <c r="D5068" s="234"/>
    </row>
    <row r="5069" spans="4:4">
      <c r="D5069" s="234"/>
    </row>
    <row r="5070" spans="4:4">
      <c r="D5070" s="234"/>
    </row>
    <row r="5071" spans="4:4">
      <c r="D5071" s="234"/>
    </row>
    <row r="5072" spans="4:4">
      <c r="D5072" s="234"/>
    </row>
    <row r="5073" spans="4:4">
      <c r="D5073" s="234"/>
    </row>
    <row r="5074" spans="4:4">
      <c r="D5074" s="234"/>
    </row>
    <row r="5075" spans="4:4">
      <c r="D5075" s="234"/>
    </row>
    <row r="5076" spans="4:4">
      <c r="D5076" s="234"/>
    </row>
    <row r="5077" spans="4:4">
      <c r="D5077" s="234"/>
    </row>
    <row r="5078" spans="4:4">
      <c r="D5078" s="234"/>
    </row>
    <row r="5079" spans="4:4">
      <c r="D5079" s="234"/>
    </row>
    <row r="5080" spans="4:4">
      <c r="D5080" s="234"/>
    </row>
    <row r="5081" spans="4:4">
      <c r="D5081" s="234"/>
    </row>
    <row r="5082" spans="4:4">
      <c r="D5082" s="234"/>
    </row>
    <row r="5083" spans="4:4">
      <c r="D5083" s="234"/>
    </row>
    <row r="5084" spans="4:4">
      <c r="D5084" s="234"/>
    </row>
    <row r="5085" spans="4:4">
      <c r="D5085" s="234"/>
    </row>
    <row r="5086" spans="4:4">
      <c r="D5086" s="234"/>
    </row>
    <row r="5087" spans="4:4">
      <c r="D5087" s="234"/>
    </row>
    <row r="5088" spans="4:4">
      <c r="D5088" s="234"/>
    </row>
    <row r="5089" spans="4:4">
      <c r="D5089" s="234"/>
    </row>
    <row r="5090" spans="4:4">
      <c r="D5090" s="234"/>
    </row>
    <row r="5091" spans="4:4">
      <c r="D5091" s="234"/>
    </row>
    <row r="5092" spans="4:4">
      <c r="D5092" s="234"/>
    </row>
    <row r="5093" spans="4:4">
      <c r="D5093" s="234"/>
    </row>
    <row r="5094" spans="4:4">
      <c r="D5094" s="234"/>
    </row>
    <row r="5095" spans="4:4">
      <c r="D5095" s="234"/>
    </row>
    <row r="5096" spans="4:4">
      <c r="D5096" s="234"/>
    </row>
    <row r="5097" spans="4:4">
      <c r="D5097" s="234"/>
    </row>
    <row r="5098" spans="4:4">
      <c r="D5098" s="234"/>
    </row>
    <row r="5099" spans="4:4">
      <c r="D5099" s="234"/>
    </row>
    <row r="5100" spans="4:4">
      <c r="D5100" s="234"/>
    </row>
    <row r="5101" spans="4:4">
      <c r="D5101" s="234"/>
    </row>
    <row r="5102" spans="4:4">
      <c r="D5102" s="234"/>
    </row>
    <row r="5103" spans="4:4">
      <c r="D5103" s="234"/>
    </row>
    <row r="5104" spans="4:4">
      <c r="D5104" s="234"/>
    </row>
    <row r="5105" spans="4:4">
      <c r="D5105" s="234"/>
    </row>
    <row r="5106" spans="4:4">
      <c r="D5106" s="234"/>
    </row>
    <row r="5107" spans="4:4">
      <c r="D5107" s="234"/>
    </row>
    <row r="5108" spans="4:4">
      <c r="D5108" s="234"/>
    </row>
    <row r="5109" spans="4:4">
      <c r="D5109" s="234"/>
    </row>
    <row r="5110" spans="4:4">
      <c r="D5110" s="234"/>
    </row>
    <row r="5111" spans="4:4">
      <c r="D5111" s="234"/>
    </row>
    <row r="5112" spans="4:4">
      <c r="D5112" s="234"/>
    </row>
    <row r="5113" spans="4:4">
      <c r="D5113" s="234"/>
    </row>
    <row r="5114" spans="4:4">
      <c r="D5114" s="234"/>
    </row>
    <row r="5115" spans="4:4">
      <c r="D5115" s="234"/>
    </row>
    <row r="5116" spans="4:4">
      <c r="D5116" s="234"/>
    </row>
    <row r="5117" spans="4:4">
      <c r="D5117" s="234"/>
    </row>
    <row r="5118" spans="4:4">
      <c r="D5118" s="234"/>
    </row>
    <row r="5119" spans="4:4">
      <c r="D5119" s="234"/>
    </row>
    <row r="5120" spans="4:4">
      <c r="D5120" s="234"/>
    </row>
    <row r="5121" spans="4:4">
      <c r="D5121" s="234"/>
    </row>
    <row r="5122" spans="4:4">
      <c r="D5122" s="234"/>
    </row>
    <row r="5123" spans="4:4">
      <c r="D5123" s="234"/>
    </row>
    <row r="5124" spans="4:4">
      <c r="D5124" s="234"/>
    </row>
    <row r="5125" spans="4:4">
      <c r="D5125" s="234"/>
    </row>
    <row r="5126" spans="4:4">
      <c r="D5126" s="234"/>
    </row>
    <row r="5127" spans="4:4">
      <c r="D5127" s="234"/>
    </row>
    <row r="5128" spans="4:4">
      <c r="D5128" s="234"/>
    </row>
    <row r="5129" spans="4:4">
      <c r="D5129" s="234"/>
    </row>
    <row r="5130" spans="4:4">
      <c r="D5130" s="234"/>
    </row>
    <row r="5131" spans="4:4">
      <c r="D5131" s="234"/>
    </row>
    <row r="5132" spans="4:4">
      <c r="D5132" s="234"/>
    </row>
    <row r="5133" spans="4:4">
      <c r="D5133" s="234"/>
    </row>
    <row r="5134" spans="4:4">
      <c r="D5134" s="234"/>
    </row>
    <row r="5135" spans="4:4">
      <c r="D5135" s="234"/>
    </row>
    <row r="5136" spans="4:4">
      <c r="D5136" s="234"/>
    </row>
    <row r="5137" spans="4:4">
      <c r="D5137" s="234"/>
    </row>
    <row r="5138" spans="4:4">
      <c r="D5138" s="234"/>
    </row>
    <row r="5139" spans="4:4">
      <c r="D5139" s="234"/>
    </row>
    <row r="5140" spans="4:4">
      <c r="D5140" s="234"/>
    </row>
    <row r="5141" spans="4:4">
      <c r="D5141" s="234"/>
    </row>
    <row r="5142" spans="4:4">
      <c r="D5142" s="234"/>
    </row>
    <row r="5143" spans="4:4">
      <c r="D5143" s="234"/>
    </row>
    <row r="5144" spans="4:4">
      <c r="D5144" s="234"/>
    </row>
    <row r="5145" spans="4:4">
      <c r="D5145" s="234"/>
    </row>
    <row r="5146" spans="4:4">
      <c r="D5146" s="234"/>
    </row>
    <row r="5147" spans="4:4">
      <c r="D5147" s="234"/>
    </row>
    <row r="5148" spans="4:4">
      <c r="D5148" s="234"/>
    </row>
    <row r="5149" spans="4:4">
      <c r="D5149" s="234"/>
    </row>
    <row r="5150" spans="4:4">
      <c r="D5150" s="234"/>
    </row>
    <row r="5151" spans="4:4">
      <c r="D5151" s="234"/>
    </row>
    <row r="5152" spans="4:4">
      <c r="D5152" s="234"/>
    </row>
    <row r="5153" spans="4:4">
      <c r="D5153" s="234"/>
    </row>
    <row r="5154" spans="4:4">
      <c r="D5154" s="234"/>
    </row>
    <row r="5155" spans="4:4">
      <c r="D5155" s="234"/>
    </row>
    <row r="5156" spans="4:4">
      <c r="D5156" s="234"/>
    </row>
    <row r="5157" spans="4:4">
      <c r="D5157" s="234"/>
    </row>
    <row r="5158" spans="4:4">
      <c r="D5158" s="234"/>
    </row>
    <row r="5159" spans="4:4">
      <c r="D5159" s="234"/>
    </row>
    <row r="5160" spans="4:4">
      <c r="D5160" s="234"/>
    </row>
    <row r="5161" spans="4:4">
      <c r="D5161" s="234"/>
    </row>
    <row r="5162" spans="4:4">
      <c r="D5162" s="234"/>
    </row>
    <row r="5163" spans="4:4">
      <c r="D5163" s="234"/>
    </row>
    <row r="5164" spans="4:4">
      <c r="D5164" s="234"/>
    </row>
    <row r="5165" spans="4:4">
      <c r="D5165" s="234"/>
    </row>
    <row r="5166" spans="4:4">
      <c r="D5166" s="234"/>
    </row>
    <row r="5167" spans="4:4">
      <c r="D5167" s="234"/>
    </row>
    <row r="5168" spans="4:4">
      <c r="D5168" s="234"/>
    </row>
    <row r="5169" spans="4:4">
      <c r="D5169" s="234"/>
    </row>
    <row r="5170" spans="4:4">
      <c r="D5170" s="234"/>
    </row>
    <row r="5171" spans="4:4">
      <c r="D5171" s="234"/>
    </row>
    <row r="5172" spans="4:4">
      <c r="D5172" s="234"/>
    </row>
    <row r="5173" spans="4:4">
      <c r="D5173" s="234"/>
    </row>
    <row r="5174" spans="4:4">
      <c r="D5174" s="234"/>
    </row>
    <row r="5175" spans="4:4">
      <c r="D5175" s="234"/>
    </row>
    <row r="5176" spans="4:4">
      <c r="D5176" s="234"/>
    </row>
    <row r="5177" spans="4:4">
      <c r="D5177" s="234"/>
    </row>
    <row r="5178" spans="4:4">
      <c r="D5178" s="234"/>
    </row>
    <row r="5179" spans="4:4">
      <c r="D5179" s="234"/>
    </row>
    <row r="5180" spans="4:4">
      <c r="D5180" s="234"/>
    </row>
    <row r="5181" spans="4:4">
      <c r="D5181" s="234"/>
    </row>
    <row r="5182" spans="4:4">
      <c r="D5182" s="234"/>
    </row>
    <row r="5183" spans="4:4">
      <c r="D5183" s="234"/>
    </row>
    <row r="5184" spans="4:4">
      <c r="D5184" s="234"/>
    </row>
    <row r="5185" spans="4:4">
      <c r="D5185" s="234"/>
    </row>
    <row r="5186" spans="4:4">
      <c r="D5186" s="234"/>
    </row>
    <row r="5187" spans="4:4">
      <c r="D5187" s="234"/>
    </row>
    <row r="5188" spans="4:4">
      <c r="D5188" s="234"/>
    </row>
    <row r="5189" spans="4:4">
      <c r="D5189" s="234"/>
    </row>
    <row r="5190" spans="4:4">
      <c r="D5190" s="234"/>
    </row>
    <row r="5191" spans="4:4">
      <c r="D5191" s="234"/>
    </row>
    <row r="5192" spans="4:4">
      <c r="D5192" s="234"/>
    </row>
    <row r="5193" spans="4:4">
      <c r="D5193" s="234"/>
    </row>
    <row r="5194" spans="4:4">
      <c r="D5194" s="234"/>
    </row>
    <row r="5195" spans="4:4">
      <c r="D5195" s="234"/>
    </row>
    <row r="5196" spans="4:4">
      <c r="D5196" s="234"/>
    </row>
    <row r="5197" spans="4:4">
      <c r="D5197" s="234"/>
    </row>
    <row r="5198" spans="4:4">
      <c r="D5198" s="234"/>
    </row>
    <row r="5199" spans="4:4">
      <c r="D5199" s="234"/>
    </row>
    <row r="5200" spans="4:4">
      <c r="D5200" s="234"/>
    </row>
    <row r="5201" spans="4:4">
      <c r="D5201" s="234"/>
    </row>
    <row r="5202" spans="4:4">
      <c r="D5202" s="234"/>
    </row>
    <row r="5203" spans="4:4">
      <c r="D5203" s="234"/>
    </row>
    <row r="5204" spans="4:4">
      <c r="D5204" s="234"/>
    </row>
    <row r="5205" spans="4:4">
      <c r="D5205" s="234"/>
    </row>
    <row r="5206" spans="4:4">
      <c r="D5206" s="234"/>
    </row>
    <row r="5207" spans="4:4">
      <c r="D5207" s="234"/>
    </row>
    <row r="5208" spans="4:4">
      <c r="D5208" s="234"/>
    </row>
    <row r="5209" spans="4:4">
      <c r="D5209" s="234"/>
    </row>
    <row r="5210" spans="4:4">
      <c r="D5210" s="234"/>
    </row>
    <row r="5211" spans="4:4">
      <c r="D5211" s="234"/>
    </row>
    <row r="5212" spans="4:4">
      <c r="D5212" s="234"/>
    </row>
    <row r="5213" spans="4:4">
      <c r="D5213" s="234"/>
    </row>
    <row r="5214" spans="4:4">
      <c r="D5214" s="234"/>
    </row>
    <row r="5215" spans="4:4">
      <c r="D5215" s="234"/>
    </row>
    <row r="5216" spans="4:4">
      <c r="D5216" s="234"/>
    </row>
    <row r="5217" spans="4:4">
      <c r="D5217" s="234"/>
    </row>
    <row r="5218" spans="4:4">
      <c r="D5218" s="234"/>
    </row>
    <row r="5219" spans="4:4">
      <c r="D5219" s="234"/>
    </row>
    <row r="5220" spans="4:4">
      <c r="D5220" s="234"/>
    </row>
    <row r="5221" spans="4:4">
      <c r="D5221" s="234"/>
    </row>
    <row r="5222" spans="4:4">
      <c r="D5222" s="234"/>
    </row>
    <row r="5223" spans="4:4">
      <c r="D5223" s="234"/>
    </row>
    <row r="5224" spans="4:4">
      <c r="D5224" s="234"/>
    </row>
    <row r="5225" spans="4:4">
      <c r="D5225" s="234"/>
    </row>
    <row r="5226" spans="4:4">
      <c r="D5226" s="234"/>
    </row>
    <row r="5227" spans="4:4">
      <c r="D5227" s="234"/>
    </row>
    <row r="5228" spans="4:4">
      <c r="D5228" s="234"/>
    </row>
    <row r="5229" spans="4:4">
      <c r="D5229" s="234"/>
    </row>
    <row r="5230" spans="4:4">
      <c r="D5230" s="234"/>
    </row>
    <row r="5231" spans="4:4">
      <c r="D5231" s="234"/>
    </row>
    <row r="5232" spans="4:4">
      <c r="D5232" s="234"/>
    </row>
    <row r="5233" spans="4:4">
      <c r="D5233" s="234"/>
    </row>
    <row r="5234" spans="4:4">
      <c r="D5234" s="234"/>
    </row>
    <row r="5235" spans="4:4">
      <c r="D5235" s="234"/>
    </row>
    <row r="5236" spans="4:4">
      <c r="D5236" s="234"/>
    </row>
    <row r="5237" spans="4:4">
      <c r="D5237" s="234"/>
    </row>
    <row r="5238" spans="4:4">
      <c r="D5238" s="234"/>
    </row>
    <row r="5239" spans="4:4">
      <c r="D5239" s="234"/>
    </row>
    <row r="5240" spans="4:4">
      <c r="D5240" s="234"/>
    </row>
    <row r="5241" spans="4:4">
      <c r="D5241" s="234"/>
    </row>
    <row r="5242" spans="4:4">
      <c r="D5242" s="234"/>
    </row>
    <row r="5243" spans="4:4">
      <c r="D5243" s="234"/>
    </row>
    <row r="5244" spans="4:4">
      <c r="D5244" s="234"/>
    </row>
    <row r="5245" spans="4:4">
      <c r="D5245" s="234"/>
    </row>
    <row r="5246" spans="4:4">
      <c r="D5246" s="234"/>
    </row>
    <row r="5247" spans="4:4">
      <c r="D5247" s="234"/>
    </row>
    <row r="5248" spans="4:4">
      <c r="D5248" s="234"/>
    </row>
    <row r="5249" spans="4:4">
      <c r="D5249" s="234"/>
    </row>
    <row r="5250" spans="4:4">
      <c r="D5250" s="234"/>
    </row>
    <row r="5251" spans="4:4">
      <c r="D5251" s="234"/>
    </row>
    <row r="5252" spans="4:4">
      <c r="D5252" s="234"/>
    </row>
    <row r="5253" spans="4:4">
      <c r="D5253" s="234"/>
    </row>
    <row r="5254" spans="4:4">
      <c r="D5254" s="234"/>
    </row>
    <row r="5255" spans="4:4">
      <c r="D5255" s="234"/>
    </row>
    <row r="5256" spans="4:4">
      <c r="D5256" s="234"/>
    </row>
    <row r="5257" spans="4:4">
      <c r="D5257" s="234"/>
    </row>
    <row r="5258" spans="4:4">
      <c r="D5258" s="234"/>
    </row>
    <row r="5259" spans="4:4">
      <c r="D5259" s="234"/>
    </row>
    <row r="5260" spans="4:4">
      <c r="D5260" s="234"/>
    </row>
    <row r="5261" spans="4:4">
      <c r="D5261" s="234"/>
    </row>
    <row r="5262" spans="4:4">
      <c r="D5262" s="234"/>
    </row>
    <row r="5263" spans="4:4">
      <c r="D5263" s="234"/>
    </row>
    <row r="5264" spans="4:4">
      <c r="D5264" s="234"/>
    </row>
    <row r="5265" spans="4:4">
      <c r="D5265" s="234"/>
    </row>
    <row r="5266" spans="4:4">
      <c r="D5266" s="234"/>
    </row>
    <row r="5267" spans="4:4">
      <c r="D5267" s="234"/>
    </row>
    <row r="5268" spans="4:4">
      <c r="D5268" s="234"/>
    </row>
    <row r="5269" spans="4:4">
      <c r="D5269" s="234"/>
    </row>
    <row r="5270" spans="4:4">
      <c r="D5270" s="234"/>
    </row>
    <row r="5271" spans="4:4">
      <c r="D5271" s="234"/>
    </row>
    <row r="5272" spans="4:4">
      <c r="D5272" s="234"/>
    </row>
    <row r="5273" spans="4:4">
      <c r="D5273" s="234"/>
    </row>
    <row r="5274" spans="4:4">
      <c r="D5274" s="234"/>
    </row>
    <row r="5275" spans="4:4">
      <c r="D5275" s="234"/>
    </row>
    <row r="5276" spans="4:4">
      <c r="D5276" s="234"/>
    </row>
    <row r="5277" spans="4:4">
      <c r="D5277" s="234"/>
    </row>
    <row r="5278" spans="4:4">
      <c r="D5278" s="234"/>
    </row>
    <row r="5279" spans="4:4">
      <c r="D5279" s="234"/>
    </row>
    <row r="5280" spans="4:4">
      <c r="D5280" s="234"/>
    </row>
    <row r="5281" spans="4:4">
      <c r="D5281" s="234"/>
    </row>
    <row r="5282" spans="4:4">
      <c r="D5282" s="234"/>
    </row>
    <row r="5283" spans="4:4">
      <c r="D5283" s="234"/>
    </row>
    <row r="5284" spans="4:4">
      <c r="D5284" s="234"/>
    </row>
    <row r="5285" spans="4:4">
      <c r="D5285" s="234"/>
    </row>
    <row r="5286" spans="4:4">
      <c r="D5286" s="234"/>
    </row>
    <row r="5287" spans="4:4">
      <c r="D5287" s="234"/>
    </row>
    <row r="5288" spans="4:4">
      <c r="D5288" s="234"/>
    </row>
    <row r="5289" spans="4:4">
      <c r="D5289" s="234"/>
    </row>
    <row r="5290" spans="4:4">
      <c r="D5290" s="234"/>
    </row>
    <row r="5291" spans="4:4">
      <c r="D5291" s="234"/>
    </row>
    <row r="5292" spans="4:4">
      <c r="D5292" s="234"/>
    </row>
    <row r="5293" spans="4:4">
      <c r="D5293" s="234"/>
    </row>
    <row r="5294" spans="4:4">
      <c r="D5294" s="234"/>
    </row>
    <row r="5295" spans="4:4">
      <c r="D5295" s="234"/>
    </row>
    <row r="5296" spans="4:4">
      <c r="D5296" s="234"/>
    </row>
    <row r="5297" spans="4:4">
      <c r="D5297" s="234"/>
    </row>
    <row r="5298" spans="4:4">
      <c r="D5298" s="234"/>
    </row>
    <row r="5299" spans="4:4">
      <c r="D5299" s="234"/>
    </row>
    <row r="5300" spans="4:4">
      <c r="D5300" s="234"/>
    </row>
    <row r="5301" spans="4:4">
      <c r="D5301" s="234"/>
    </row>
    <row r="5302" spans="4:4">
      <c r="D5302" s="234"/>
    </row>
    <row r="5303" spans="4:4">
      <c r="D5303" s="234"/>
    </row>
    <row r="5304" spans="4:4">
      <c r="D5304" s="234"/>
    </row>
    <row r="5305" spans="4:4">
      <c r="D5305" s="234"/>
    </row>
    <row r="5306" spans="4:4">
      <c r="D5306" s="234"/>
    </row>
    <row r="5307" spans="4:4">
      <c r="D5307" s="234"/>
    </row>
    <row r="5308" spans="4:4">
      <c r="D5308" s="234"/>
    </row>
    <row r="5309" spans="4:4">
      <c r="D5309" s="234"/>
    </row>
    <row r="5310" spans="4:4">
      <c r="D5310" s="234"/>
    </row>
    <row r="5311" spans="4:4">
      <c r="D5311" s="234"/>
    </row>
    <row r="5312" spans="4:4">
      <c r="D5312" s="234"/>
    </row>
    <row r="5313" spans="4:4">
      <c r="D5313" s="234"/>
    </row>
    <row r="5314" spans="4:4">
      <c r="D5314" s="234"/>
    </row>
    <row r="5315" spans="4:4">
      <c r="D5315" s="234"/>
    </row>
    <row r="5316" spans="4:4">
      <c r="D5316" s="234"/>
    </row>
    <row r="5317" spans="4:4">
      <c r="D5317" s="234"/>
    </row>
    <row r="5318" spans="4:4">
      <c r="D5318" s="234"/>
    </row>
    <row r="5319" spans="4:4">
      <c r="D5319" s="234"/>
    </row>
    <row r="5320" spans="4:4">
      <c r="D5320" s="234"/>
    </row>
    <row r="5321" spans="4:4">
      <c r="D5321" s="234"/>
    </row>
    <row r="5322" spans="4:4">
      <c r="D5322" s="234"/>
    </row>
    <row r="5323" spans="4:4">
      <c r="D5323" s="234"/>
    </row>
    <row r="5324" spans="4:4">
      <c r="D5324" s="234"/>
    </row>
    <row r="5325" spans="4:4">
      <c r="D5325" s="234"/>
    </row>
    <row r="5326" spans="4:4">
      <c r="D5326" s="234"/>
    </row>
    <row r="5327" spans="4:4">
      <c r="D5327" s="234"/>
    </row>
    <row r="5328" spans="4:4">
      <c r="D5328" s="234"/>
    </row>
    <row r="5329" spans="4:4">
      <c r="D5329" s="234"/>
    </row>
    <row r="5330" spans="4:4">
      <c r="D5330" s="234"/>
    </row>
    <row r="5331" spans="4:4">
      <c r="D5331" s="234"/>
    </row>
    <row r="5332" spans="4:4">
      <c r="D5332" s="234"/>
    </row>
    <row r="5333" spans="4:4">
      <c r="D5333" s="234"/>
    </row>
    <row r="5334" spans="4:4">
      <c r="D5334" s="234"/>
    </row>
    <row r="5335" spans="4:4">
      <c r="D5335" s="234"/>
    </row>
    <row r="5336" spans="4:4">
      <c r="D5336" s="234"/>
    </row>
    <row r="5337" spans="4:4">
      <c r="D5337" s="234"/>
    </row>
    <row r="5338" spans="4:4">
      <c r="D5338" s="234"/>
    </row>
    <row r="5339" spans="4:4">
      <c r="D5339" s="234"/>
    </row>
    <row r="5340" spans="4:4">
      <c r="D5340" s="234"/>
    </row>
    <row r="5341" spans="4:4">
      <c r="D5341" s="234"/>
    </row>
    <row r="5342" spans="4:4">
      <c r="D5342" s="234"/>
    </row>
    <row r="5343" spans="4:4">
      <c r="D5343" s="234"/>
    </row>
    <row r="5344" spans="4:4">
      <c r="D5344" s="234"/>
    </row>
    <row r="5345" spans="4:4">
      <c r="D5345" s="234"/>
    </row>
    <row r="5346" spans="4:4">
      <c r="D5346" s="234"/>
    </row>
    <row r="5347" spans="4:4">
      <c r="D5347" s="234"/>
    </row>
    <row r="5348" spans="4:4">
      <c r="D5348" s="234"/>
    </row>
    <row r="5349" spans="4:4">
      <c r="D5349" s="234"/>
    </row>
    <row r="5350" spans="4:4">
      <c r="D5350" s="234"/>
    </row>
    <row r="5351" spans="4:4">
      <c r="D5351" s="234"/>
    </row>
    <row r="5352" spans="4:4">
      <c r="D5352" s="234"/>
    </row>
    <row r="5353" spans="4:4">
      <c r="D5353" s="234"/>
    </row>
    <row r="5354" spans="4:4">
      <c r="D5354" s="234"/>
    </row>
    <row r="5355" spans="4:4">
      <c r="D5355" s="234"/>
    </row>
    <row r="5356" spans="4:4">
      <c r="D5356" s="234"/>
    </row>
    <row r="5357" spans="4:4">
      <c r="D5357" s="234"/>
    </row>
    <row r="5358" spans="4:4">
      <c r="D5358" s="234"/>
    </row>
    <row r="5359" spans="4:4">
      <c r="D5359" s="234"/>
    </row>
    <row r="5360" spans="4:4">
      <c r="D5360" s="234"/>
    </row>
    <row r="5361" spans="4:4">
      <c r="D5361" s="234"/>
    </row>
    <row r="5362" spans="4:4">
      <c r="D5362" s="234"/>
    </row>
    <row r="5363" spans="4:4">
      <c r="D5363" s="234"/>
    </row>
    <row r="5364" spans="4:4">
      <c r="D5364" s="234"/>
    </row>
    <row r="5365" spans="4:4">
      <c r="D5365" s="234"/>
    </row>
    <row r="5366" spans="4:4">
      <c r="D5366" s="234"/>
    </row>
    <row r="5367" spans="4:4">
      <c r="D5367" s="234"/>
    </row>
    <row r="5368" spans="4:4">
      <c r="D5368" s="234"/>
    </row>
    <row r="5369" spans="4:4">
      <c r="D5369" s="234"/>
    </row>
    <row r="5370" spans="4:4">
      <c r="D5370" s="234"/>
    </row>
    <row r="5371" spans="4:4">
      <c r="D5371" s="234"/>
    </row>
    <row r="5372" spans="4:4">
      <c r="D5372" s="234"/>
    </row>
    <row r="5373" spans="4:4">
      <c r="D5373" s="234"/>
    </row>
    <row r="5374" spans="4:4">
      <c r="D5374" s="234"/>
    </row>
    <row r="5375" spans="4:4">
      <c r="D5375" s="234"/>
    </row>
    <row r="5376" spans="4:4">
      <c r="D5376" s="234"/>
    </row>
    <row r="5377" spans="4:4">
      <c r="D5377" s="234"/>
    </row>
    <row r="5378" spans="4:4">
      <c r="D5378" s="234"/>
    </row>
    <row r="5379" spans="4:4">
      <c r="D5379" s="234"/>
    </row>
    <row r="5380" spans="4:4">
      <c r="D5380" s="234"/>
    </row>
    <row r="5381" spans="4:4">
      <c r="D5381" s="234"/>
    </row>
    <row r="5382" spans="4:4">
      <c r="D5382" s="234"/>
    </row>
    <row r="5383" spans="4:4">
      <c r="D5383" s="234"/>
    </row>
    <row r="5384" spans="4:4">
      <c r="D5384" s="234"/>
    </row>
    <row r="5385" spans="4:4">
      <c r="D5385" s="234"/>
    </row>
    <row r="5386" spans="4:4">
      <c r="D5386" s="234"/>
    </row>
    <row r="5387" spans="4:4">
      <c r="D5387" s="234"/>
    </row>
    <row r="5388" spans="4:4">
      <c r="D5388" s="234"/>
    </row>
    <row r="5389" spans="4:4">
      <c r="D5389" s="234"/>
    </row>
    <row r="5390" spans="4:4">
      <c r="D5390" s="234"/>
    </row>
    <row r="5391" spans="4:4">
      <c r="D5391" s="234"/>
    </row>
    <row r="5392" spans="4:4">
      <c r="D5392" s="234"/>
    </row>
    <row r="5393" spans="4:4">
      <c r="D5393" s="234"/>
    </row>
    <row r="5394" spans="4:4">
      <c r="D5394" s="234"/>
    </row>
    <row r="5395" spans="4:4">
      <c r="D5395" s="234"/>
    </row>
    <row r="5396" spans="4:4">
      <c r="D5396" s="234"/>
    </row>
    <row r="5397" spans="4:4">
      <c r="D5397" s="234"/>
    </row>
    <row r="5398" spans="4:4">
      <c r="D5398" s="234"/>
    </row>
    <row r="5399" spans="4:4">
      <c r="D5399" s="234"/>
    </row>
    <row r="5400" spans="4:4">
      <c r="D5400" s="234"/>
    </row>
    <row r="5401" spans="4:4">
      <c r="D5401" s="234"/>
    </row>
    <row r="5402" spans="4:4">
      <c r="D5402" s="234"/>
    </row>
    <row r="5403" spans="4:4">
      <c r="D5403" s="234"/>
    </row>
    <row r="5404" spans="4:4">
      <c r="D5404" s="234"/>
    </row>
    <row r="5405" spans="4:4">
      <c r="D5405" s="234"/>
    </row>
    <row r="5406" spans="4:4">
      <c r="D5406" s="234"/>
    </row>
    <row r="5407" spans="4:4">
      <c r="D5407" s="234"/>
    </row>
    <row r="5408" spans="4:4">
      <c r="D5408" s="234"/>
    </row>
    <row r="5409" spans="4:4">
      <c r="D5409" s="234"/>
    </row>
    <row r="5410" spans="4:4">
      <c r="D5410" s="234"/>
    </row>
    <row r="5411" spans="4:4">
      <c r="D5411" s="234"/>
    </row>
    <row r="5412" spans="4:4">
      <c r="D5412" s="234"/>
    </row>
    <row r="5413" spans="4:4">
      <c r="D5413" s="234"/>
    </row>
    <row r="5414" spans="4:4">
      <c r="D5414" s="234"/>
    </row>
    <row r="5415" spans="4:4">
      <c r="D5415" s="234"/>
    </row>
    <row r="5416" spans="4:4">
      <c r="D5416" s="234"/>
    </row>
    <row r="5417" spans="4:4">
      <c r="D5417" s="234"/>
    </row>
    <row r="5418" spans="4:4">
      <c r="D5418" s="234"/>
    </row>
    <row r="5419" spans="4:4">
      <c r="D5419" s="234"/>
    </row>
    <row r="5420" spans="4:4">
      <c r="D5420" s="234"/>
    </row>
    <row r="5421" spans="4:4">
      <c r="D5421" s="234"/>
    </row>
    <row r="5422" spans="4:4">
      <c r="D5422" s="234"/>
    </row>
    <row r="5423" spans="4:4">
      <c r="D5423" s="234"/>
    </row>
    <row r="5424" spans="4:4">
      <c r="D5424" s="234"/>
    </row>
    <row r="5425" spans="4:4">
      <c r="D5425" s="234"/>
    </row>
    <row r="5426" spans="4:4">
      <c r="D5426" s="234"/>
    </row>
    <row r="5427" spans="4:4">
      <c r="D5427" s="234"/>
    </row>
    <row r="5428" spans="4:4">
      <c r="D5428" s="234"/>
    </row>
    <row r="5429" spans="4:4">
      <c r="D5429" s="234"/>
    </row>
    <row r="5430" spans="4:4">
      <c r="D5430" s="234"/>
    </row>
    <row r="5431" spans="4:4">
      <c r="D5431" s="234"/>
    </row>
    <row r="5432" spans="4:4">
      <c r="D5432" s="234"/>
    </row>
    <row r="5433" spans="4:4">
      <c r="D5433" s="234"/>
    </row>
    <row r="5434" spans="4:4">
      <c r="D5434" s="234"/>
    </row>
    <row r="5435" spans="4:4">
      <c r="D5435" s="234"/>
    </row>
    <row r="5436" spans="4:4">
      <c r="D5436" s="234"/>
    </row>
    <row r="5437" spans="4:4">
      <c r="D5437" s="234"/>
    </row>
    <row r="5438" spans="4:4">
      <c r="D5438" s="234"/>
    </row>
    <row r="5439" spans="4:4">
      <c r="D5439" s="234"/>
    </row>
    <row r="5440" spans="4:4">
      <c r="D5440" s="234"/>
    </row>
    <row r="5441" spans="4:4">
      <c r="D5441" s="234"/>
    </row>
    <row r="5442" spans="4:4">
      <c r="D5442" s="234"/>
    </row>
    <row r="5443" spans="4:4">
      <c r="D5443" s="234"/>
    </row>
    <row r="5444" spans="4:4">
      <c r="D5444" s="234"/>
    </row>
    <row r="5445" spans="4:4">
      <c r="D5445" s="234"/>
    </row>
    <row r="5446" spans="4:4">
      <c r="D5446" s="234"/>
    </row>
    <row r="5447" spans="4:4">
      <c r="D5447" s="234"/>
    </row>
    <row r="5448" spans="4:4">
      <c r="D5448" s="234"/>
    </row>
    <row r="5449" spans="4:4">
      <c r="D5449" s="234"/>
    </row>
    <row r="5450" spans="4:4">
      <c r="D5450" s="234"/>
    </row>
    <row r="5451" spans="4:4">
      <c r="D5451" s="234"/>
    </row>
    <row r="5452" spans="4:4">
      <c r="D5452" s="234"/>
    </row>
    <row r="5453" spans="4:4">
      <c r="D5453" s="234"/>
    </row>
    <row r="5454" spans="4:4">
      <c r="D5454" s="234"/>
    </row>
    <row r="5455" spans="4:4">
      <c r="D5455" s="234"/>
    </row>
    <row r="5456" spans="4:4">
      <c r="D5456" s="234"/>
    </row>
    <row r="5457" spans="4:4">
      <c r="D5457" s="234"/>
    </row>
    <row r="5458" spans="4:4">
      <c r="D5458" s="234"/>
    </row>
    <row r="5459" spans="4:4">
      <c r="D5459" s="234"/>
    </row>
    <row r="5460" spans="4:4">
      <c r="D5460" s="234"/>
    </row>
    <row r="5461" spans="4:4">
      <c r="D5461" s="234"/>
    </row>
    <row r="5462" spans="4:4">
      <c r="D5462" s="234"/>
    </row>
    <row r="5463" spans="4:4">
      <c r="D5463" s="234"/>
    </row>
    <row r="5464" spans="4:4">
      <c r="D5464" s="234"/>
    </row>
    <row r="5465" spans="4:4">
      <c r="D5465" s="234"/>
    </row>
    <row r="5466" spans="4:4">
      <c r="D5466" s="234"/>
    </row>
    <row r="5467" spans="4:4">
      <c r="D5467" s="234"/>
    </row>
    <row r="5468" spans="4:4">
      <c r="D5468" s="234"/>
    </row>
    <row r="5469" spans="4:4">
      <c r="D5469" s="234"/>
    </row>
    <row r="5470" spans="4:4">
      <c r="D5470" s="234"/>
    </row>
    <row r="5471" spans="4:4">
      <c r="D5471" s="234"/>
    </row>
    <row r="5472" spans="4:4">
      <c r="D5472" s="234"/>
    </row>
    <row r="5473" spans="4:4">
      <c r="D5473" s="234"/>
    </row>
    <row r="5474" spans="4:4">
      <c r="D5474" s="234"/>
    </row>
    <row r="5475" spans="4:4">
      <c r="D5475" s="234"/>
    </row>
    <row r="5476" spans="4:4">
      <c r="D5476" s="234"/>
    </row>
    <row r="5477" spans="4:4">
      <c r="D5477" s="234"/>
    </row>
    <row r="5478" spans="4:4">
      <c r="D5478" s="234"/>
    </row>
    <row r="5479" spans="4:4">
      <c r="D5479" s="234"/>
    </row>
    <row r="5480" spans="4:4">
      <c r="D5480" s="234"/>
    </row>
    <row r="5481" spans="4:4">
      <c r="D5481" s="234"/>
    </row>
    <row r="5482" spans="4:4">
      <c r="D5482" s="234"/>
    </row>
    <row r="5483" spans="4:4">
      <c r="D5483" s="234"/>
    </row>
    <row r="5484" spans="4:4">
      <c r="D5484" s="234"/>
    </row>
    <row r="5485" spans="4:4">
      <c r="D5485" s="234"/>
    </row>
    <row r="5486" spans="4:4">
      <c r="D5486" s="234"/>
    </row>
    <row r="5487" spans="4:4">
      <c r="D5487" s="234"/>
    </row>
    <row r="5488" spans="4:4">
      <c r="D5488" s="234"/>
    </row>
    <row r="5489" spans="4:4">
      <c r="D5489" s="234"/>
    </row>
    <row r="5490" spans="4:4">
      <c r="D5490" s="234"/>
    </row>
    <row r="5491" spans="4:4">
      <c r="D5491" s="234"/>
    </row>
    <row r="5492" spans="4:4">
      <c r="D5492" s="234"/>
    </row>
    <row r="5493" spans="4:4">
      <c r="D5493" s="234"/>
    </row>
    <row r="5494" spans="4:4">
      <c r="D5494" s="234"/>
    </row>
    <row r="5495" spans="4:4">
      <c r="D5495" s="234"/>
    </row>
    <row r="5496" spans="4:4">
      <c r="D5496" s="234"/>
    </row>
    <row r="5497" spans="4:4">
      <c r="D5497" s="234"/>
    </row>
    <row r="5498" spans="4:4">
      <c r="D5498" s="234"/>
    </row>
    <row r="5499" spans="4:4">
      <c r="D5499" s="234"/>
    </row>
    <row r="5500" spans="4:4">
      <c r="D5500" s="234"/>
    </row>
    <row r="5501" spans="4:4">
      <c r="D5501" s="234"/>
    </row>
    <row r="5502" spans="4:4">
      <c r="D5502" s="234"/>
    </row>
    <row r="5503" spans="4:4">
      <c r="D5503" s="234"/>
    </row>
    <row r="5504" spans="4:4">
      <c r="D5504" s="234"/>
    </row>
    <row r="5505" spans="4:4">
      <c r="D5505" s="234"/>
    </row>
    <row r="5506" spans="4:4">
      <c r="D5506" s="234"/>
    </row>
    <row r="5507" spans="4:4">
      <c r="D5507" s="234"/>
    </row>
    <row r="5508" spans="4:4">
      <c r="D5508" s="234"/>
    </row>
    <row r="5509" spans="4:4">
      <c r="D5509" s="234"/>
    </row>
    <row r="5510" spans="4:4">
      <c r="D5510" s="234"/>
    </row>
    <row r="5511" spans="4:4">
      <c r="D5511" s="234"/>
    </row>
    <row r="5512" spans="4:4">
      <c r="D5512" s="234"/>
    </row>
    <row r="5513" spans="4:4">
      <c r="D5513" s="234"/>
    </row>
    <row r="5514" spans="4:4">
      <c r="D5514" s="234"/>
    </row>
    <row r="5515" spans="4:4">
      <c r="D5515" s="234"/>
    </row>
    <row r="5516" spans="4:4">
      <c r="D5516" s="234"/>
    </row>
    <row r="5517" spans="4:4">
      <c r="D5517" s="234"/>
    </row>
    <row r="5518" spans="4:4">
      <c r="D5518" s="234"/>
    </row>
    <row r="5519" spans="4:4">
      <c r="D5519" s="234"/>
    </row>
    <row r="5520" spans="4:4">
      <c r="D5520" s="234"/>
    </row>
    <row r="5521" spans="4:4">
      <c r="D5521" s="234"/>
    </row>
    <row r="5522" spans="4:4">
      <c r="D5522" s="234"/>
    </row>
    <row r="5523" spans="4:4">
      <c r="D5523" s="234"/>
    </row>
    <row r="5524" spans="4:4">
      <c r="D5524" s="234"/>
    </row>
    <row r="5525" spans="4:4">
      <c r="D5525" s="234"/>
    </row>
    <row r="5526" spans="4:4">
      <c r="D5526" s="234"/>
    </row>
    <row r="5527" spans="4:4">
      <c r="D5527" s="234"/>
    </row>
    <row r="5528" spans="4:4">
      <c r="D5528" s="234"/>
    </row>
    <row r="5529" spans="4:4">
      <c r="D5529" s="234"/>
    </row>
    <row r="5530" spans="4:4">
      <c r="D5530" s="234"/>
    </row>
    <row r="5531" spans="4:4">
      <c r="D5531" s="234"/>
    </row>
    <row r="5532" spans="4:4">
      <c r="D5532" s="234"/>
    </row>
    <row r="5533" spans="4:4">
      <c r="D5533" s="234"/>
    </row>
    <row r="5534" spans="4:4">
      <c r="D5534" s="234"/>
    </row>
    <row r="5535" spans="4:4">
      <c r="D5535" s="234"/>
    </row>
    <row r="5536" spans="4:4">
      <c r="D5536" s="234"/>
    </row>
    <row r="5537" spans="4:4">
      <c r="D5537" s="234"/>
    </row>
    <row r="5538" spans="4:4">
      <c r="D5538" s="234"/>
    </row>
    <row r="5539" spans="4:4">
      <c r="D5539" s="234"/>
    </row>
    <row r="5540" spans="4:4">
      <c r="D5540" s="234"/>
    </row>
    <row r="5541" spans="4:4">
      <c r="D5541" s="234"/>
    </row>
    <row r="5542" spans="4:4">
      <c r="D5542" s="234"/>
    </row>
    <row r="5543" spans="4:4">
      <c r="D5543" s="234"/>
    </row>
    <row r="5544" spans="4:4">
      <c r="D5544" s="234"/>
    </row>
    <row r="5545" spans="4:4">
      <c r="D5545" s="234"/>
    </row>
    <row r="5546" spans="4:4">
      <c r="D5546" s="234"/>
    </row>
    <row r="5547" spans="4:4">
      <c r="D5547" s="234"/>
    </row>
    <row r="5548" spans="4:4">
      <c r="D5548" s="234"/>
    </row>
    <row r="5549" spans="4:4">
      <c r="D5549" s="234"/>
    </row>
    <row r="5550" spans="4:4">
      <c r="D5550" s="234"/>
    </row>
    <row r="5551" spans="4:4">
      <c r="D5551" s="234"/>
    </row>
    <row r="5552" spans="4:4">
      <c r="D5552" s="234"/>
    </row>
    <row r="5553" spans="4:4">
      <c r="D5553" s="234"/>
    </row>
    <row r="5554" spans="4:4">
      <c r="D5554" s="234"/>
    </row>
    <row r="5555" spans="4:4">
      <c r="D5555" s="234"/>
    </row>
    <row r="5556" spans="4:4">
      <c r="D5556" s="234"/>
    </row>
    <row r="5557" spans="4:4">
      <c r="D5557" s="234"/>
    </row>
    <row r="5558" spans="4:4">
      <c r="D5558" s="234"/>
    </row>
    <row r="5559" spans="4:4">
      <c r="D5559" s="234"/>
    </row>
    <row r="5560" spans="4:4">
      <c r="D5560" s="234"/>
    </row>
    <row r="5561" spans="4:4">
      <c r="D5561" s="234"/>
    </row>
    <row r="5562" spans="4:4">
      <c r="D5562" s="234"/>
    </row>
    <row r="5563" spans="4:4">
      <c r="D5563" s="234"/>
    </row>
    <row r="5564" spans="4:4">
      <c r="D5564" s="234"/>
    </row>
    <row r="5565" spans="4:4">
      <c r="D5565" s="234"/>
    </row>
    <row r="5566" spans="4:4">
      <c r="D5566" s="234"/>
    </row>
    <row r="5567" spans="4:4">
      <c r="D5567" s="234"/>
    </row>
    <row r="5568" spans="4:4">
      <c r="D5568" s="234"/>
    </row>
    <row r="5569" spans="4:4">
      <c r="D5569" s="234"/>
    </row>
    <row r="5570" spans="4:4">
      <c r="D5570" s="234"/>
    </row>
    <row r="5571" spans="4:4">
      <c r="D5571" s="234"/>
    </row>
    <row r="5572" spans="4:4">
      <c r="D5572" s="234"/>
    </row>
    <row r="5573" spans="4:4">
      <c r="D5573" s="234"/>
    </row>
    <row r="5574" spans="4:4">
      <c r="D5574" s="234"/>
    </row>
    <row r="5575" spans="4:4">
      <c r="D5575" s="234"/>
    </row>
    <row r="5576" spans="4:4">
      <c r="D5576" s="234"/>
    </row>
    <row r="5577" spans="4:4">
      <c r="D5577" s="234"/>
    </row>
    <row r="5578" spans="4:4">
      <c r="D5578" s="234"/>
    </row>
    <row r="5579" spans="4:4">
      <c r="D5579" s="234"/>
    </row>
    <row r="5580" spans="4:4">
      <c r="D5580" s="234"/>
    </row>
    <row r="5581" spans="4:4">
      <c r="D5581" s="234"/>
    </row>
    <row r="5582" spans="4:4">
      <c r="D5582" s="234"/>
    </row>
    <row r="5583" spans="4:4">
      <c r="D5583" s="234"/>
    </row>
    <row r="5584" spans="4:4">
      <c r="D5584" s="234"/>
    </row>
    <row r="5585" spans="4:4">
      <c r="D5585" s="234"/>
    </row>
    <row r="5586" spans="4:4">
      <c r="D5586" s="234"/>
    </row>
    <row r="5587" spans="4:4">
      <c r="D5587" s="234"/>
    </row>
    <row r="5588" spans="4:4">
      <c r="D5588" s="234"/>
    </row>
    <row r="5589" spans="4:4">
      <c r="D5589" s="234"/>
    </row>
    <row r="5590" spans="4:4">
      <c r="D5590" s="234"/>
    </row>
    <row r="5591" spans="4:4">
      <c r="D5591" s="234"/>
    </row>
    <row r="5592" spans="4:4">
      <c r="D5592" s="234"/>
    </row>
    <row r="5593" spans="4:4">
      <c r="D5593" s="234"/>
    </row>
    <row r="5594" spans="4:4">
      <c r="D5594" s="234"/>
    </row>
    <row r="5595" spans="4:4">
      <c r="D5595" s="234"/>
    </row>
    <row r="5596" spans="4:4">
      <c r="D5596" s="234"/>
    </row>
    <row r="5597" spans="4:4">
      <c r="D5597" s="234"/>
    </row>
    <row r="5598" spans="4:4">
      <c r="D5598" s="234"/>
    </row>
    <row r="5599" spans="4:4">
      <c r="D5599" s="234"/>
    </row>
    <row r="5600" spans="4:4">
      <c r="D5600" s="234"/>
    </row>
    <row r="5601" spans="4:4">
      <c r="D5601" s="234"/>
    </row>
    <row r="5602" spans="4:4">
      <c r="D5602" s="234"/>
    </row>
    <row r="5603" spans="4:4">
      <c r="D5603" s="234"/>
    </row>
    <row r="5604" spans="4:4">
      <c r="D5604" s="234"/>
    </row>
    <row r="5605" spans="4:4">
      <c r="D5605" s="234"/>
    </row>
    <row r="5606" spans="4:4">
      <c r="D5606" s="234"/>
    </row>
    <row r="5607" spans="4:4">
      <c r="D5607" s="234"/>
    </row>
    <row r="5608" spans="4:4">
      <c r="D5608" s="234"/>
    </row>
    <row r="5609" spans="4:4">
      <c r="D5609" s="234"/>
    </row>
    <row r="5610" spans="4:4">
      <c r="D5610" s="234"/>
    </row>
    <row r="5611" spans="4:4">
      <c r="D5611" s="234"/>
    </row>
    <row r="5612" spans="4:4">
      <c r="D5612" s="234"/>
    </row>
    <row r="5613" spans="4:4">
      <c r="D5613" s="234"/>
    </row>
    <row r="5614" spans="4:4">
      <c r="D5614" s="234"/>
    </row>
    <row r="5615" spans="4:4">
      <c r="D5615" s="234"/>
    </row>
    <row r="5616" spans="4:4">
      <c r="D5616" s="234"/>
    </row>
    <row r="5617" spans="4:4">
      <c r="D5617" s="234"/>
    </row>
    <row r="5618" spans="4:4">
      <c r="D5618" s="234"/>
    </row>
    <row r="5619" spans="4:4">
      <c r="D5619" s="234"/>
    </row>
    <row r="5620" spans="4:4">
      <c r="D5620" s="234"/>
    </row>
    <row r="5621" spans="4:4">
      <c r="D5621" s="234"/>
    </row>
    <row r="5622" spans="4:4">
      <c r="D5622" s="234"/>
    </row>
    <row r="5623" spans="4:4">
      <c r="D5623" s="234"/>
    </row>
    <row r="5624" spans="4:4">
      <c r="D5624" s="234"/>
    </row>
    <row r="5625" spans="4:4">
      <c r="D5625" s="234"/>
    </row>
    <row r="5626" spans="4:4">
      <c r="D5626" s="234"/>
    </row>
    <row r="5627" spans="4:4">
      <c r="D5627" s="234"/>
    </row>
    <row r="5628" spans="4:4">
      <c r="D5628" s="234"/>
    </row>
    <row r="5629" spans="4:4">
      <c r="D5629" s="234"/>
    </row>
    <row r="5630" spans="4:4">
      <c r="D5630" s="234"/>
    </row>
    <row r="5631" spans="4:4">
      <c r="D5631" s="234"/>
    </row>
    <row r="5632" spans="4:4">
      <c r="D5632" s="234"/>
    </row>
    <row r="5633" spans="4:4">
      <c r="D5633" s="234"/>
    </row>
    <row r="5634" spans="4:4">
      <c r="D5634" s="234"/>
    </row>
    <row r="5635" spans="4:4">
      <c r="D5635" s="234"/>
    </row>
    <row r="5636" spans="4:4">
      <c r="D5636" s="234"/>
    </row>
    <row r="5637" spans="4:4">
      <c r="D5637" s="234"/>
    </row>
    <row r="5638" spans="4:4">
      <c r="D5638" s="234"/>
    </row>
    <row r="5639" spans="4:4">
      <c r="D5639" s="234"/>
    </row>
    <row r="5640" spans="4:4">
      <c r="D5640" s="234"/>
    </row>
    <row r="5641" spans="4:4">
      <c r="D5641" s="234"/>
    </row>
    <row r="5642" spans="4:4">
      <c r="D5642" s="234"/>
    </row>
    <row r="5643" spans="4:4">
      <c r="D5643" s="234"/>
    </row>
    <row r="5644" spans="4:4">
      <c r="D5644" s="234"/>
    </row>
    <row r="5645" spans="4:4">
      <c r="D5645" s="234"/>
    </row>
    <row r="5646" spans="4:4">
      <c r="D5646" s="234"/>
    </row>
    <row r="5647" spans="4:4">
      <c r="D5647" s="234"/>
    </row>
    <row r="5648" spans="4:4">
      <c r="D5648" s="234"/>
    </row>
    <row r="5649" spans="4:4">
      <c r="D5649" s="234"/>
    </row>
    <row r="5650" spans="4:4">
      <c r="D5650" s="234"/>
    </row>
    <row r="5651" spans="4:4">
      <c r="D5651" s="234"/>
    </row>
    <row r="5652" spans="4:4">
      <c r="D5652" s="234"/>
    </row>
    <row r="5653" spans="4:4">
      <c r="D5653" s="234"/>
    </row>
    <row r="5654" spans="4:4">
      <c r="D5654" s="234"/>
    </row>
    <row r="5655" spans="4:4">
      <c r="D5655" s="234"/>
    </row>
    <row r="5656" spans="4:4">
      <c r="D5656" s="234"/>
    </row>
    <row r="5657" spans="4:4">
      <c r="D5657" s="234"/>
    </row>
    <row r="5658" spans="4:4">
      <c r="D5658" s="234"/>
    </row>
    <row r="5659" spans="4:4">
      <c r="D5659" s="234"/>
    </row>
    <row r="5660" spans="4:4">
      <c r="D5660" s="234"/>
    </row>
    <row r="5661" spans="4:4">
      <c r="D5661" s="234"/>
    </row>
    <row r="5662" spans="4:4">
      <c r="D5662" s="234"/>
    </row>
    <row r="5663" spans="4:4">
      <c r="D5663" s="234"/>
    </row>
    <row r="5664" spans="4:4">
      <c r="D5664" s="234"/>
    </row>
    <row r="5665" spans="4:4">
      <c r="D5665" s="234"/>
    </row>
    <row r="5666" spans="4:4">
      <c r="D5666" s="234"/>
    </row>
    <row r="5667" spans="4:4">
      <c r="D5667" s="234"/>
    </row>
    <row r="5668" spans="4:4">
      <c r="D5668" s="234"/>
    </row>
    <row r="5669" spans="4:4">
      <c r="D5669" s="234"/>
    </row>
    <row r="5670" spans="4:4">
      <c r="D5670" s="234"/>
    </row>
    <row r="5671" spans="4:4">
      <c r="D5671" s="234"/>
    </row>
    <row r="5672" spans="4:4">
      <c r="D5672" s="234"/>
    </row>
    <row r="5673" spans="4:4">
      <c r="D5673" s="234"/>
    </row>
    <row r="5674" spans="4:4">
      <c r="D5674" s="234"/>
    </row>
    <row r="5675" spans="4:4">
      <c r="D5675" s="234"/>
    </row>
    <row r="5676" spans="4:4">
      <c r="D5676" s="234"/>
    </row>
    <row r="5677" spans="4:4">
      <c r="D5677" s="234"/>
    </row>
    <row r="5678" spans="4:4">
      <c r="D5678" s="234"/>
    </row>
    <row r="5679" spans="4:4">
      <c r="D5679" s="234"/>
    </row>
    <row r="5680" spans="4:4">
      <c r="D5680" s="234"/>
    </row>
    <row r="5681" spans="4:4">
      <c r="D5681" s="234"/>
    </row>
    <row r="5682" spans="4:4">
      <c r="D5682" s="234"/>
    </row>
    <row r="5683" spans="4:4">
      <c r="D5683" s="234"/>
    </row>
    <row r="5684" spans="4:4">
      <c r="D5684" s="234"/>
    </row>
    <row r="5685" spans="4:4">
      <c r="D5685" s="234"/>
    </row>
    <row r="5686" spans="4:4">
      <c r="D5686" s="234"/>
    </row>
    <row r="5687" spans="4:4">
      <c r="D5687" s="234"/>
    </row>
    <row r="5688" spans="4:4">
      <c r="D5688" s="234"/>
    </row>
    <row r="5689" spans="4:4">
      <c r="D5689" s="234"/>
    </row>
    <row r="5690" spans="4:4">
      <c r="D5690" s="234"/>
    </row>
    <row r="5691" spans="4:4">
      <c r="D5691" s="234"/>
    </row>
    <row r="5692" spans="4:4">
      <c r="D5692" s="234"/>
    </row>
    <row r="5693" spans="4:4">
      <c r="D5693" s="234"/>
    </row>
    <row r="5694" spans="4:4">
      <c r="D5694" s="234"/>
    </row>
    <row r="5695" spans="4:4">
      <c r="D5695" s="234"/>
    </row>
    <row r="5696" spans="4:4">
      <c r="D5696" s="234"/>
    </row>
    <row r="5697" spans="4:4">
      <c r="D5697" s="234"/>
    </row>
    <row r="5698" spans="4:4">
      <c r="D5698" s="234"/>
    </row>
    <row r="5699" spans="4:4">
      <c r="D5699" s="234"/>
    </row>
    <row r="5700" spans="4:4">
      <c r="D5700" s="234"/>
    </row>
    <row r="5701" spans="4:4">
      <c r="D5701" s="234"/>
    </row>
    <row r="5702" spans="4:4">
      <c r="D5702" s="234"/>
    </row>
    <row r="5703" spans="4:4">
      <c r="D5703" s="234"/>
    </row>
    <row r="5704" spans="4:4">
      <c r="D5704" s="234"/>
    </row>
    <row r="5705" spans="4:4">
      <c r="D5705" s="234"/>
    </row>
    <row r="5706" spans="4:4">
      <c r="D5706" s="234"/>
    </row>
    <row r="5707" spans="4:4">
      <c r="D5707" s="234"/>
    </row>
    <row r="5708" spans="4:4">
      <c r="D5708" s="234"/>
    </row>
    <row r="5709" spans="4:4">
      <c r="D5709" s="234"/>
    </row>
    <row r="5710" spans="4:4">
      <c r="D5710" s="234"/>
    </row>
    <row r="5711" spans="4:4">
      <c r="D5711" s="234"/>
    </row>
    <row r="5712" spans="4:4">
      <c r="D5712" s="234"/>
    </row>
    <row r="5713" spans="4:4">
      <c r="D5713" s="234"/>
    </row>
    <row r="5714" spans="4:4">
      <c r="D5714" s="234"/>
    </row>
    <row r="5715" spans="4:4">
      <c r="D5715" s="234"/>
    </row>
    <row r="5716" spans="4:4">
      <c r="D5716" s="234"/>
    </row>
    <row r="5717" spans="4:4">
      <c r="D5717" s="234"/>
    </row>
    <row r="5718" spans="4:4">
      <c r="D5718" s="234"/>
    </row>
    <row r="5719" spans="4:4">
      <c r="D5719" s="234"/>
    </row>
    <row r="5720" spans="4:4">
      <c r="D5720" s="234"/>
    </row>
    <row r="5721" spans="4:4">
      <c r="D5721" s="234"/>
    </row>
    <row r="5722" spans="4:4">
      <c r="D5722" s="234"/>
    </row>
    <row r="5723" spans="4:4">
      <c r="D5723" s="234"/>
    </row>
    <row r="5724" spans="4:4">
      <c r="D5724" s="234"/>
    </row>
    <row r="5725" spans="4:4">
      <c r="D5725" s="234"/>
    </row>
    <row r="5726" spans="4:4">
      <c r="D5726" s="234"/>
    </row>
    <row r="5727" spans="4:4">
      <c r="D5727" s="234"/>
    </row>
    <row r="5728" spans="4:4">
      <c r="D5728" s="234"/>
    </row>
    <row r="5729" spans="4:4">
      <c r="D5729" s="234"/>
    </row>
    <row r="5730" spans="4:4">
      <c r="D5730" s="234"/>
    </row>
    <row r="5731" spans="4:4">
      <c r="D5731" s="234"/>
    </row>
    <row r="5732" spans="4:4">
      <c r="D5732" s="234"/>
    </row>
    <row r="5733" spans="4:4">
      <c r="D5733" s="234"/>
    </row>
    <row r="5734" spans="4:4">
      <c r="D5734" s="234"/>
    </row>
    <row r="5735" spans="4:4">
      <c r="D5735" s="234"/>
    </row>
    <row r="5736" spans="4:4">
      <c r="D5736" s="234"/>
    </row>
    <row r="5737" spans="4:4">
      <c r="D5737" s="234"/>
    </row>
    <row r="5738" spans="4:4">
      <c r="D5738" s="234"/>
    </row>
    <row r="5739" spans="4:4">
      <c r="D5739" s="234"/>
    </row>
    <row r="5740" spans="4:4">
      <c r="D5740" s="234"/>
    </row>
    <row r="5741" spans="4:4">
      <c r="D5741" s="234"/>
    </row>
    <row r="5742" spans="4:4">
      <c r="D5742" s="234"/>
    </row>
    <row r="5743" spans="4:4">
      <c r="D5743" s="234"/>
    </row>
    <row r="5744" spans="4:4">
      <c r="D5744" s="234"/>
    </row>
    <row r="5745" spans="4:4">
      <c r="D5745" s="234"/>
    </row>
    <row r="5746" spans="4:4">
      <c r="D5746" s="234"/>
    </row>
    <row r="5747" spans="4:4">
      <c r="D5747" s="234"/>
    </row>
    <row r="5748" spans="4:4">
      <c r="D5748" s="234"/>
    </row>
    <row r="5749" spans="4:4">
      <c r="D5749" s="234"/>
    </row>
    <row r="5750" spans="4:4">
      <c r="D5750" s="234"/>
    </row>
    <row r="5751" spans="4:4">
      <c r="D5751" s="234"/>
    </row>
    <row r="5752" spans="4:4">
      <c r="D5752" s="234"/>
    </row>
    <row r="5753" spans="4:4">
      <c r="D5753" s="234"/>
    </row>
    <row r="5754" spans="4:4">
      <c r="D5754" s="234"/>
    </row>
    <row r="5755" spans="4:4">
      <c r="D5755" s="234"/>
    </row>
    <row r="5756" spans="4:4">
      <c r="D5756" s="234"/>
    </row>
    <row r="5757" spans="4:4">
      <c r="D5757" s="234"/>
    </row>
    <row r="5758" spans="4:4">
      <c r="D5758" s="234"/>
    </row>
    <row r="5759" spans="4:4">
      <c r="D5759" s="234"/>
    </row>
    <row r="5760" spans="4:4">
      <c r="D5760" s="234"/>
    </row>
    <row r="5761" spans="4:4">
      <c r="D5761" s="234"/>
    </row>
    <row r="5762" spans="4:4">
      <c r="D5762" s="234"/>
    </row>
    <row r="5763" spans="4:4">
      <c r="D5763" s="234"/>
    </row>
    <row r="5764" spans="4:4">
      <c r="D5764" s="234"/>
    </row>
    <row r="5765" spans="4:4">
      <c r="D5765" s="234"/>
    </row>
    <row r="5766" spans="4:4">
      <c r="D5766" s="234"/>
    </row>
    <row r="5767" spans="4:4">
      <c r="D5767" s="234"/>
    </row>
    <row r="5768" spans="4:4">
      <c r="D5768" s="234"/>
    </row>
    <row r="5769" spans="4:4">
      <c r="D5769" s="234"/>
    </row>
    <row r="5770" spans="4:4">
      <c r="D5770" s="234"/>
    </row>
    <row r="5771" spans="4:4">
      <c r="D5771" s="234"/>
    </row>
    <row r="5772" spans="4:4">
      <c r="D5772" s="234"/>
    </row>
    <row r="5773" spans="4:4">
      <c r="D5773" s="234"/>
    </row>
    <row r="5774" spans="4:4">
      <c r="D5774" s="234"/>
    </row>
    <row r="5775" spans="4:4">
      <c r="D5775" s="234"/>
    </row>
    <row r="5776" spans="4:4">
      <c r="D5776" s="234"/>
    </row>
    <row r="5777" spans="4:4">
      <c r="D5777" s="234"/>
    </row>
    <row r="5778" spans="4:4">
      <c r="D5778" s="234"/>
    </row>
    <row r="5779" spans="4:4">
      <c r="D5779" s="234"/>
    </row>
    <row r="5780" spans="4:4">
      <c r="D5780" s="234"/>
    </row>
    <row r="5781" spans="4:4">
      <c r="D5781" s="234"/>
    </row>
    <row r="5782" spans="4:4">
      <c r="D5782" s="234"/>
    </row>
    <row r="5783" spans="4:4">
      <c r="D5783" s="234"/>
    </row>
    <row r="5784" spans="4:4">
      <c r="D5784" s="234"/>
    </row>
    <row r="5785" spans="4:4">
      <c r="D5785" s="234"/>
    </row>
    <row r="5786" spans="4:4">
      <c r="D5786" s="234"/>
    </row>
    <row r="5787" spans="4:4">
      <c r="D5787" s="234"/>
    </row>
    <row r="5788" spans="4:4">
      <c r="D5788" s="234"/>
    </row>
    <row r="5789" spans="4:4">
      <c r="D5789" s="234"/>
    </row>
    <row r="5790" spans="4:4">
      <c r="D5790" s="234"/>
    </row>
    <row r="5791" spans="4:4">
      <c r="D5791" s="234"/>
    </row>
    <row r="5792" spans="4:4">
      <c r="D5792" s="234"/>
    </row>
    <row r="5793" spans="4:4">
      <c r="D5793" s="234"/>
    </row>
    <row r="5794" spans="4:4">
      <c r="D5794" s="234"/>
    </row>
    <row r="5795" spans="4:4">
      <c r="D5795" s="234"/>
    </row>
    <row r="5796" spans="4:4">
      <c r="D5796" s="234"/>
    </row>
    <row r="5797" spans="4:4">
      <c r="D5797" s="234"/>
    </row>
    <row r="5798" spans="4:4">
      <c r="D5798" s="234"/>
    </row>
    <row r="5799" spans="4:4">
      <c r="D5799" s="234"/>
    </row>
    <row r="5800" spans="4:4">
      <c r="D5800" s="234"/>
    </row>
    <row r="5801" spans="4:4">
      <c r="D5801" s="234"/>
    </row>
    <row r="5802" spans="4:4">
      <c r="D5802" s="234"/>
    </row>
    <row r="5803" spans="4:4">
      <c r="D5803" s="234"/>
    </row>
    <row r="5804" spans="4:4">
      <c r="D5804" s="234"/>
    </row>
    <row r="5805" spans="4:4">
      <c r="D5805" s="234"/>
    </row>
    <row r="5806" spans="4:4">
      <c r="D5806" s="234"/>
    </row>
    <row r="5807" spans="4:4">
      <c r="D5807" s="234"/>
    </row>
    <row r="5808" spans="4:4">
      <c r="D5808" s="234"/>
    </row>
    <row r="5809" spans="4:4">
      <c r="D5809" s="234"/>
    </row>
    <row r="5810" spans="4:4">
      <c r="D5810" s="234"/>
    </row>
    <row r="5811" spans="4:4">
      <c r="D5811" s="234"/>
    </row>
    <row r="5812" spans="4:4">
      <c r="D5812" s="234"/>
    </row>
    <row r="5813" spans="4:4">
      <c r="D5813" s="234"/>
    </row>
    <row r="5814" spans="4:4">
      <c r="D5814" s="234"/>
    </row>
    <row r="5815" spans="4:4">
      <c r="D5815" s="234"/>
    </row>
    <row r="5816" spans="4:4">
      <c r="D5816" s="234"/>
    </row>
    <row r="5817" spans="4:4">
      <c r="D5817" s="234"/>
    </row>
    <row r="5818" spans="4:4">
      <c r="D5818" s="234"/>
    </row>
    <row r="5819" spans="4:4">
      <c r="D5819" s="234"/>
    </row>
    <row r="5820" spans="4:4">
      <c r="D5820" s="234"/>
    </row>
    <row r="5821" spans="4:4">
      <c r="D5821" s="234"/>
    </row>
    <row r="5822" spans="4:4">
      <c r="D5822" s="234"/>
    </row>
    <row r="5823" spans="4:4">
      <c r="D5823" s="234"/>
    </row>
    <row r="5824" spans="4:4">
      <c r="D5824" s="234"/>
    </row>
    <row r="5825" spans="4:4">
      <c r="D5825" s="234"/>
    </row>
    <row r="5826" spans="4:4">
      <c r="D5826" s="234"/>
    </row>
    <row r="5827" spans="4:4">
      <c r="D5827" s="234"/>
    </row>
    <row r="5828" spans="4:4">
      <c r="D5828" s="234"/>
    </row>
    <row r="5829" spans="4:4">
      <c r="D5829" s="234"/>
    </row>
    <row r="5830" spans="4:4">
      <c r="D5830" s="234"/>
    </row>
    <row r="5831" spans="4:4">
      <c r="D5831" s="234"/>
    </row>
    <row r="5832" spans="4:4">
      <c r="D5832" s="234"/>
    </row>
    <row r="5833" spans="4:4">
      <c r="D5833" s="234"/>
    </row>
    <row r="5834" spans="4:4">
      <c r="D5834" s="234"/>
    </row>
    <row r="5835" spans="4:4">
      <c r="D5835" s="234"/>
    </row>
    <row r="5836" spans="4:4">
      <c r="D5836" s="234"/>
    </row>
    <row r="5837" spans="4:4">
      <c r="D5837" s="234"/>
    </row>
    <row r="5838" spans="4:4">
      <c r="D5838" s="234"/>
    </row>
    <row r="5839" spans="4:4">
      <c r="D5839" s="234"/>
    </row>
    <row r="5840" spans="4:4">
      <c r="D5840" s="234"/>
    </row>
    <row r="5841" spans="4:4">
      <c r="D5841" s="234"/>
    </row>
    <row r="5842" spans="4:4">
      <c r="D5842" s="234"/>
    </row>
    <row r="5843" spans="4:4">
      <c r="D5843" s="234"/>
    </row>
    <row r="5844" spans="4:4">
      <c r="D5844" s="234"/>
    </row>
    <row r="5845" spans="4:4">
      <c r="D5845" s="234"/>
    </row>
    <row r="5846" spans="4:4">
      <c r="D5846" s="234"/>
    </row>
    <row r="5847" spans="4:4">
      <c r="D5847" s="234"/>
    </row>
    <row r="5848" spans="4:4">
      <c r="D5848" s="234"/>
    </row>
    <row r="5849" spans="4:4">
      <c r="D5849" s="234"/>
    </row>
    <row r="5850" spans="4:4">
      <c r="D5850" s="234"/>
    </row>
    <row r="5851" spans="4:4">
      <c r="D5851" s="234"/>
    </row>
    <row r="5852" spans="4:4">
      <c r="D5852" s="234"/>
    </row>
    <row r="5853" spans="4:4">
      <c r="D5853" s="234"/>
    </row>
    <row r="5854" spans="4:4">
      <c r="D5854" s="234"/>
    </row>
    <row r="5855" spans="4:4">
      <c r="D5855" s="234"/>
    </row>
    <row r="5856" spans="4:4">
      <c r="D5856" s="234"/>
    </row>
    <row r="5857" spans="4:4">
      <c r="D5857" s="234"/>
    </row>
    <row r="5858" spans="4:4">
      <c r="D5858" s="234"/>
    </row>
    <row r="5859" spans="4:4">
      <c r="D5859" s="234"/>
    </row>
    <row r="5860" spans="4:4">
      <c r="D5860" s="234"/>
    </row>
    <row r="5861" spans="4:4">
      <c r="D5861" s="234"/>
    </row>
    <row r="5862" spans="4:4">
      <c r="D5862" s="234"/>
    </row>
    <row r="5863" spans="4:4">
      <c r="D5863" s="234"/>
    </row>
    <row r="5864" spans="4:4">
      <c r="D5864" s="234"/>
    </row>
    <row r="5865" spans="4:4">
      <c r="D5865" s="234"/>
    </row>
    <row r="5866" spans="4:4">
      <c r="D5866" s="234"/>
    </row>
    <row r="5867" spans="4:4">
      <c r="D5867" s="234"/>
    </row>
    <row r="5868" spans="4:4">
      <c r="D5868" s="234"/>
    </row>
    <row r="5869" spans="4:4">
      <c r="D5869" s="234"/>
    </row>
    <row r="5870" spans="4:4">
      <c r="D5870" s="234"/>
    </row>
    <row r="5871" spans="4:4">
      <c r="D5871" s="234"/>
    </row>
    <row r="5872" spans="4:4">
      <c r="D5872" s="234"/>
    </row>
    <row r="5873" spans="4:4">
      <c r="D5873" s="234"/>
    </row>
    <row r="5874" spans="4:4">
      <c r="D5874" s="234"/>
    </row>
    <row r="5875" spans="4:4">
      <c r="D5875" s="234"/>
    </row>
    <row r="5876" spans="4:4">
      <c r="D5876" s="234"/>
    </row>
    <row r="5877" spans="4:4">
      <c r="D5877" s="234"/>
    </row>
    <row r="5878" spans="4:4">
      <c r="D5878" s="234"/>
    </row>
    <row r="5879" spans="4:4">
      <c r="D5879" s="234"/>
    </row>
    <row r="5880" spans="4:4">
      <c r="D5880" s="234"/>
    </row>
    <row r="5881" spans="4:4">
      <c r="D5881" s="234"/>
    </row>
    <row r="5882" spans="4:4">
      <c r="D5882" s="234"/>
    </row>
    <row r="5883" spans="4:4">
      <c r="D5883" s="234"/>
    </row>
    <row r="5884" spans="4:4">
      <c r="D5884" s="234"/>
    </row>
    <row r="5885" spans="4:4">
      <c r="D5885" s="234"/>
    </row>
    <row r="5886" spans="4:4">
      <c r="D5886" s="234"/>
    </row>
    <row r="5887" spans="4:4">
      <c r="D5887" s="234"/>
    </row>
    <row r="5888" spans="4:4">
      <c r="D5888" s="234"/>
    </row>
    <row r="5889" spans="4:4">
      <c r="D5889" s="234"/>
    </row>
    <row r="5890" spans="4:4">
      <c r="D5890" s="234"/>
    </row>
    <row r="5891" spans="4:4">
      <c r="D5891" s="234"/>
    </row>
    <row r="5892" spans="4:4">
      <c r="D5892" s="234"/>
    </row>
    <row r="5893" spans="4:4">
      <c r="D5893" s="234"/>
    </row>
    <row r="5894" spans="4:4">
      <c r="D5894" s="234"/>
    </row>
    <row r="5895" spans="4:4">
      <c r="D5895" s="234"/>
    </row>
    <row r="5896" spans="4:4">
      <c r="D5896" s="234"/>
    </row>
    <row r="5897" spans="4:4">
      <c r="D5897" s="234"/>
    </row>
    <row r="5898" spans="4:4">
      <c r="D5898" s="234"/>
    </row>
    <row r="5899" spans="4:4">
      <c r="D5899" s="234"/>
    </row>
    <row r="5900" spans="4:4">
      <c r="D5900" s="234"/>
    </row>
    <row r="5901" spans="4:4">
      <c r="D5901" s="234"/>
    </row>
    <row r="5902" spans="4:4">
      <c r="D5902" s="234"/>
    </row>
    <row r="5903" spans="4:4">
      <c r="D5903" s="234"/>
    </row>
    <row r="5904" spans="4:4">
      <c r="D5904" s="234"/>
    </row>
    <row r="5905" spans="4:4">
      <c r="D5905" s="234"/>
    </row>
    <row r="5906" spans="4:4">
      <c r="D5906" s="234"/>
    </row>
    <row r="5907" spans="4:4">
      <c r="D5907" s="234"/>
    </row>
    <row r="5908" spans="4:4">
      <c r="D5908" s="234"/>
    </row>
    <row r="5909" spans="4:4">
      <c r="D5909" s="234"/>
    </row>
    <row r="5910" spans="4:4">
      <c r="D5910" s="234"/>
    </row>
    <row r="5911" spans="4:4">
      <c r="D5911" s="234"/>
    </row>
    <row r="5912" spans="4:4">
      <c r="D5912" s="234"/>
    </row>
    <row r="5913" spans="4:4">
      <c r="D5913" s="234"/>
    </row>
    <row r="5914" spans="4:4">
      <c r="D5914" s="234"/>
    </row>
    <row r="5915" spans="4:4">
      <c r="D5915" s="234"/>
    </row>
    <row r="5916" spans="4:4">
      <c r="D5916" s="234"/>
    </row>
    <row r="5917" spans="4:4">
      <c r="D5917" s="234"/>
    </row>
    <row r="5918" spans="4:4">
      <c r="D5918" s="234"/>
    </row>
    <row r="5919" spans="4:4">
      <c r="D5919" s="234"/>
    </row>
    <row r="5920" spans="4:4">
      <c r="D5920" s="234"/>
    </row>
    <row r="5921" spans="4:4">
      <c r="D5921" s="234"/>
    </row>
    <row r="5922" spans="4:4">
      <c r="D5922" s="234"/>
    </row>
    <row r="5923" spans="4:4">
      <c r="D5923" s="234"/>
    </row>
    <row r="5924" spans="4:4">
      <c r="D5924" s="234"/>
    </row>
    <row r="5925" spans="4:4">
      <c r="D5925" s="234"/>
    </row>
    <row r="5926" spans="4:4">
      <c r="D5926" s="234"/>
    </row>
    <row r="5927" spans="4:4">
      <c r="D5927" s="234"/>
    </row>
    <row r="5928" spans="4:4">
      <c r="D5928" s="234"/>
    </row>
    <row r="5929" spans="4:4">
      <c r="D5929" s="234"/>
    </row>
    <row r="5930" spans="4:4">
      <c r="D5930" s="234"/>
    </row>
    <row r="5931" spans="4:4">
      <c r="D5931" s="234"/>
    </row>
    <row r="5932" spans="4:4">
      <c r="D5932" s="234"/>
    </row>
    <row r="5933" spans="4:4">
      <c r="D5933" s="234"/>
    </row>
    <row r="5934" spans="4:4">
      <c r="D5934" s="234"/>
    </row>
    <row r="5935" spans="4:4">
      <c r="D5935" s="234"/>
    </row>
    <row r="5936" spans="4:4">
      <c r="D5936" s="234"/>
    </row>
    <row r="5937" spans="4:4">
      <c r="D5937" s="234"/>
    </row>
    <row r="5938" spans="4:4">
      <c r="D5938" s="234"/>
    </row>
    <row r="5939" spans="4:4">
      <c r="D5939" s="234"/>
    </row>
    <row r="5940" spans="4:4">
      <c r="D5940" s="234"/>
    </row>
    <row r="5941" spans="4:4">
      <c r="D5941" s="234"/>
    </row>
    <row r="5942" spans="4:4">
      <c r="D5942" s="234"/>
    </row>
    <row r="5943" spans="4:4">
      <c r="D5943" s="234"/>
    </row>
    <row r="5944" spans="4:4">
      <c r="D5944" s="234"/>
    </row>
    <row r="5945" spans="4:4">
      <c r="D5945" s="234"/>
    </row>
    <row r="5946" spans="4:4">
      <c r="D5946" s="234"/>
    </row>
    <row r="5947" spans="4:4">
      <c r="D5947" s="234"/>
    </row>
    <row r="5948" spans="4:4">
      <c r="D5948" s="234"/>
    </row>
    <row r="5949" spans="4:4">
      <c r="D5949" s="234"/>
    </row>
    <row r="5950" spans="4:4">
      <c r="D5950" s="234"/>
    </row>
    <row r="5951" spans="4:4">
      <c r="D5951" s="234"/>
    </row>
    <row r="5952" spans="4:4">
      <c r="D5952" s="234"/>
    </row>
    <row r="5953" spans="4:4">
      <c r="D5953" s="234"/>
    </row>
    <row r="5954" spans="4:4">
      <c r="D5954" s="234"/>
    </row>
    <row r="5955" spans="4:4">
      <c r="D5955" s="234"/>
    </row>
    <row r="5956" spans="4:4">
      <c r="D5956" s="234"/>
    </row>
    <row r="5957" spans="4:4">
      <c r="D5957" s="234"/>
    </row>
    <row r="5958" spans="4:4">
      <c r="D5958" s="234"/>
    </row>
    <row r="5959" spans="4:4">
      <c r="D5959" s="234"/>
    </row>
    <row r="5960" spans="4:4">
      <c r="D5960" s="234"/>
    </row>
    <row r="5961" spans="4:4">
      <c r="D5961" s="234"/>
    </row>
    <row r="5962" spans="4:4">
      <c r="D5962" s="234"/>
    </row>
    <row r="5963" spans="4:4">
      <c r="D5963" s="234"/>
    </row>
    <row r="5964" spans="4:4">
      <c r="D5964" s="234"/>
    </row>
    <row r="5965" spans="4:4">
      <c r="D5965" s="234"/>
    </row>
    <row r="5966" spans="4:4">
      <c r="D5966" s="234"/>
    </row>
    <row r="5967" spans="4:4">
      <c r="D5967" s="234"/>
    </row>
    <row r="5968" spans="4:4">
      <c r="D5968" s="234"/>
    </row>
    <row r="5969" spans="4:4">
      <c r="D5969" s="234"/>
    </row>
    <row r="5970" spans="4:4">
      <c r="D5970" s="234"/>
    </row>
    <row r="5971" spans="4:4">
      <c r="D5971" s="234"/>
    </row>
    <row r="5972" spans="4:4">
      <c r="D5972" s="234"/>
    </row>
    <row r="5973" spans="4:4">
      <c r="D5973" s="234"/>
    </row>
    <row r="5974" spans="4:4">
      <c r="D5974" s="234"/>
    </row>
    <row r="5975" spans="4:4">
      <c r="D5975" s="234"/>
    </row>
    <row r="5976" spans="4:4">
      <c r="D5976" s="234"/>
    </row>
    <row r="5977" spans="4:4">
      <c r="D5977" s="234"/>
    </row>
    <row r="5978" spans="4:4">
      <c r="D5978" s="234"/>
    </row>
    <row r="5979" spans="4:4">
      <c r="D5979" s="234"/>
    </row>
    <row r="5980" spans="4:4">
      <c r="D5980" s="234"/>
    </row>
    <row r="5981" spans="4:4">
      <c r="D5981" s="234"/>
    </row>
    <row r="5982" spans="4:4">
      <c r="D5982" s="234"/>
    </row>
    <row r="5983" spans="4:4">
      <c r="D5983" s="234"/>
    </row>
    <row r="5984" spans="4:4">
      <c r="D5984" s="234"/>
    </row>
    <row r="5985" spans="4:4">
      <c r="D5985" s="234"/>
    </row>
    <row r="5986" spans="4:4">
      <c r="D5986" s="234"/>
    </row>
    <row r="5987" spans="4:4">
      <c r="D5987" s="234"/>
    </row>
    <row r="5988" spans="4:4">
      <c r="D5988" s="234"/>
    </row>
    <row r="5989" spans="4:4">
      <c r="D5989" s="234"/>
    </row>
    <row r="5990" spans="4:4">
      <c r="D5990" s="234"/>
    </row>
    <row r="5991" spans="4:4">
      <c r="D5991" s="234"/>
    </row>
    <row r="5992" spans="4:4">
      <c r="D5992" s="234"/>
    </row>
    <row r="5993" spans="4:4">
      <c r="D5993" s="234"/>
    </row>
    <row r="5994" spans="4:4">
      <c r="D5994" s="234"/>
    </row>
    <row r="5995" spans="4:4">
      <c r="D5995" s="234"/>
    </row>
    <row r="5996" spans="4:4">
      <c r="D5996" s="234"/>
    </row>
    <row r="5997" spans="4:4">
      <c r="D5997" s="234"/>
    </row>
    <row r="5998" spans="4:4">
      <c r="D5998" s="234"/>
    </row>
    <row r="5999" spans="4:4">
      <c r="D5999" s="234"/>
    </row>
    <row r="6000" spans="4:4">
      <c r="D6000" s="234"/>
    </row>
    <row r="6001" spans="4:4">
      <c r="D6001" s="234"/>
    </row>
    <row r="6002" spans="4:4">
      <c r="D6002" s="234"/>
    </row>
    <row r="6003" spans="4:4">
      <c r="D6003" s="234"/>
    </row>
    <row r="6004" spans="4:4">
      <c r="D6004" s="234"/>
    </row>
    <row r="6005" spans="4:4">
      <c r="D6005" s="234"/>
    </row>
    <row r="6006" spans="4:4">
      <c r="D6006" s="234"/>
    </row>
    <row r="6007" spans="4:4">
      <c r="D6007" s="234"/>
    </row>
    <row r="6008" spans="4:4">
      <c r="D6008" s="234"/>
    </row>
    <row r="6009" spans="4:4">
      <c r="D6009" s="234"/>
    </row>
    <row r="6010" spans="4:4">
      <c r="D6010" s="234"/>
    </row>
    <row r="6011" spans="4:4">
      <c r="D6011" s="234"/>
    </row>
    <row r="6012" spans="4:4">
      <c r="D6012" s="234"/>
    </row>
    <row r="6013" spans="4:4">
      <c r="D6013" s="234"/>
    </row>
    <row r="6014" spans="4:4">
      <c r="D6014" s="234"/>
    </row>
    <row r="6015" spans="4:4">
      <c r="D6015" s="234"/>
    </row>
    <row r="6016" spans="4:4">
      <c r="D6016" s="234"/>
    </row>
    <row r="6017" spans="4:4">
      <c r="D6017" s="234"/>
    </row>
    <row r="6018" spans="4:4">
      <c r="D6018" s="234"/>
    </row>
    <row r="6019" spans="4:4">
      <c r="D6019" s="234"/>
    </row>
    <row r="6020" spans="4:4">
      <c r="D6020" s="234"/>
    </row>
    <row r="6021" spans="4:4">
      <c r="D6021" s="234"/>
    </row>
    <row r="6022" spans="4:4">
      <c r="D6022" s="234"/>
    </row>
    <row r="6023" spans="4:4">
      <c r="D6023" s="234"/>
    </row>
    <row r="6024" spans="4:4">
      <c r="D6024" s="234"/>
    </row>
    <row r="6025" spans="4:4">
      <c r="D6025" s="234"/>
    </row>
    <row r="6026" spans="4:4">
      <c r="D6026" s="234"/>
    </row>
    <row r="6027" spans="4:4">
      <c r="D6027" s="234"/>
    </row>
    <row r="6028" spans="4:4">
      <c r="D6028" s="234"/>
    </row>
    <row r="6029" spans="4:4">
      <c r="D6029" s="234"/>
    </row>
    <row r="6030" spans="4:4">
      <c r="D6030" s="234"/>
    </row>
    <row r="6031" spans="4:4">
      <c r="D6031" s="234"/>
    </row>
    <row r="6032" spans="4:4">
      <c r="D6032" s="234"/>
    </row>
    <row r="6033" spans="4:4">
      <c r="D6033" s="234"/>
    </row>
    <row r="6034" spans="4:4">
      <c r="D6034" s="234"/>
    </row>
    <row r="6035" spans="4:4">
      <c r="D6035" s="234"/>
    </row>
    <row r="6036" spans="4:4">
      <c r="D6036" s="234"/>
    </row>
    <row r="6037" spans="4:4">
      <c r="D6037" s="234"/>
    </row>
    <row r="6038" spans="4:4">
      <c r="D6038" s="234"/>
    </row>
    <row r="6039" spans="4:4">
      <c r="D6039" s="234"/>
    </row>
    <row r="6040" spans="4:4">
      <c r="D6040" s="234"/>
    </row>
    <row r="6041" spans="4:4">
      <c r="D6041" s="234"/>
    </row>
    <row r="6042" spans="4:4">
      <c r="D6042" s="234"/>
    </row>
    <row r="6043" spans="4:4">
      <c r="D6043" s="234"/>
    </row>
    <row r="6044" spans="4:4">
      <c r="D6044" s="234"/>
    </row>
    <row r="6045" spans="4:4">
      <c r="D6045" s="234"/>
    </row>
    <row r="6046" spans="4:4">
      <c r="D6046" s="234"/>
    </row>
    <row r="6047" spans="4:4">
      <c r="D6047" s="234"/>
    </row>
    <row r="6048" spans="4:4">
      <c r="D6048" s="234"/>
    </row>
    <row r="6049" spans="4:4">
      <c r="D6049" s="234"/>
    </row>
    <row r="6050" spans="4:4">
      <c r="D6050" s="234"/>
    </row>
    <row r="6051" spans="4:4">
      <c r="D6051" s="234"/>
    </row>
    <row r="6052" spans="4:4">
      <c r="D6052" s="234"/>
    </row>
    <row r="6053" spans="4:4">
      <c r="D6053" s="234"/>
    </row>
    <row r="6054" spans="4:4">
      <c r="D6054" s="234"/>
    </row>
    <row r="6055" spans="4:4">
      <c r="D6055" s="234"/>
    </row>
    <row r="6056" spans="4:4">
      <c r="D6056" s="234"/>
    </row>
    <row r="6057" spans="4:4">
      <c r="D6057" s="234"/>
    </row>
    <row r="6058" spans="4:4">
      <c r="D6058" s="234"/>
    </row>
    <row r="6059" spans="4:4">
      <c r="D6059" s="234"/>
    </row>
    <row r="6060" spans="4:4">
      <c r="D6060" s="234"/>
    </row>
    <row r="6061" spans="4:4">
      <c r="D6061" s="234"/>
    </row>
    <row r="6062" spans="4:4">
      <c r="D6062" s="234"/>
    </row>
    <row r="6063" spans="4:4">
      <c r="D6063" s="234"/>
    </row>
    <row r="6064" spans="4:4">
      <c r="D6064" s="234"/>
    </row>
    <row r="6065" spans="4:4">
      <c r="D6065" s="234"/>
    </row>
    <row r="6066" spans="4:4">
      <c r="D6066" s="234"/>
    </row>
    <row r="6067" spans="4:4">
      <c r="D6067" s="234"/>
    </row>
    <row r="6068" spans="4:4">
      <c r="D6068" s="234"/>
    </row>
    <row r="6069" spans="4:4">
      <c r="D6069" s="234"/>
    </row>
    <row r="6070" spans="4:4">
      <c r="D6070" s="234"/>
    </row>
    <row r="6071" spans="4:4">
      <c r="D6071" s="234"/>
    </row>
    <row r="6072" spans="4:4">
      <c r="D6072" s="234"/>
    </row>
    <row r="6073" spans="4:4">
      <c r="D6073" s="234"/>
    </row>
    <row r="6074" spans="4:4">
      <c r="D6074" s="234"/>
    </row>
    <row r="6075" spans="4:4">
      <c r="D6075" s="234"/>
    </row>
    <row r="6076" spans="4:4">
      <c r="D6076" s="234"/>
    </row>
    <row r="6077" spans="4:4">
      <c r="D6077" s="234"/>
    </row>
    <row r="6078" spans="4:4">
      <c r="D6078" s="234"/>
    </row>
    <row r="6079" spans="4:4">
      <c r="D6079" s="234"/>
    </row>
    <row r="6080" spans="4:4">
      <c r="D6080" s="234"/>
    </row>
    <row r="6081" spans="4:4">
      <c r="D6081" s="234"/>
    </row>
    <row r="6082" spans="4:4">
      <c r="D6082" s="234"/>
    </row>
    <row r="6083" spans="4:4">
      <c r="D6083" s="234"/>
    </row>
    <row r="6084" spans="4:4">
      <c r="D6084" s="234"/>
    </row>
    <row r="6085" spans="4:4">
      <c r="D6085" s="234"/>
    </row>
    <row r="6086" spans="4:4">
      <c r="D6086" s="234"/>
    </row>
    <row r="6087" spans="4:4">
      <c r="D6087" s="234"/>
    </row>
    <row r="6088" spans="4:4">
      <c r="D6088" s="234"/>
    </row>
    <row r="6089" spans="4:4">
      <c r="D6089" s="234"/>
    </row>
    <row r="6090" spans="4:4">
      <c r="D6090" s="234"/>
    </row>
    <row r="6091" spans="4:4">
      <c r="D6091" s="234"/>
    </row>
    <row r="6092" spans="4:4">
      <c r="D6092" s="234"/>
    </row>
    <row r="6093" spans="4:4">
      <c r="D6093" s="234"/>
    </row>
    <row r="6094" spans="4:4">
      <c r="D6094" s="234"/>
    </row>
    <row r="6095" spans="4:4">
      <c r="D6095" s="234"/>
    </row>
    <row r="6096" spans="4:4">
      <c r="D6096" s="234"/>
    </row>
    <row r="6097" spans="4:4">
      <c r="D6097" s="234"/>
    </row>
    <row r="6098" spans="4:4">
      <c r="D6098" s="234"/>
    </row>
    <row r="6099" spans="4:4">
      <c r="D6099" s="234"/>
    </row>
    <row r="6100" spans="4:4">
      <c r="D6100" s="234"/>
    </row>
    <row r="6101" spans="4:4">
      <c r="D6101" s="234"/>
    </row>
    <row r="6102" spans="4:4">
      <c r="D6102" s="234"/>
    </row>
    <row r="6103" spans="4:4">
      <c r="D6103" s="234"/>
    </row>
    <row r="6104" spans="4:4">
      <c r="D6104" s="234"/>
    </row>
    <row r="6105" spans="4:4">
      <c r="D6105" s="234"/>
    </row>
    <row r="6106" spans="4:4">
      <c r="D6106" s="234"/>
    </row>
    <row r="6107" spans="4:4">
      <c r="D6107" s="234"/>
    </row>
    <row r="6108" spans="4:4">
      <c r="D6108" s="234"/>
    </row>
    <row r="6109" spans="4:4">
      <c r="D6109" s="234"/>
    </row>
    <row r="6110" spans="4:4">
      <c r="D6110" s="234"/>
    </row>
    <row r="6111" spans="4:4">
      <c r="D6111" s="234"/>
    </row>
    <row r="6112" spans="4:4">
      <c r="D6112" s="234"/>
    </row>
    <row r="6113" spans="4:4">
      <c r="D6113" s="234"/>
    </row>
    <row r="6114" spans="4:4">
      <c r="D6114" s="234"/>
    </row>
    <row r="6115" spans="4:4">
      <c r="D6115" s="234"/>
    </row>
    <row r="6116" spans="4:4">
      <c r="D6116" s="234"/>
    </row>
    <row r="6117" spans="4:4">
      <c r="D6117" s="234"/>
    </row>
    <row r="6118" spans="4:4">
      <c r="D6118" s="234"/>
    </row>
    <row r="6119" spans="4:4">
      <c r="D6119" s="234"/>
    </row>
    <row r="6120" spans="4:4">
      <c r="D6120" s="234"/>
    </row>
    <row r="6121" spans="4:4">
      <c r="D6121" s="234"/>
    </row>
    <row r="6122" spans="4:4">
      <c r="D6122" s="234"/>
    </row>
    <row r="6123" spans="4:4">
      <c r="D6123" s="234"/>
    </row>
    <row r="6124" spans="4:4">
      <c r="D6124" s="234"/>
    </row>
    <row r="6125" spans="4:4">
      <c r="D6125" s="234"/>
    </row>
    <row r="6126" spans="4:4">
      <c r="D6126" s="234"/>
    </row>
    <row r="6127" spans="4:4">
      <c r="D6127" s="234"/>
    </row>
    <row r="6128" spans="4:4">
      <c r="D6128" s="234"/>
    </row>
    <row r="6129" spans="4:4">
      <c r="D6129" s="234"/>
    </row>
    <row r="6130" spans="4:4">
      <c r="D6130" s="234"/>
    </row>
    <row r="6131" spans="4:4">
      <c r="D6131" s="234"/>
    </row>
    <row r="6132" spans="4:4">
      <c r="D6132" s="234"/>
    </row>
    <row r="6133" spans="4:4">
      <c r="D6133" s="234"/>
    </row>
    <row r="6134" spans="4:4">
      <c r="D6134" s="234"/>
    </row>
    <row r="6135" spans="4:4">
      <c r="D6135" s="234"/>
    </row>
    <row r="6136" spans="4:4">
      <c r="D6136" s="234"/>
    </row>
    <row r="6137" spans="4:4">
      <c r="D6137" s="234"/>
    </row>
    <row r="6138" spans="4:4">
      <c r="D6138" s="234"/>
    </row>
    <row r="6139" spans="4:4">
      <c r="D6139" s="234"/>
    </row>
    <row r="6140" spans="4:4">
      <c r="D6140" s="234"/>
    </row>
    <row r="6141" spans="4:4">
      <c r="D6141" s="234"/>
    </row>
    <row r="6142" spans="4:4">
      <c r="D6142" s="234"/>
    </row>
    <row r="6143" spans="4:4">
      <c r="D6143" s="234"/>
    </row>
    <row r="6144" spans="4:4">
      <c r="D6144" s="234"/>
    </row>
    <row r="6145" spans="4:4">
      <c r="D6145" s="234"/>
    </row>
    <row r="6146" spans="4:4">
      <c r="D6146" s="234"/>
    </row>
    <row r="6147" spans="4:4">
      <c r="D6147" s="234"/>
    </row>
    <row r="6148" spans="4:4">
      <c r="D6148" s="234"/>
    </row>
    <row r="6149" spans="4:4">
      <c r="D6149" s="234"/>
    </row>
    <row r="6150" spans="4:4">
      <c r="D6150" s="234"/>
    </row>
    <row r="6151" spans="4:4">
      <c r="D6151" s="234"/>
    </row>
    <row r="6152" spans="4:4">
      <c r="D6152" s="234"/>
    </row>
    <row r="6153" spans="4:4">
      <c r="D6153" s="234"/>
    </row>
    <row r="6154" spans="4:4">
      <c r="D6154" s="234"/>
    </row>
    <row r="6155" spans="4:4">
      <c r="D6155" s="234"/>
    </row>
    <row r="6156" spans="4:4">
      <c r="D6156" s="234"/>
    </row>
    <row r="6157" spans="4:4">
      <c r="D6157" s="234"/>
    </row>
    <row r="6158" spans="4:4">
      <c r="D6158" s="234"/>
    </row>
    <row r="6159" spans="4:4">
      <c r="D6159" s="234"/>
    </row>
    <row r="6160" spans="4:4">
      <c r="D6160" s="234"/>
    </row>
    <row r="6161" spans="4:4">
      <c r="D6161" s="234"/>
    </row>
    <row r="6162" spans="4:4">
      <c r="D6162" s="234"/>
    </row>
    <row r="6163" spans="4:4">
      <c r="D6163" s="234"/>
    </row>
    <row r="6164" spans="4:4">
      <c r="D6164" s="234"/>
    </row>
    <row r="6165" spans="4:4">
      <c r="D6165" s="234"/>
    </row>
    <row r="6166" spans="4:4">
      <c r="D6166" s="234"/>
    </row>
    <row r="6167" spans="4:4">
      <c r="D6167" s="234"/>
    </row>
    <row r="6168" spans="4:4">
      <c r="D6168" s="234"/>
    </row>
    <row r="6169" spans="4:4">
      <c r="D6169" s="234"/>
    </row>
    <row r="6170" spans="4:4">
      <c r="D6170" s="234"/>
    </row>
    <row r="6171" spans="4:4">
      <c r="D6171" s="234"/>
    </row>
    <row r="6172" spans="4:4">
      <c r="D6172" s="234"/>
    </row>
    <row r="6173" spans="4:4">
      <c r="D6173" s="234"/>
    </row>
    <row r="6174" spans="4:4">
      <c r="D6174" s="234"/>
    </row>
    <row r="6175" spans="4:4">
      <c r="D6175" s="234"/>
    </row>
    <row r="6176" spans="4:4">
      <c r="D6176" s="234"/>
    </row>
    <row r="6177" spans="4:4">
      <c r="D6177" s="234"/>
    </row>
    <row r="6178" spans="4:4">
      <c r="D6178" s="234"/>
    </row>
    <row r="6179" spans="4:4">
      <c r="D6179" s="234"/>
    </row>
    <row r="6180" spans="4:4">
      <c r="D6180" s="234"/>
    </row>
    <row r="6181" spans="4:4">
      <c r="D6181" s="234"/>
    </row>
    <row r="6182" spans="4:4">
      <c r="D6182" s="234"/>
    </row>
    <row r="6183" spans="4:4">
      <c r="D6183" s="234"/>
    </row>
    <row r="6184" spans="4:4">
      <c r="D6184" s="234"/>
    </row>
    <row r="6185" spans="4:4">
      <c r="D6185" s="234"/>
    </row>
    <row r="6186" spans="4:4">
      <c r="D6186" s="234"/>
    </row>
    <row r="6187" spans="4:4">
      <c r="D6187" s="234"/>
    </row>
    <row r="6188" spans="4:4">
      <c r="D6188" s="234"/>
    </row>
    <row r="6189" spans="4:4">
      <c r="D6189" s="234"/>
    </row>
    <row r="6190" spans="4:4">
      <c r="D6190" s="234"/>
    </row>
    <row r="6191" spans="4:4">
      <c r="D6191" s="234"/>
    </row>
    <row r="6192" spans="4:4">
      <c r="D6192" s="234"/>
    </row>
    <row r="6193" spans="4:4">
      <c r="D6193" s="234"/>
    </row>
    <row r="6194" spans="4:4">
      <c r="D6194" s="234"/>
    </row>
    <row r="6195" spans="4:4">
      <c r="D6195" s="234"/>
    </row>
    <row r="6196" spans="4:4">
      <c r="D6196" s="234"/>
    </row>
    <row r="6197" spans="4:4">
      <c r="D6197" s="234"/>
    </row>
    <row r="6198" spans="4:4">
      <c r="D6198" s="234"/>
    </row>
    <row r="6199" spans="4:4">
      <c r="D6199" s="234"/>
    </row>
    <row r="6200" spans="4:4">
      <c r="D6200" s="234"/>
    </row>
    <row r="6201" spans="4:4">
      <c r="D6201" s="234"/>
    </row>
    <row r="6202" spans="4:4">
      <c r="D6202" s="234"/>
    </row>
    <row r="6203" spans="4:4">
      <c r="D6203" s="234"/>
    </row>
    <row r="6204" spans="4:4">
      <c r="D6204" s="234"/>
    </row>
    <row r="6205" spans="4:4">
      <c r="D6205" s="234"/>
    </row>
    <row r="6206" spans="4:4">
      <c r="D6206" s="234"/>
    </row>
    <row r="6207" spans="4:4">
      <c r="D6207" s="234"/>
    </row>
    <row r="6208" spans="4:4">
      <c r="D6208" s="234"/>
    </row>
    <row r="6209" spans="4:4">
      <c r="D6209" s="234"/>
    </row>
    <row r="6210" spans="4:4">
      <c r="D6210" s="234"/>
    </row>
    <row r="6211" spans="4:4">
      <c r="D6211" s="234"/>
    </row>
    <row r="6212" spans="4:4">
      <c r="D6212" s="234"/>
    </row>
    <row r="6213" spans="4:4">
      <c r="D6213" s="234"/>
    </row>
    <row r="6214" spans="4:4">
      <c r="D6214" s="234"/>
    </row>
    <row r="6215" spans="4:4">
      <c r="D6215" s="234"/>
    </row>
    <row r="6216" spans="4:4">
      <c r="D6216" s="234"/>
    </row>
    <row r="6217" spans="4:4">
      <c r="D6217" s="234"/>
    </row>
    <row r="6218" spans="4:4">
      <c r="D6218" s="234"/>
    </row>
    <row r="6219" spans="4:4">
      <c r="D6219" s="234"/>
    </row>
    <row r="6220" spans="4:4">
      <c r="D6220" s="234"/>
    </row>
    <row r="6221" spans="4:4">
      <c r="D6221" s="234"/>
    </row>
    <row r="6222" spans="4:4">
      <c r="D6222" s="234"/>
    </row>
    <row r="6223" spans="4:4">
      <c r="D6223" s="234"/>
    </row>
    <row r="6224" spans="4:4">
      <c r="D6224" s="234"/>
    </row>
    <row r="6225" spans="4:4">
      <c r="D6225" s="234"/>
    </row>
    <row r="6226" spans="4:4">
      <c r="D6226" s="234"/>
    </row>
    <row r="6227" spans="4:4">
      <c r="D6227" s="234"/>
    </row>
    <row r="6228" spans="4:4">
      <c r="D6228" s="234"/>
    </row>
    <row r="6229" spans="4:4">
      <c r="D6229" s="234"/>
    </row>
    <row r="6230" spans="4:4">
      <c r="D6230" s="234"/>
    </row>
    <row r="6231" spans="4:4">
      <c r="D6231" s="234"/>
    </row>
    <row r="6232" spans="4:4">
      <c r="D6232" s="234"/>
    </row>
    <row r="6233" spans="4:4">
      <c r="D6233" s="234"/>
    </row>
    <row r="6234" spans="4:4">
      <c r="D6234" s="234"/>
    </row>
    <row r="6235" spans="4:4">
      <c r="D6235" s="234"/>
    </row>
    <row r="6236" spans="4:4">
      <c r="D6236" s="234"/>
    </row>
    <row r="6237" spans="4:4">
      <c r="D6237" s="234"/>
    </row>
    <row r="6238" spans="4:4">
      <c r="D6238" s="234"/>
    </row>
    <row r="6239" spans="4:4">
      <c r="D6239" s="234"/>
    </row>
    <row r="6240" spans="4:4">
      <c r="D6240" s="234"/>
    </row>
    <row r="6241" spans="4:4">
      <c r="D6241" s="234"/>
    </row>
    <row r="6242" spans="4:4">
      <c r="D6242" s="234"/>
    </row>
    <row r="6243" spans="4:4">
      <c r="D6243" s="234"/>
    </row>
    <row r="6244" spans="4:4">
      <c r="D6244" s="234"/>
    </row>
    <row r="6245" spans="4:4">
      <c r="D6245" s="234"/>
    </row>
    <row r="6246" spans="4:4">
      <c r="D6246" s="234"/>
    </row>
    <row r="6247" spans="4:4">
      <c r="D6247" s="234"/>
    </row>
    <row r="6248" spans="4:4">
      <c r="D6248" s="234"/>
    </row>
    <row r="6249" spans="4:4">
      <c r="D6249" s="234"/>
    </row>
    <row r="6250" spans="4:4">
      <c r="D6250" s="234"/>
    </row>
    <row r="6251" spans="4:4">
      <c r="D6251" s="234"/>
    </row>
    <row r="6252" spans="4:4">
      <c r="D6252" s="234"/>
    </row>
    <row r="6253" spans="4:4">
      <c r="D6253" s="234"/>
    </row>
    <row r="6254" spans="4:4">
      <c r="D6254" s="234"/>
    </row>
    <row r="6255" spans="4:4">
      <c r="D6255" s="234"/>
    </row>
    <row r="6256" spans="4:4">
      <c r="D6256" s="234"/>
    </row>
    <row r="6257" spans="4:4">
      <c r="D6257" s="234"/>
    </row>
    <row r="6258" spans="4:4">
      <c r="D6258" s="234"/>
    </row>
    <row r="6259" spans="4:4">
      <c r="D6259" s="234"/>
    </row>
    <row r="6260" spans="4:4">
      <c r="D6260" s="234"/>
    </row>
    <row r="6261" spans="4:4">
      <c r="D6261" s="234"/>
    </row>
    <row r="6262" spans="4:4">
      <c r="D6262" s="234"/>
    </row>
    <row r="6263" spans="4:4">
      <c r="D6263" s="234"/>
    </row>
    <row r="6264" spans="4:4">
      <c r="D6264" s="234"/>
    </row>
    <row r="6265" spans="4:4">
      <c r="D6265" s="234"/>
    </row>
    <row r="6266" spans="4:4">
      <c r="D6266" s="234"/>
    </row>
    <row r="6267" spans="4:4">
      <c r="D6267" s="234"/>
    </row>
    <row r="6268" spans="4:4">
      <c r="D6268" s="234"/>
    </row>
    <row r="6269" spans="4:4">
      <c r="D6269" s="234"/>
    </row>
    <row r="6270" spans="4:4">
      <c r="D6270" s="234"/>
    </row>
    <row r="6271" spans="4:4">
      <c r="D6271" s="234"/>
    </row>
    <row r="6272" spans="4:4">
      <c r="D6272" s="234"/>
    </row>
    <row r="6273" spans="4:4">
      <c r="D6273" s="234"/>
    </row>
    <row r="6274" spans="4:4">
      <c r="D6274" s="234"/>
    </row>
    <row r="6275" spans="4:4">
      <c r="D6275" s="234"/>
    </row>
    <row r="6276" spans="4:4">
      <c r="D6276" s="234"/>
    </row>
    <row r="6277" spans="4:4">
      <c r="D6277" s="234"/>
    </row>
    <row r="6278" spans="4:4">
      <c r="D6278" s="234"/>
    </row>
    <row r="6279" spans="4:4">
      <c r="D6279" s="234"/>
    </row>
    <row r="6280" spans="4:4">
      <c r="D6280" s="234"/>
    </row>
    <row r="6281" spans="4:4">
      <c r="D6281" s="234"/>
    </row>
    <row r="6282" spans="4:4">
      <c r="D6282" s="234"/>
    </row>
    <row r="6283" spans="4:4">
      <c r="D6283" s="234"/>
    </row>
    <row r="6284" spans="4:4">
      <c r="D6284" s="234"/>
    </row>
    <row r="6285" spans="4:4">
      <c r="D6285" s="234"/>
    </row>
    <row r="6286" spans="4:4">
      <c r="D6286" s="234"/>
    </row>
    <row r="6287" spans="4:4">
      <c r="D6287" s="234"/>
    </row>
    <row r="6288" spans="4:4">
      <c r="D6288" s="234"/>
    </row>
    <row r="6289" spans="4:4">
      <c r="D6289" s="234"/>
    </row>
    <row r="6290" spans="4:4">
      <c r="D6290" s="234"/>
    </row>
    <row r="6291" spans="4:4">
      <c r="D6291" s="234"/>
    </row>
    <row r="6292" spans="4:4">
      <c r="D6292" s="234"/>
    </row>
    <row r="6293" spans="4:4">
      <c r="D6293" s="234"/>
    </row>
    <row r="6294" spans="4:4">
      <c r="D6294" s="234"/>
    </row>
    <row r="6295" spans="4:4">
      <c r="D6295" s="234"/>
    </row>
    <row r="6296" spans="4:4">
      <c r="D6296" s="234"/>
    </row>
    <row r="6297" spans="4:4">
      <c r="D6297" s="234"/>
    </row>
    <row r="6298" spans="4:4">
      <c r="D6298" s="234"/>
    </row>
    <row r="6299" spans="4:4">
      <c r="D6299" s="234"/>
    </row>
    <row r="6300" spans="4:4">
      <c r="D6300" s="234"/>
    </row>
    <row r="6301" spans="4:4">
      <c r="D6301" s="234"/>
    </row>
    <row r="6302" spans="4:4">
      <c r="D6302" s="234"/>
    </row>
    <row r="6303" spans="4:4">
      <c r="D6303" s="234"/>
    </row>
    <row r="6304" spans="4:4">
      <c r="D6304" s="234"/>
    </row>
    <row r="6305" spans="4:4">
      <c r="D6305" s="234"/>
    </row>
    <row r="6306" spans="4:4">
      <c r="D6306" s="234"/>
    </row>
    <row r="6307" spans="4:4">
      <c r="D6307" s="234"/>
    </row>
    <row r="6308" spans="4:4">
      <c r="D6308" s="234"/>
    </row>
    <row r="6309" spans="4:4">
      <c r="D6309" s="234"/>
    </row>
    <row r="6310" spans="4:4">
      <c r="D6310" s="234"/>
    </row>
    <row r="6311" spans="4:4">
      <c r="D6311" s="234"/>
    </row>
    <row r="6312" spans="4:4">
      <c r="D6312" s="234"/>
    </row>
    <row r="6313" spans="4:4">
      <c r="D6313" s="234"/>
    </row>
    <row r="6314" spans="4:4">
      <c r="D6314" s="234"/>
    </row>
    <row r="6315" spans="4:4">
      <c r="D6315" s="234"/>
    </row>
    <row r="6316" spans="4:4">
      <c r="D6316" s="234"/>
    </row>
    <row r="6317" spans="4:4">
      <c r="D6317" s="234"/>
    </row>
    <row r="6318" spans="4:4">
      <c r="D6318" s="234"/>
    </row>
    <row r="6319" spans="4:4">
      <c r="D6319" s="234"/>
    </row>
    <row r="6320" spans="4:4">
      <c r="D6320" s="234"/>
    </row>
    <row r="6321" spans="4:4">
      <c r="D6321" s="234"/>
    </row>
    <row r="6322" spans="4:4">
      <c r="D6322" s="234"/>
    </row>
    <row r="6323" spans="4:4">
      <c r="D6323" s="234"/>
    </row>
    <row r="6324" spans="4:4">
      <c r="D6324" s="234"/>
    </row>
    <row r="6325" spans="4:4">
      <c r="D6325" s="234"/>
    </row>
    <row r="6326" spans="4:4">
      <c r="D6326" s="234"/>
    </row>
    <row r="6327" spans="4:4">
      <c r="D6327" s="234"/>
    </row>
    <row r="6328" spans="4:4">
      <c r="D6328" s="234"/>
    </row>
    <row r="6329" spans="4:4">
      <c r="D6329" s="234"/>
    </row>
    <row r="6330" spans="4:4">
      <c r="D6330" s="234"/>
    </row>
    <row r="6331" spans="4:4">
      <c r="D6331" s="234"/>
    </row>
    <row r="6332" spans="4:4">
      <c r="D6332" s="234"/>
    </row>
    <row r="6333" spans="4:4">
      <c r="D6333" s="234"/>
    </row>
    <row r="6334" spans="4:4">
      <c r="D6334" s="234"/>
    </row>
    <row r="6335" spans="4:4">
      <c r="D6335" s="234"/>
    </row>
    <row r="6336" spans="4:4">
      <c r="D6336" s="234"/>
    </row>
    <row r="6337" spans="4:4">
      <c r="D6337" s="234"/>
    </row>
    <row r="6338" spans="4:4">
      <c r="D6338" s="234"/>
    </row>
    <row r="6339" spans="4:4">
      <c r="D6339" s="234"/>
    </row>
    <row r="6340" spans="4:4">
      <c r="D6340" s="234"/>
    </row>
    <row r="6341" spans="4:4">
      <c r="D6341" s="234"/>
    </row>
    <row r="6342" spans="4:4">
      <c r="D6342" s="234"/>
    </row>
    <row r="6343" spans="4:4">
      <c r="D6343" s="234"/>
    </row>
    <row r="6344" spans="4:4">
      <c r="D6344" s="234"/>
    </row>
    <row r="6345" spans="4:4">
      <c r="D6345" s="234"/>
    </row>
    <row r="6346" spans="4:4">
      <c r="D6346" s="234"/>
    </row>
    <row r="6347" spans="4:4">
      <c r="D6347" s="234"/>
    </row>
    <row r="6348" spans="4:4">
      <c r="D6348" s="234"/>
    </row>
    <row r="6349" spans="4:4">
      <c r="D6349" s="234"/>
    </row>
    <row r="6350" spans="4:4">
      <c r="D6350" s="234"/>
    </row>
    <row r="6351" spans="4:4">
      <c r="D6351" s="234"/>
    </row>
    <row r="6352" spans="4:4">
      <c r="D6352" s="234"/>
    </row>
    <row r="6353" spans="4:4">
      <c r="D6353" s="234"/>
    </row>
    <row r="6354" spans="4:4">
      <c r="D6354" s="234"/>
    </row>
    <row r="6355" spans="4:4">
      <c r="D6355" s="234"/>
    </row>
    <row r="6356" spans="4:4">
      <c r="D6356" s="234"/>
    </row>
    <row r="6357" spans="4:4">
      <c r="D6357" s="234"/>
    </row>
    <row r="6358" spans="4:4">
      <c r="D6358" s="234"/>
    </row>
    <row r="6359" spans="4:4">
      <c r="D6359" s="234"/>
    </row>
    <row r="6360" spans="4:4">
      <c r="D6360" s="234"/>
    </row>
    <row r="6361" spans="4:4">
      <c r="D6361" s="234"/>
    </row>
    <row r="6362" spans="4:4">
      <c r="D6362" s="234"/>
    </row>
    <row r="6363" spans="4:4">
      <c r="D6363" s="234"/>
    </row>
    <row r="6364" spans="4:4">
      <c r="D6364" s="234"/>
    </row>
    <row r="6365" spans="4:4">
      <c r="D6365" s="234"/>
    </row>
    <row r="6366" spans="4:4">
      <c r="D6366" s="234"/>
    </row>
    <row r="6367" spans="4:4">
      <c r="D6367" s="234"/>
    </row>
    <row r="6368" spans="4:4">
      <c r="D6368" s="234"/>
    </row>
    <row r="6369" spans="4:4">
      <c r="D6369" s="234"/>
    </row>
    <row r="6370" spans="4:4">
      <c r="D6370" s="234"/>
    </row>
    <row r="6371" spans="4:4">
      <c r="D6371" s="234"/>
    </row>
    <row r="6372" spans="4:4">
      <c r="D6372" s="234"/>
    </row>
    <row r="6373" spans="4:4">
      <c r="D6373" s="234"/>
    </row>
    <row r="6374" spans="4:4">
      <c r="D6374" s="234"/>
    </row>
    <row r="6375" spans="4:4">
      <c r="D6375" s="234"/>
    </row>
    <row r="6376" spans="4:4">
      <c r="D6376" s="234"/>
    </row>
    <row r="6377" spans="4:4">
      <c r="D6377" s="234"/>
    </row>
    <row r="6378" spans="4:4">
      <c r="D6378" s="234"/>
    </row>
    <row r="6379" spans="4:4">
      <c r="D6379" s="234"/>
    </row>
    <row r="6380" spans="4:4">
      <c r="D6380" s="234"/>
    </row>
    <row r="6381" spans="4:4">
      <c r="D6381" s="234"/>
    </row>
    <row r="6382" spans="4:4">
      <c r="D6382" s="234"/>
    </row>
    <row r="6383" spans="4:4">
      <c r="D6383" s="234"/>
    </row>
    <row r="6384" spans="4:4">
      <c r="D6384" s="234"/>
    </row>
    <row r="6385" spans="4:4">
      <c r="D6385" s="234"/>
    </row>
    <row r="6386" spans="4:4">
      <c r="D6386" s="234"/>
    </row>
    <row r="6387" spans="4:4">
      <c r="D6387" s="234"/>
    </row>
    <row r="6388" spans="4:4">
      <c r="D6388" s="234"/>
    </row>
    <row r="6389" spans="4:4">
      <c r="D6389" s="234"/>
    </row>
    <row r="6390" spans="4:4">
      <c r="D6390" s="234"/>
    </row>
    <row r="6391" spans="4:4">
      <c r="D6391" s="234"/>
    </row>
    <row r="6392" spans="4:4">
      <c r="D6392" s="234"/>
    </row>
    <row r="6393" spans="4:4">
      <c r="D6393" s="234"/>
    </row>
    <row r="6394" spans="4:4">
      <c r="D6394" s="234"/>
    </row>
    <row r="6395" spans="4:4">
      <c r="D6395" s="234"/>
    </row>
    <row r="6396" spans="4:4">
      <c r="D6396" s="234"/>
    </row>
    <row r="6397" spans="4:4">
      <c r="D6397" s="234"/>
    </row>
    <row r="6398" spans="4:4">
      <c r="D6398" s="234"/>
    </row>
    <row r="6399" spans="4:4">
      <c r="D6399" s="234"/>
    </row>
    <row r="6400" spans="4:4">
      <c r="D6400" s="234"/>
    </row>
    <row r="6401" spans="4:4">
      <c r="D6401" s="234"/>
    </row>
    <row r="6402" spans="4:4">
      <c r="D6402" s="234"/>
    </row>
    <row r="6403" spans="4:4">
      <c r="D6403" s="234"/>
    </row>
    <row r="6404" spans="4:4">
      <c r="D6404" s="234"/>
    </row>
    <row r="6405" spans="4:4">
      <c r="D6405" s="234"/>
    </row>
    <row r="6406" spans="4:4">
      <c r="D6406" s="234"/>
    </row>
    <row r="6407" spans="4:4">
      <c r="D6407" s="234"/>
    </row>
    <row r="6408" spans="4:4">
      <c r="D6408" s="234"/>
    </row>
    <row r="6409" spans="4:4">
      <c r="D6409" s="234"/>
    </row>
    <row r="6410" spans="4:4">
      <c r="D6410" s="234"/>
    </row>
    <row r="6411" spans="4:4">
      <c r="D6411" s="234"/>
    </row>
    <row r="6412" spans="4:4">
      <c r="D6412" s="234"/>
    </row>
    <row r="6413" spans="4:4">
      <c r="D6413" s="234"/>
    </row>
    <row r="6414" spans="4:4">
      <c r="D6414" s="234"/>
    </row>
    <row r="6415" spans="4:4">
      <c r="D6415" s="234"/>
    </row>
    <row r="6416" spans="4:4">
      <c r="D6416" s="234"/>
    </row>
    <row r="6417" spans="4:4">
      <c r="D6417" s="234"/>
    </row>
    <row r="6418" spans="4:4">
      <c r="D6418" s="234"/>
    </row>
    <row r="6419" spans="4:4">
      <c r="D6419" s="234"/>
    </row>
    <row r="6420" spans="4:4">
      <c r="D6420" s="234"/>
    </row>
    <row r="6421" spans="4:4">
      <c r="D6421" s="234"/>
    </row>
    <row r="6422" spans="4:4">
      <c r="D6422" s="234"/>
    </row>
    <row r="6423" spans="4:4">
      <c r="D6423" s="234"/>
    </row>
    <row r="6424" spans="4:4">
      <c r="D6424" s="234"/>
    </row>
    <row r="6425" spans="4:4">
      <c r="D6425" s="234"/>
    </row>
    <row r="6426" spans="4:4">
      <c r="D6426" s="234"/>
    </row>
    <row r="6427" spans="4:4">
      <c r="D6427" s="234"/>
    </row>
    <row r="6428" spans="4:4">
      <c r="D6428" s="234"/>
    </row>
    <row r="6429" spans="4:4">
      <c r="D6429" s="234"/>
    </row>
    <row r="6430" spans="4:4">
      <c r="D6430" s="234"/>
    </row>
    <row r="6431" spans="4:4">
      <c r="D6431" s="234"/>
    </row>
    <row r="6432" spans="4:4">
      <c r="D6432" s="234"/>
    </row>
    <row r="6433" spans="4:4">
      <c r="D6433" s="234"/>
    </row>
    <row r="6434" spans="4:4">
      <c r="D6434" s="234"/>
    </row>
    <row r="6435" spans="4:4">
      <c r="D6435" s="234"/>
    </row>
    <row r="6436" spans="4:4">
      <c r="D6436" s="234"/>
    </row>
    <row r="6437" spans="4:4">
      <c r="D6437" s="234"/>
    </row>
    <row r="6438" spans="4:4">
      <c r="D6438" s="234"/>
    </row>
    <row r="6439" spans="4:4">
      <c r="D6439" s="234"/>
    </row>
    <row r="6440" spans="4:4">
      <c r="D6440" s="234"/>
    </row>
    <row r="6441" spans="4:4">
      <c r="D6441" s="234"/>
    </row>
    <row r="6442" spans="4:4">
      <c r="D6442" s="234"/>
    </row>
    <row r="6443" spans="4:4">
      <c r="D6443" s="234"/>
    </row>
    <row r="6444" spans="4:4">
      <c r="D6444" s="234"/>
    </row>
    <row r="6445" spans="4:4">
      <c r="D6445" s="234"/>
    </row>
    <row r="6446" spans="4:4">
      <c r="D6446" s="234"/>
    </row>
    <row r="6447" spans="4:4">
      <c r="D6447" s="234"/>
    </row>
    <row r="6448" spans="4:4">
      <c r="D6448" s="234"/>
    </row>
    <row r="6449" spans="4:4">
      <c r="D6449" s="234"/>
    </row>
    <row r="6450" spans="4:4">
      <c r="D6450" s="234"/>
    </row>
    <row r="6451" spans="4:4">
      <c r="D6451" s="234"/>
    </row>
    <row r="6452" spans="4:4">
      <c r="D6452" s="234"/>
    </row>
    <row r="6453" spans="4:4">
      <c r="D6453" s="234"/>
    </row>
    <row r="6454" spans="4:4">
      <c r="D6454" s="234"/>
    </row>
    <row r="6455" spans="4:4">
      <c r="D6455" s="234"/>
    </row>
    <row r="6456" spans="4:4">
      <c r="D6456" s="234"/>
    </row>
    <row r="6457" spans="4:4">
      <c r="D6457" s="234"/>
    </row>
    <row r="6458" spans="4:4">
      <c r="D6458" s="234"/>
    </row>
    <row r="6459" spans="4:4">
      <c r="D6459" s="234"/>
    </row>
    <row r="6460" spans="4:4">
      <c r="D6460" s="234"/>
    </row>
    <row r="6461" spans="4:4">
      <c r="D6461" s="234"/>
    </row>
    <row r="6462" spans="4:4">
      <c r="D6462" s="234"/>
    </row>
    <row r="6463" spans="4:4">
      <c r="D6463" s="234"/>
    </row>
    <row r="6464" spans="4:4">
      <c r="D6464" s="234"/>
    </row>
    <row r="6465" spans="4:4">
      <c r="D6465" s="234"/>
    </row>
    <row r="6466" spans="4:4">
      <c r="D6466" s="234"/>
    </row>
    <row r="6467" spans="4:4">
      <c r="D6467" s="234"/>
    </row>
    <row r="6468" spans="4:4">
      <c r="D6468" s="234"/>
    </row>
    <row r="6469" spans="4:4">
      <c r="D6469" s="234"/>
    </row>
    <row r="6470" spans="4:4">
      <c r="D6470" s="234"/>
    </row>
    <row r="6471" spans="4:4">
      <c r="D6471" s="234"/>
    </row>
    <row r="6472" spans="4:4">
      <c r="D6472" s="234"/>
    </row>
    <row r="6473" spans="4:4">
      <c r="D6473" s="234"/>
    </row>
    <row r="6474" spans="4:4">
      <c r="D6474" s="234"/>
    </row>
    <row r="6475" spans="4:4">
      <c r="D6475" s="234"/>
    </row>
    <row r="6476" spans="4:4">
      <c r="D6476" s="234"/>
    </row>
    <row r="6477" spans="4:4">
      <c r="D6477" s="234"/>
    </row>
    <row r="6478" spans="4:4">
      <c r="D6478" s="234"/>
    </row>
    <row r="6479" spans="4:4">
      <c r="D6479" s="234"/>
    </row>
    <row r="6480" spans="4:4">
      <c r="D6480" s="234"/>
    </row>
    <row r="6481" spans="4:4">
      <c r="D6481" s="234"/>
    </row>
    <row r="6482" spans="4:4">
      <c r="D6482" s="234"/>
    </row>
    <row r="6483" spans="4:4">
      <c r="D6483" s="234"/>
    </row>
    <row r="6484" spans="4:4">
      <c r="D6484" s="234"/>
    </row>
    <row r="6485" spans="4:4">
      <c r="D6485" s="234"/>
    </row>
    <row r="6486" spans="4:4">
      <c r="D6486" s="234"/>
    </row>
    <row r="6487" spans="4:4">
      <c r="D6487" s="234"/>
    </row>
    <row r="6488" spans="4:4">
      <c r="D6488" s="234"/>
    </row>
    <row r="6489" spans="4:4">
      <c r="D6489" s="234"/>
    </row>
    <row r="6490" spans="4:4">
      <c r="D6490" s="234"/>
    </row>
    <row r="6491" spans="4:4">
      <c r="D6491" s="234"/>
    </row>
    <row r="6492" spans="4:4">
      <c r="D6492" s="234"/>
    </row>
    <row r="6493" spans="4:4">
      <c r="D6493" s="234"/>
    </row>
    <row r="6494" spans="4:4">
      <c r="D6494" s="234"/>
    </row>
    <row r="6495" spans="4:4">
      <c r="D6495" s="234"/>
    </row>
    <row r="6496" spans="4:4">
      <c r="D6496" s="234"/>
    </row>
    <row r="6497" spans="4:4">
      <c r="D6497" s="234"/>
    </row>
    <row r="6498" spans="4:4">
      <c r="D6498" s="234"/>
    </row>
    <row r="6499" spans="4:4">
      <c r="D6499" s="234"/>
    </row>
    <row r="6500" spans="4:4">
      <c r="D6500" s="234"/>
    </row>
    <row r="6501" spans="4:4">
      <c r="D6501" s="234"/>
    </row>
    <row r="6502" spans="4:4">
      <c r="D6502" s="234"/>
    </row>
    <row r="6503" spans="4:4">
      <c r="D6503" s="234"/>
    </row>
    <row r="6504" spans="4:4">
      <c r="D6504" s="234"/>
    </row>
    <row r="6505" spans="4:4">
      <c r="D6505" s="234"/>
    </row>
    <row r="6506" spans="4:4">
      <c r="D6506" s="234"/>
    </row>
    <row r="6507" spans="4:4">
      <c r="D6507" s="234"/>
    </row>
    <row r="6508" spans="4:4">
      <c r="D6508" s="234"/>
    </row>
    <row r="6509" spans="4:4">
      <c r="D6509" s="234"/>
    </row>
    <row r="6510" spans="4:4">
      <c r="D6510" s="234"/>
    </row>
    <row r="6511" spans="4:4">
      <c r="D6511" s="234"/>
    </row>
    <row r="6512" spans="4:4">
      <c r="D6512" s="234"/>
    </row>
    <row r="6513" spans="4:4">
      <c r="D6513" s="234"/>
    </row>
    <row r="6514" spans="4:4">
      <c r="D6514" s="234"/>
    </row>
    <row r="6515" spans="4:4">
      <c r="D6515" s="234"/>
    </row>
    <row r="6516" spans="4:4">
      <c r="D6516" s="234"/>
    </row>
    <row r="6517" spans="4:4">
      <c r="D6517" s="234"/>
    </row>
    <row r="6518" spans="4:4">
      <c r="D6518" s="234"/>
    </row>
    <row r="6519" spans="4:4">
      <c r="D6519" s="234"/>
    </row>
    <row r="6520" spans="4:4">
      <c r="D6520" s="234"/>
    </row>
    <row r="6521" spans="4:4">
      <c r="D6521" s="234"/>
    </row>
    <row r="6522" spans="4:4">
      <c r="D6522" s="234"/>
    </row>
    <row r="6523" spans="4:4">
      <c r="D6523" s="234"/>
    </row>
    <row r="6524" spans="4:4">
      <c r="D6524" s="234"/>
    </row>
    <row r="6525" spans="4:4">
      <c r="D6525" s="234"/>
    </row>
    <row r="6526" spans="4:4">
      <c r="D6526" s="234"/>
    </row>
    <row r="6527" spans="4:4">
      <c r="D6527" s="234"/>
    </row>
    <row r="6528" spans="4:4">
      <c r="D6528" s="234"/>
    </row>
    <row r="6529" spans="4:4">
      <c r="D6529" s="234"/>
    </row>
    <row r="6530" spans="4:4">
      <c r="D6530" s="234"/>
    </row>
    <row r="6531" spans="4:4">
      <c r="D6531" s="234"/>
    </row>
    <row r="6532" spans="4:4">
      <c r="D6532" s="234"/>
    </row>
    <row r="6533" spans="4:4">
      <c r="D6533" s="234"/>
    </row>
    <row r="6534" spans="4:4">
      <c r="D6534" s="234"/>
    </row>
    <row r="6535" spans="4:4">
      <c r="D6535" s="234"/>
    </row>
    <row r="6536" spans="4:4">
      <c r="D6536" s="234"/>
    </row>
    <row r="6537" spans="4:4">
      <c r="D6537" s="234"/>
    </row>
    <row r="6538" spans="4:4">
      <c r="D6538" s="234"/>
    </row>
    <row r="6539" spans="4:4">
      <c r="D6539" s="234"/>
    </row>
    <row r="6540" spans="4:4">
      <c r="D6540" s="234"/>
    </row>
    <row r="6541" spans="4:4">
      <c r="D6541" s="234"/>
    </row>
    <row r="6542" spans="4:4">
      <c r="D6542" s="234"/>
    </row>
    <row r="6543" spans="4:4">
      <c r="D6543" s="234"/>
    </row>
    <row r="6544" spans="4:4">
      <c r="D6544" s="234"/>
    </row>
    <row r="6545" spans="4:4">
      <c r="D6545" s="234"/>
    </row>
    <row r="6546" spans="4:4">
      <c r="D6546" s="234"/>
    </row>
    <row r="6547" spans="4:4">
      <c r="D6547" s="234"/>
    </row>
    <row r="6548" spans="4:4">
      <c r="D6548" s="234"/>
    </row>
    <row r="6549" spans="4:4">
      <c r="D6549" s="234"/>
    </row>
    <row r="6550" spans="4:4">
      <c r="D6550" s="234"/>
    </row>
    <row r="6551" spans="4:4">
      <c r="D6551" s="234"/>
    </row>
    <row r="6552" spans="4:4">
      <c r="D6552" s="234"/>
    </row>
    <row r="6553" spans="4:4">
      <c r="D6553" s="234"/>
    </row>
    <row r="6554" spans="4:4">
      <c r="D6554" s="234"/>
    </row>
    <row r="6555" spans="4:4">
      <c r="D6555" s="234"/>
    </row>
    <row r="6556" spans="4:4">
      <c r="D6556" s="234"/>
    </row>
    <row r="6557" spans="4:4">
      <c r="D6557" s="234"/>
    </row>
    <row r="6558" spans="4:4">
      <c r="D6558" s="234"/>
    </row>
    <row r="6559" spans="4:4">
      <c r="D6559" s="234"/>
    </row>
    <row r="6560" spans="4:4">
      <c r="D6560" s="234"/>
    </row>
    <row r="6561" spans="4:4">
      <c r="D6561" s="234"/>
    </row>
    <row r="6562" spans="4:4">
      <c r="D6562" s="234"/>
    </row>
    <row r="6563" spans="4:4">
      <c r="D6563" s="234"/>
    </row>
    <row r="6564" spans="4:4">
      <c r="D6564" s="234"/>
    </row>
    <row r="6565" spans="4:4">
      <c r="D6565" s="234"/>
    </row>
    <row r="6566" spans="4:4">
      <c r="D6566" s="234"/>
    </row>
    <row r="6567" spans="4:4">
      <c r="D6567" s="234"/>
    </row>
    <row r="6568" spans="4:4">
      <c r="D6568" s="234"/>
    </row>
    <row r="6569" spans="4:4">
      <c r="D6569" s="234"/>
    </row>
    <row r="6570" spans="4:4">
      <c r="D6570" s="234"/>
    </row>
    <row r="6571" spans="4:4">
      <c r="D6571" s="234"/>
    </row>
    <row r="6572" spans="4:4">
      <c r="D6572" s="234"/>
    </row>
    <row r="6573" spans="4:4">
      <c r="D6573" s="234"/>
    </row>
    <row r="6574" spans="4:4">
      <c r="D6574" s="234"/>
    </row>
    <row r="6575" spans="4:4">
      <c r="D6575" s="234"/>
    </row>
    <row r="6576" spans="4:4">
      <c r="D6576" s="234"/>
    </row>
    <row r="6577" spans="4:4">
      <c r="D6577" s="234"/>
    </row>
    <row r="6578" spans="4:4">
      <c r="D6578" s="234"/>
    </row>
    <row r="6579" spans="4:4">
      <c r="D6579" s="234"/>
    </row>
    <row r="6580" spans="4:4">
      <c r="D6580" s="234"/>
    </row>
    <row r="6581" spans="4:4">
      <c r="D6581" s="234"/>
    </row>
    <row r="6582" spans="4:4">
      <c r="D6582" s="234"/>
    </row>
    <row r="6583" spans="4:4">
      <c r="D6583" s="234"/>
    </row>
    <row r="6584" spans="4:4">
      <c r="D6584" s="234"/>
    </row>
    <row r="6585" spans="4:4">
      <c r="D6585" s="234"/>
    </row>
    <row r="6586" spans="4:4">
      <c r="D6586" s="234"/>
    </row>
    <row r="6587" spans="4:4">
      <c r="D6587" s="234"/>
    </row>
    <row r="6588" spans="4:4">
      <c r="D6588" s="234"/>
    </row>
    <row r="6589" spans="4:4">
      <c r="D6589" s="234"/>
    </row>
    <row r="6590" spans="4:4">
      <c r="D6590" s="234"/>
    </row>
    <row r="6591" spans="4:4">
      <c r="D6591" s="234"/>
    </row>
    <row r="6592" spans="4:4">
      <c r="D6592" s="234"/>
    </row>
    <row r="6593" spans="4:4">
      <c r="D6593" s="234"/>
    </row>
    <row r="6594" spans="4:4">
      <c r="D6594" s="234"/>
    </row>
    <row r="6595" spans="4:4">
      <c r="D6595" s="234"/>
    </row>
    <row r="6596" spans="4:4">
      <c r="D6596" s="234"/>
    </row>
    <row r="6597" spans="4:4">
      <c r="D6597" s="234"/>
    </row>
    <row r="6598" spans="4:4">
      <c r="D6598" s="234"/>
    </row>
    <row r="6599" spans="4:4">
      <c r="D6599" s="234"/>
    </row>
    <row r="6600" spans="4:4">
      <c r="D6600" s="234"/>
    </row>
    <row r="6601" spans="4:4">
      <c r="D6601" s="234"/>
    </row>
    <row r="6602" spans="4:4">
      <c r="D6602" s="234"/>
    </row>
    <row r="6603" spans="4:4">
      <c r="D6603" s="234"/>
    </row>
    <row r="6604" spans="4:4">
      <c r="D6604" s="234"/>
    </row>
    <row r="6605" spans="4:4">
      <c r="D6605" s="234"/>
    </row>
    <row r="6606" spans="4:4">
      <c r="D6606" s="234"/>
    </row>
    <row r="6607" spans="4:4">
      <c r="D6607" s="234"/>
    </row>
    <row r="6608" spans="4:4">
      <c r="D6608" s="234"/>
    </row>
    <row r="6609" spans="4:4">
      <c r="D6609" s="234"/>
    </row>
    <row r="6610" spans="4:4">
      <c r="D6610" s="234"/>
    </row>
    <row r="6611" spans="4:4">
      <c r="D6611" s="234"/>
    </row>
    <row r="6612" spans="4:4">
      <c r="D6612" s="234"/>
    </row>
    <row r="6613" spans="4:4">
      <c r="D6613" s="234"/>
    </row>
    <row r="6614" spans="4:4">
      <c r="D6614" s="234"/>
    </row>
    <row r="6615" spans="4:4">
      <c r="D6615" s="234"/>
    </row>
    <row r="6616" spans="4:4">
      <c r="D6616" s="234"/>
    </row>
    <row r="6617" spans="4:4">
      <c r="D6617" s="234"/>
    </row>
    <row r="6618" spans="4:4">
      <c r="D6618" s="234"/>
    </row>
    <row r="6619" spans="4:4">
      <c r="D6619" s="234"/>
    </row>
    <row r="6620" spans="4:4">
      <c r="D6620" s="234"/>
    </row>
    <row r="6621" spans="4:4">
      <c r="D6621" s="234"/>
    </row>
    <row r="6622" spans="4:4">
      <c r="D6622" s="234"/>
    </row>
    <row r="6623" spans="4:4">
      <c r="D6623" s="234"/>
    </row>
    <row r="6624" spans="4:4">
      <c r="D6624" s="234"/>
    </row>
    <row r="6625" spans="4:4">
      <c r="D6625" s="234"/>
    </row>
    <row r="6626" spans="4:4">
      <c r="D6626" s="234"/>
    </row>
    <row r="6627" spans="4:4">
      <c r="D6627" s="234"/>
    </row>
    <row r="6628" spans="4:4">
      <c r="D6628" s="234"/>
    </row>
    <row r="6629" spans="4:4">
      <c r="D6629" s="234"/>
    </row>
    <row r="6630" spans="4:4">
      <c r="D6630" s="234"/>
    </row>
    <row r="6631" spans="4:4">
      <c r="D6631" s="234"/>
    </row>
    <row r="6632" spans="4:4">
      <c r="D6632" s="234"/>
    </row>
    <row r="6633" spans="4:4">
      <c r="D6633" s="234"/>
    </row>
    <row r="6634" spans="4:4">
      <c r="D6634" s="234"/>
    </row>
    <row r="6635" spans="4:4">
      <c r="D6635" s="234"/>
    </row>
    <row r="6636" spans="4:4">
      <c r="D6636" s="234"/>
    </row>
    <row r="6637" spans="4:4">
      <c r="D6637" s="234"/>
    </row>
    <row r="6638" spans="4:4">
      <c r="D6638" s="234"/>
    </row>
    <row r="6639" spans="4:4">
      <c r="D6639" s="234"/>
    </row>
    <row r="6640" spans="4:4">
      <c r="D6640" s="234"/>
    </row>
    <row r="6641" spans="4:4">
      <c r="D6641" s="234"/>
    </row>
    <row r="6642" spans="4:4">
      <c r="D6642" s="234"/>
    </row>
    <row r="6643" spans="4:4">
      <c r="D6643" s="234"/>
    </row>
    <row r="6644" spans="4:4">
      <c r="D6644" s="234"/>
    </row>
    <row r="6645" spans="4:4">
      <c r="D6645" s="234"/>
    </row>
    <row r="6646" spans="4:4">
      <c r="D6646" s="234"/>
    </row>
    <row r="6647" spans="4:4">
      <c r="D6647" s="234"/>
    </row>
    <row r="6648" spans="4:4">
      <c r="D6648" s="234"/>
    </row>
    <row r="6649" spans="4:4">
      <c r="D6649" s="234"/>
    </row>
    <row r="6650" spans="4:4">
      <c r="D6650" s="234"/>
    </row>
    <row r="6651" spans="4:4">
      <c r="D6651" s="234"/>
    </row>
    <row r="6652" spans="4:4">
      <c r="D6652" s="234"/>
    </row>
    <row r="6653" spans="4:4">
      <c r="D6653" s="234"/>
    </row>
    <row r="6654" spans="4:4">
      <c r="D6654" s="234"/>
    </row>
    <row r="6655" spans="4:4">
      <c r="D6655" s="234"/>
    </row>
    <row r="6656" spans="4:4">
      <c r="D6656" s="234"/>
    </row>
    <row r="6657" spans="4:4">
      <c r="D6657" s="234"/>
    </row>
    <row r="6658" spans="4:4">
      <c r="D6658" s="234"/>
    </row>
    <row r="6659" spans="4:4">
      <c r="D6659" s="234"/>
    </row>
    <row r="6660" spans="4:4">
      <c r="D6660" s="234"/>
    </row>
    <row r="6661" spans="4:4">
      <c r="D6661" s="234"/>
    </row>
    <row r="6662" spans="4:4">
      <c r="D6662" s="234"/>
    </row>
    <row r="6663" spans="4:4">
      <c r="D6663" s="234"/>
    </row>
    <row r="6664" spans="4:4">
      <c r="D6664" s="234"/>
    </row>
    <row r="6665" spans="4:4">
      <c r="D6665" s="234"/>
    </row>
    <row r="6666" spans="4:4">
      <c r="D6666" s="234"/>
    </row>
    <row r="6667" spans="4:4">
      <c r="D6667" s="234"/>
    </row>
    <row r="6668" spans="4:4">
      <c r="D6668" s="234"/>
    </row>
    <row r="6669" spans="4:4">
      <c r="D6669" s="234"/>
    </row>
    <row r="6670" spans="4:4">
      <c r="D6670" s="234"/>
    </row>
    <row r="6671" spans="4:4">
      <c r="D6671" s="234"/>
    </row>
    <row r="6672" spans="4:4">
      <c r="D6672" s="234"/>
    </row>
    <row r="6673" spans="4:4">
      <c r="D6673" s="234"/>
    </row>
    <row r="6674" spans="4:4">
      <c r="D6674" s="234"/>
    </row>
    <row r="6675" spans="4:4">
      <c r="D6675" s="234"/>
    </row>
    <row r="6676" spans="4:4">
      <c r="D6676" s="234"/>
    </row>
    <row r="6677" spans="4:4">
      <c r="D6677" s="234"/>
    </row>
    <row r="6678" spans="4:4">
      <c r="D6678" s="234"/>
    </row>
    <row r="6679" spans="4:4">
      <c r="D6679" s="234"/>
    </row>
    <row r="6680" spans="4:4">
      <c r="D6680" s="234"/>
    </row>
    <row r="6681" spans="4:4">
      <c r="D6681" s="234"/>
    </row>
    <row r="6682" spans="4:4">
      <c r="D6682" s="234"/>
    </row>
    <row r="6683" spans="4:4">
      <c r="D6683" s="234"/>
    </row>
    <row r="6684" spans="4:4">
      <c r="D6684" s="234"/>
    </row>
    <row r="6685" spans="4:4">
      <c r="D6685" s="234"/>
    </row>
    <row r="6686" spans="4:4">
      <c r="D6686" s="234"/>
    </row>
    <row r="6687" spans="4:4">
      <c r="D6687" s="234"/>
    </row>
    <row r="6688" spans="4:4">
      <c r="D6688" s="234"/>
    </row>
    <row r="6689" spans="4:4">
      <c r="D6689" s="234"/>
    </row>
    <row r="6690" spans="4:4">
      <c r="D6690" s="234"/>
    </row>
    <row r="6691" spans="4:4">
      <c r="D6691" s="234"/>
    </row>
    <row r="6692" spans="4:4">
      <c r="D6692" s="234"/>
    </row>
    <row r="6693" spans="4:4">
      <c r="D6693" s="234"/>
    </row>
    <row r="6694" spans="4:4">
      <c r="D6694" s="234"/>
    </row>
    <row r="6695" spans="4:4">
      <c r="D6695" s="234"/>
    </row>
    <row r="6696" spans="4:4">
      <c r="D6696" s="234"/>
    </row>
    <row r="6697" spans="4:4">
      <c r="D6697" s="234"/>
    </row>
    <row r="6698" spans="4:4">
      <c r="D6698" s="234"/>
    </row>
    <row r="6699" spans="4:4">
      <c r="D6699" s="234"/>
    </row>
    <row r="6700" spans="4:4">
      <c r="D6700" s="234"/>
    </row>
    <row r="6701" spans="4:4">
      <c r="D6701" s="234"/>
    </row>
    <row r="6702" spans="4:4">
      <c r="D6702" s="234"/>
    </row>
    <row r="6703" spans="4:4">
      <c r="D6703" s="234"/>
    </row>
    <row r="6704" spans="4:4">
      <c r="D6704" s="234"/>
    </row>
    <row r="6705" spans="4:4">
      <c r="D6705" s="234"/>
    </row>
    <row r="6706" spans="4:4">
      <c r="D6706" s="234"/>
    </row>
    <row r="6707" spans="4:4">
      <c r="D6707" s="234"/>
    </row>
    <row r="6708" spans="4:4">
      <c r="D6708" s="234"/>
    </row>
    <row r="6709" spans="4:4">
      <c r="D6709" s="234"/>
    </row>
    <row r="6710" spans="4:4">
      <c r="D6710" s="234"/>
    </row>
    <row r="6711" spans="4:4">
      <c r="D6711" s="234"/>
    </row>
    <row r="6712" spans="4:4">
      <c r="D6712" s="234"/>
    </row>
    <row r="6713" spans="4:4">
      <c r="D6713" s="234"/>
    </row>
    <row r="6714" spans="4:4">
      <c r="D6714" s="234"/>
    </row>
    <row r="6715" spans="4:4">
      <c r="D6715" s="234"/>
    </row>
    <row r="6716" spans="4:4">
      <c r="D6716" s="234"/>
    </row>
    <row r="6717" spans="4:4">
      <c r="D6717" s="234"/>
    </row>
    <row r="6718" spans="4:4">
      <c r="D6718" s="234"/>
    </row>
    <row r="6719" spans="4:4">
      <c r="D6719" s="234"/>
    </row>
    <row r="6720" spans="4:4">
      <c r="D6720" s="234"/>
    </row>
    <row r="6721" spans="4:4">
      <c r="D6721" s="234"/>
    </row>
    <row r="6722" spans="4:4">
      <c r="D6722" s="234"/>
    </row>
    <row r="6723" spans="4:4">
      <c r="D6723" s="234"/>
    </row>
    <row r="6724" spans="4:4">
      <c r="D6724" s="234"/>
    </row>
    <row r="6725" spans="4:4">
      <c r="D6725" s="234"/>
    </row>
    <row r="6726" spans="4:4">
      <c r="D6726" s="234"/>
    </row>
    <row r="6727" spans="4:4">
      <c r="D6727" s="234"/>
    </row>
    <row r="6728" spans="4:4">
      <c r="D6728" s="234"/>
    </row>
    <row r="6729" spans="4:4">
      <c r="D6729" s="234"/>
    </row>
    <row r="6730" spans="4:4">
      <c r="D6730" s="234"/>
    </row>
    <row r="6731" spans="4:4">
      <c r="D6731" s="234"/>
    </row>
    <row r="6732" spans="4:4">
      <c r="D6732" s="234"/>
    </row>
    <row r="6733" spans="4:4">
      <c r="D6733" s="234"/>
    </row>
    <row r="6734" spans="4:4">
      <c r="D6734" s="234"/>
    </row>
    <row r="6735" spans="4:4">
      <c r="D6735" s="234"/>
    </row>
    <row r="6736" spans="4:4">
      <c r="D6736" s="234"/>
    </row>
    <row r="6737" spans="4:4">
      <c r="D6737" s="234"/>
    </row>
    <row r="6738" spans="4:4">
      <c r="D6738" s="234"/>
    </row>
    <row r="6739" spans="4:4">
      <c r="D6739" s="234"/>
    </row>
    <row r="6740" spans="4:4">
      <c r="D6740" s="234"/>
    </row>
    <row r="6741" spans="4:4">
      <c r="D6741" s="234"/>
    </row>
    <row r="6742" spans="4:4">
      <c r="D6742" s="234"/>
    </row>
    <row r="6743" spans="4:4">
      <c r="D6743" s="234"/>
    </row>
    <row r="6744" spans="4:4">
      <c r="D6744" s="234"/>
    </row>
    <row r="6745" spans="4:4">
      <c r="D6745" s="234"/>
    </row>
    <row r="6746" spans="4:4">
      <c r="D6746" s="234"/>
    </row>
    <row r="6747" spans="4:4">
      <c r="D6747" s="234"/>
    </row>
    <row r="6748" spans="4:4">
      <c r="D6748" s="234"/>
    </row>
    <row r="6749" spans="4:4">
      <c r="D6749" s="234"/>
    </row>
    <row r="6750" spans="4:4">
      <c r="D6750" s="234"/>
    </row>
    <row r="6751" spans="4:4">
      <c r="D6751" s="234"/>
    </row>
    <row r="6752" spans="4:4">
      <c r="D6752" s="234"/>
    </row>
    <row r="6753" spans="4:4">
      <c r="D6753" s="234"/>
    </row>
    <row r="6754" spans="4:4">
      <c r="D6754" s="234"/>
    </row>
    <row r="6755" spans="4:4">
      <c r="D6755" s="234"/>
    </row>
    <row r="6756" spans="4:4">
      <c r="D6756" s="234"/>
    </row>
    <row r="6757" spans="4:4">
      <c r="D6757" s="234"/>
    </row>
    <row r="6758" spans="4:4">
      <c r="D6758" s="234"/>
    </row>
    <row r="6759" spans="4:4">
      <c r="D6759" s="234"/>
    </row>
    <row r="6760" spans="4:4">
      <c r="D6760" s="234"/>
    </row>
    <row r="6761" spans="4:4">
      <c r="D6761" s="234"/>
    </row>
    <row r="6762" spans="4:4">
      <c r="D6762" s="234"/>
    </row>
    <row r="6763" spans="4:4">
      <c r="D6763" s="234"/>
    </row>
    <row r="6764" spans="4:4">
      <c r="D6764" s="234"/>
    </row>
    <row r="6765" spans="4:4">
      <c r="D6765" s="234"/>
    </row>
    <row r="6766" spans="4:4">
      <c r="D6766" s="234"/>
    </row>
    <row r="6767" spans="4:4">
      <c r="D6767" s="234"/>
    </row>
    <row r="6768" spans="4:4">
      <c r="D6768" s="234"/>
    </row>
    <row r="6769" spans="4:4">
      <c r="D6769" s="234"/>
    </row>
    <row r="6770" spans="4:4">
      <c r="D6770" s="234"/>
    </row>
    <row r="6771" spans="4:4">
      <c r="D6771" s="234"/>
    </row>
    <row r="6772" spans="4:4">
      <c r="D6772" s="234"/>
    </row>
    <row r="6773" spans="4:4">
      <c r="D6773" s="234"/>
    </row>
    <row r="6774" spans="4:4">
      <c r="D6774" s="234"/>
    </row>
    <row r="6775" spans="4:4">
      <c r="D6775" s="234"/>
    </row>
    <row r="6776" spans="4:4">
      <c r="D6776" s="234"/>
    </row>
    <row r="6777" spans="4:4">
      <c r="D6777" s="234"/>
    </row>
    <row r="6778" spans="4:4">
      <c r="D6778" s="234"/>
    </row>
    <row r="6779" spans="4:4">
      <c r="D6779" s="234"/>
    </row>
    <row r="6780" spans="4:4">
      <c r="D6780" s="234"/>
    </row>
    <row r="6781" spans="4:4">
      <c r="D6781" s="234"/>
    </row>
    <row r="6782" spans="4:4">
      <c r="D6782" s="234"/>
    </row>
    <row r="6783" spans="4:4">
      <c r="D6783" s="234"/>
    </row>
    <row r="6784" spans="4:4">
      <c r="D6784" s="234"/>
    </row>
    <row r="6785" spans="4:4">
      <c r="D6785" s="234"/>
    </row>
    <row r="6786" spans="4:4">
      <c r="D6786" s="234"/>
    </row>
    <row r="6787" spans="4:4">
      <c r="D6787" s="234"/>
    </row>
    <row r="6788" spans="4:4">
      <c r="D6788" s="234"/>
    </row>
    <row r="6789" spans="4:4">
      <c r="D6789" s="234"/>
    </row>
    <row r="6790" spans="4:4">
      <c r="D6790" s="234"/>
    </row>
    <row r="6791" spans="4:4">
      <c r="D6791" s="234"/>
    </row>
    <row r="6792" spans="4:4">
      <c r="D6792" s="234"/>
    </row>
    <row r="6793" spans="4:4">
      <c r="D6793" s="234"/>
    </row>
    <row r="6794" spans="4:4">
      <c r="D6794" s="234"/>
    </row>
    <row r="6795" spans="4:4">
      <c r="D6795" s="234"/>
    </row>
    <row r="6796" spans="4:4">
      <c r="D6796" s="234"/>
    </row>
    <row r="6797" spans="4:4">
      <c r="D6797" s="234"/>
    </row>
    <row r="6798" spans="4:4">
      <c r="D6798" s="234"/>
    </row>
    <row r="6799" spans="4:4">
      <c r="D6799" s="234"/>
    </row>
    <row r="6800" spans="4:4">
      <c r="D6800" s="234"/>
    </row>
    <row r="6801" spans="4:4">
      <c r="D6801" s="234"/>
    </row>
    <row r="6802" spans="4:4">
      <c r="D6802" s="234"/>
    </row>
    <row r="6803" spans="4:4">
      <c r="D6803" s="234"/>
    </row>
    <row r="6804" spans="4:4">
      <c r="D6804" s="234"/>
    </row>
    <row r="6805" spans="4:4">
      <c r="D6805" s="234"/>
    </row>
    <row r="6806" spans="4:4">
      <c r="D6806" s="234"/>
    </row>
    <row r="6807" spans="4:4">
      <c r="D6807" s="234"/>
    </row>
    <row r="6808" spans="4:4">
      <c r="D6808" s="234"/>
    </row>
    <row r="6809" spans="4:4">
      <c r="D6809" s="234"/>
    </row>
    <row r="6810" spans="4:4">
      <c r="D6810" s="234"/>
    </row>
    <row r="6811" spans="4:4">
      <c r="D6811" s="234"/>
    </row>
    <row r="6812" spans="4:4">
      <c r="D6812" s="234"/>
    </row>
    <row r="6813" spans="4:4">
      <c r="D6813" s="234"/>
    </row>
    <row r="6814" spans="4:4">
      <c r="D6814" s="234"/>
    </row>
    <row r="6815" spans="4:4">
      <c r="D6815" s="234"/>
    </row>
    <row r="6816" spans="4:4">
      <c r="D6816" s="234"/>
    </row>
    <row r="6817" spans="4:4">
      <c r="D6817" s="234"/>
    </row>
    <row r="6818" spans="4:4">
      <c r="D6818" s="234"/>
    </row>
    <row r="6819" spans="4:4">
      <c r="D6819" s="234"/>
    </row>
    <row r="6820" spans="4:4">
      <c r="D6820" s="234"/>
    </row>
    <row r="6821" spans="4:4">
      <c r="D6821" s="234"/>
    </row>
    <row r="6822" spans="4:4">
      <c r="D6822" s="234"/>
    </row>
    <row r="6823" spans="4:4">
      <c r="D6823" s="234"/>
    </row>
    <row r="6824" spans="4:4">
      <c r="D6824" s="234"/>
    </row>
    <row r="6825" spans="4:4">
      <c r="D6825" s="234"/>
    </row>
    <row r="6826" spans="4:4">
      <c r="D6826" s="234"/>
    </row>
    <row r="6827" spans="4:4">
      <c r="D6827" s="234"/>
    </row>
    <row r="6828" spans="4:4">
      <c r="D6828" s="234"/>
    </row>
    <row r="6829" spans="4:4">
      <c r="D6829" s="234"/>
    </row>
    <row r="6830" spans="4:4">
      <c r="D6830" s="234"/>
    </row>
    <row r="6831" spans="4:4">
      <c r="D6831" s="234"/>
    </row>
    <row r="6832" spans="4:4">
      <c r="D6832" s="234"/>
    </row>
    <row r="6833" spans="4:4">
      <c r="D6833" s="234"/>
    </row>
    <row r="6834" spans="4:4">
      <c r="D6834" s="234"/>
    </row>
    <row r="6835" spans="4:4">
      <c r="D6835" s="234"/>
    </row>
    <row r="6836" spans="4:4">
      <c r="D6836" s="234"/>
    </row>
    <row r="6837" spans="4:4">
      <c r="D6837" s="234"/>
    </row>
    <row r="6838" spans="4:4">
      <c r="D6838" s="234"/>
    </row>
    <row r="6839" spans="4:4">
      <c r="D6839" s="234"/>
    </row>
    <row r="6840" spans="4:4">
      <c r="D6840" s="234"/>
    </row>
    <row r="6841" spans="4:4">
      <c r="D6841" s="234"/>
    </row>
    <row r="6842" spans="4:4">
      <c r="D6842" s="234"/>
    </row>
    <row r="6843" spans="4:4">
      <c r="D6843" s="234"/>
    </row>
    <row r="6844" spans="4:4">
      <c r="D6844" s="234"/>
    </row>
    <row r="6845" spans="4:4">
      <c r="D6845" s="234"/>
    </row>
    <row r="6846" spans="4:4">
      <c r="D6846" s="234"/>
    </row>
    <row r="6847" spans="4:4">
      <c r="D6847" s="234"/>
    </row>
    <row r="6848" spans="4:4">
      <c r="D6848" s="234"/>
    </row>
    <row r="6849" spans="4:4">
      <c r="D6849" s="234"/>
    </row>
    <row r="6850" spans="4:4">
      <c r="D6850" s="234"/>
    </row>
    <row r="6851" spans="4:4">
      <c r="D6851" s="234"/>
    </row>
    <row r="6852" spans="4:4">
      <c r="D6852" s="234"/>
    </row>
    <row r="6853" spans="4:4">
      <c r="D6853" s="234"/>
    </row>
    <row r="6854" spans="4:4">
      <c r="D6854" s="234"/>
    </row>
    <row r="6855" spans="4:4">
      <c r="D6855" s="234"/>
    </row>
    <row r="6856" spans="4:4">
      <c r="D6856" s="234"/>
    </row>
    <row r="6857" spans="4:4">
      <c r="D6857" s="234"/>
    </row>
    <row r="6858" spans="4:4">
      <c r="D6858" s="234"/>
    </row>
    <row r="6859" spans="4:4">
      <c r="D6859" s="234"/>
    </row>
    <row r="6860" spans="4:4">
      <c r="D6860" s="234"/>
    </row>
    <row r="6861" spans="4:4">
      <c r="D6861" s="234"/>
    </row>
    <row r="6862" spans="4:4">
      <c r="D6862" s="234"/>
    </row>
    <row r="6863" spans="4:4">
      <c r="D6863" s="234"/>
    </row>
    <row r="6864" spans="4:4">
      <c r="D6864" s="234"/>
    </row>
    <row r="6865" spans="4:4">
      <c r="D6865" s="234"/>
    </row>
    <row r="6866" spans="4:4">
      <c r="D6866" s="234"/>
    </row>
    <row r="6867" spans="4:4">
      <c r="D6867" s="234"/>
    </row>
    <row r="6868" spans="4:4">
      <c r="D6868" s="234"/>
    </row>
    <row r="6869" spans="4:4">
      <c r="D6869" s="234"/>
    </row>
    <row r="6870" spans="4:4">
      <c r="D6870" s="234"/>
    </row>
    <row r="6871" spans="4:4">
      <c r="D6871" s="234"/>
    </row>
    <row r="6872" spans="4:4">
      <c r="D6872" s="234"/>
    </row>
    <row r="6873" spans="4:4">
      <c r="D6873" s="234"/>
    </row>
    <row r="6874" spans="4:4">
      <c r="D6874" s="234"/>
    </row>
    <row r="6875" spans="4:4">
      <c r="D6875" s="234"/>
    </row>
    <row r="6876" spans="4:4">
      <c r="D6876" s="234"/>
    </row>
    <row r="6877" spans="4:4">
      <c r="D6877" s="234"/>
    </row>
    <row r="6878" spans="4:4">
      <c r="D6878" s="234"/>
    </row>
    <row r="6879" spans="4:4">
      <c r="D6879" s="234"/>
    </row>
    <row r="6880" spans="4:4">
      <c r="D6880" s="234"/>
    </row>
    <row r="6881" spans="4:4">
      <c r="D6881" s="234"/>
    </row>
    <row r="6882" spans="4:4">
      <c r="D6882" s="234"/>
    </row>
    <row r="6883" spans="4:4">
      <c r="D6883" s="234"/>
    </row>
    <row r="6884" spans="4:4">
      <c r="D6884" s="234"/>
    </row>
    <row r="6885" spans="4:4">
      <c r="D6885" s="234"/>
    </row>
    <row r="6886" spans="4:4">
      <c r="D6886" s="234"/>
    </row>
    <row r="6887" spans="4:4">
      <c r="D6887" s="234"/>
    </row>
    <row r="6888" spans="4:4">
      <c r="D6888" s="234"/>
    </row>
    <row r="6889" spans="4:4">
      <c r="D6889" s="234"/>
    </row>
    <row r="6890" spans="4:4">
      <c r="D6890" s="234"/>
    </row>
    <row r="6891" spans="4:4">
      <c r="D6891" s="234"/>
    </row>
    <row r="6892" spans="4:4">
      <c r="D6892" s="234"/>
    </row>
    <row r="6893" spans="4:4">
      <c r="D6893" s="234"/>
    </row>
    <row r="6894" spans="4:4">
      <c r="D6894" s="234"/>
    </row>
    <row r="6895" spans="4:4">
      <c r="D6895" s="234"/>
    </row>
    <row r="6896" spans="4:4">
      <c r="D6896" s="234"/>
    </row>
    <row r="6897" spans="4:4">
      <c r="D6897" s="234"/>
    </row>
    <row r="6898" spans="4:4">
      <c r="D6898" s="234"/>
    </row>
    <row r="6899" spans="4:4">
      <c r="D6899" s="234"/>
    </row>
    <row r="6900" spans="4:4">
      <c r="D6900" s="234"/>
    </row>
    <row r="6901" spans="4:4">
      <c r="D6901" s="234"/>
    </row>
    <row r="6902" spans="4:4">
      <c r="D6902" s="234"/>
    </row>
    <row r="6903" spans="4:4">
      <c r="D6903" s="234"/>
    </row>
    <row r="6904" spans="4:4">
      <c r="D6904" s="234"/>
    </row>
    <row r="6905" spans="4:4">
      <c r="D6905" s="234"/>
    </row>
    <row r="6906" spans="4:4">
      <c r="D6906" s="234"/>
    </row>
    <row r="6907" spans="4:4">
      <c r="D6907" s="234"/>
    </row>
    <row r="6908" spans="4:4">
      <c r="D6908" s="234"/>
    </row>
    <row r="6909" spans="4:4">
      <c r="D6909" s="234"/>
    </row>
    <row r="6910" spans="4:4">
      <c r="D6910" s="234"/>
    </row>
    <row r="6911" spans="4:4">
      <c r="D6911" s="234"/>
    </row>
    <row r="6912" spans="4:4">
      <c r="D6912" s="234"/>
    </row>
    <row r="6913" spans="4:4">
      <c r="D6913" s="234"/>
    </row>
    <row r="6914" spans="4:4">
      <c r="D6914" s="234"/>
    </row>
    <row r="6915" spans="4:4">
      <c r="D6915" s="234"/>
    </row>
    <row r="6916" spans="4:4">
      <c r="D6916" s="234"/>
    </row>
    <row r="6917" spans="4:4">
      <c r="D6917" s="234"/>
    </row>
    <row r="6918" spans="4:4">
      <c r="D6918" s="234"/>
    </row>
    <row r="6919" spans="4:4">
      <c r="D6919" s="234"/>
    </row>
    <row r="6920" spans="4:4">
      <c r="D6920" s="234"/>
    </row>
    <row r="6921" spans="4:4">
      <c r="D6921" s="234"/>
    </row>
    <row r="6922" spans="4:4">
      <c r="D6922" s="234"/>
    </row>
    <row r="6923" spans="4:4">
      <c r="D6923" s="234"/>
    </row>
    <row r="6924" spans="4:4">
      <c r="D6924" s="234"/>
    </row>
    <row r="6925" spans="4:4">
      <c r="D6925" s="234"/>
    </row>
    <row r="6926" spans="4:4">
      <c r="D6926" s="234"/>
    </row>
    <row r="6927" spans="4:4">
      <c r="D6927" s="234"/>
    </row>
    <row r="6928" spans="4:4">
      <c r="D6928" s="234"/>
    </row>
    <row r="6929" spans="4:4">
      <c r="D6929" s="234"/>
    </row>
    <row r="6930" spans="4:4">
      <c r="D6930" s="234"/>
    </row>
    <row r="6931" spans="4:4">
      <c r="D6931" s="234"/>
    </row>
    <row r="6932" spans="4:4">
      <c r="D6932" s="234"/>
    </row>
    <row r="6933" spans="4:4">
      <c r="D6933" s="234"/>
    </row>
    <row r="6934" spans="4:4">
      <c r="D6934" s="234"/>
    </row>
    <row r="6935" spans="4:4">
      <c r="D6935" s="234"/>
    </row>
    <row r="6936" spans="4:4">
      <c r="D6936" s="234"/>
    </row>
    <row r="6937" spans="4:4">
      <c r="D6937" s="234"/>
    </row>
    <row r="6938" spans="4:4">
      <c r="D6938" s="234"/>
    </row>
    <row r="6939" spans="4:4">
      <c r="D6939" s="234"/>
    </row>
    <row r="6940" spans="4:4">
      <c r="D6940" s="234"/>
    </row>
    <row r="6941" spans="4:4">
      <c r="D6941" s="234"/>
    </row>
    <row r="6942" spans="4:4">
      <c r="D6942" s="234"/>
    </row>
    <row r="6943" spans="4:4">
      <c r="D6943" s="234"/>
    </row>
    <row r="6944" spans="4:4">
      <c r="D6944" s="234"/>
    </row>
    <row r="6945" spans="4:4">
      <c r="D6945" s="234"/>
    </row>
    <row r="6946" spans="4:4">
      <c r="D6946" s="234"/>
    </row>
    <row r="6947" spans="4:4">
      <c r="D6947" s="234"/>
    </row>
    <row r="6948" spans="4:4">
      <c r="D6948" s="234"/>
    </row>
    <row r="6949" spans="4:4">
      <c r="D6949" s="234"/>
    </row>
    <row r="6950" spans="4:4">
      <c r="D6950" s="234"/>
    </row>
    <row r="6951" spans="4:4">
      <c r="D6951" s="234"/>
    </row>
    <row r="6952" spans="4:4">
      <c r="D6952" s="234"/>
    </row>
    <row r="6953" spans="4:4">
      <c r="D6953" s="234"/>
    </row>
    <row r="6954" spans="4:4">
      <c r="D6954" s="234"/>
    </row>
    <row r="6955" spans="4:4">
      <c r="D6955" s="234"/>
    </row>
    <row r="6956" spans="4:4">
      <c r="D6956" s="234"/>
    </row>
    <row r="6957" spans="4:4">
      <c r="D6957" s="234"/>
    </row>
    <row r="6958" spans="4:4">
      <c r="D6958" s="234"/>
    </row>
    <row r="6959" spans="4:4">
      <c r="D6959" s="234"/>
    </row>
    <row r="6960" spans="4:4">
      <c r="D6960" s="234"/>
    </row>
    <row r="6961" spans="4:4">
      <c r="D6961" s="234"/>
    </row>
    <row r="6962" spans="4:4">
      <c r="D6962" s="234"/>
    </row>
    <row r="6963" spans="4:4">
      <c r="D6963" s="234"/>
    </row>
    <row r="6964" spans="4:4">
      <c r="D6964" s="234"/>
    </row>
    <row r="6965" spans="4:4">
      <c r="D6965" s="234"/>
    </row>
    <row r="6966" spans="4:4">
      <c r="D6966" s="234"/>
    </row>
    <row r="6967" spans="4:4">
      <c r="D6967" s="234"/>
    </row>
    <row r="6968" spans="4:4">
      <c r="D6968" s="234"/>
    </row>
    <row r="6969" spans="4:4">
      <c r="D6969" s="234"/>
    </row>
    <row r="6970" spans="4:4">
      <c r="D6970" s="234"/>
    </row>
    <row r="6971" spans="4:4">
      <c r="D6971" s="234"/>
    </row>
    <row r="6972" spans="4:4">
      <c r="D6972" s="234"/>
    </row>
    <row r="6973" spans="4:4">
      <c r="D6973" s="234"/>
    </row>
    <row r="6974" spans="4:4">
      <c r="D6974" s="234"/>
    </row>
    <row r="6975" spans="4:4">
      <c r="D6975" s="234"/>
    </row>
    <row r="6976" spans="4:4">
      <c r="D6976" s="234"/>
    </row>
    <row r="6977" spans="4:4">
      <c r="D6977" s="234"/>
    </row>
    <row r="6978" spans="4:4">
      <c r="D6978" s="234"/>
    </row>
    <row r="6979" spans="4:4">
      <c r="D6979" s="234"/>
    </row>
    <row r="6980" spans="4:4">
      <c r="D6980" s="234"/>
    </row>
    <row r="6981" spans="4:4">
      <c r="D6981" s="234"/>
    </row>
    <row r="6982" spans="4:4">
      <c r="D6982" s="234"/>
    </row>
    <row r="6983" spans="4:4">
      <c r="D6983" s="234"/>
    </row>
    <row r="6984" spans="4:4">
      <c r="D6984" s="234"/>
    </row>
    <row r="6985" spans="4:4">
      <c r="D6985" s="234"/>
    </row>
    <row r="6986" spans="4:4">
      <c r="D6986" s="234"/>
    </row>
    <row r="6987" spans="4:4">
      <c r="D6987" s="234"/>
    </row>
    <row r="6988" spans="4:4">
      <c r="D6988" s="234"/>
    </row>
    <row r="6989" spans="4:4">
      <c r="D6989" s="234"/>
    </row>
    <row r="6990" spans="4:4">
      <c r="D6990" s="234"/>
    </row>
    <row r="6991" spans="4:4">
      <c r="D6991" s="234"/>
    </row>
    <row r="6992" spans="4:4">
      <c r="D6992" s="234"/>
    </row>
    <row r="6993" spans="4:4">
      <c r="D6993" s="234"/>
    </row>
    <row r="6994" spans="4:4">
      <c r="D6994" s="234"/>
    </row>
    <row r="6995" spans="4:4">
      <c r="D6995" s="234"/>
    </row>
    <row r="6996" spans="4:4">
      <c r="D6996" s="234"/>
    </row>
    <row r="6997" spans="4:4">
      <c r="D6997" s="234"/>
    </row>
    <row r="6998" spans="4:4">
      <c r="D6998" s="234"/>
    </row>
    <row r="6999" spans="4:4">
      <c r="D6999" s="234"/>
    </row>
    <row r="7000" spans="4:4">
      <c r="D7000" s="234"/>
    </row>
    <row r="7001" spans="4:4">
      <c r="D7001" s="234"/>
    </row>
    <row r="7002" spans="4:4">
      <c r="D7002" s="234"/>
    </row>
    <row r="7003" spans="4:4">
      <c r="D7003" s="234"/>
    </row>
    <row r="7004" spans="4:4">
      <c r="D7004" s="234"/>
    </row>
    <row r="7005" spans="4:4">
      <c r="D7005" s="234"/>
    </row>
    <row r="7006" spans="4:4">
      <c r="D7006" s="234"/>
    </row>
    <row r="7007" spans="4:4">
      <c r="D7007" s="234"/>
    </row>
    <row r="7008" spans="4:4">
      <c r="D7008" s="234"/>
    </row>
    <row r="7009" spans="4:4">
      <c r="D7009" s="234"/>
    </row>
    <row r="7010" spans="4:4">
      <c r="D7010" s="234"/>
    </row>
    <row r="7011" spans="4:4">
      <c r="D7011" s="234"/>
    </row>
    <row r="7012" spans="4:4">
      <c r="D7012" s="234"/>
    </row>
    <row r="7013" spans="4:4">
      <c r="D7013" s="234"/>
    </row>
    <row r="7014" spans="4:4">
      <c r="D7014" s="234"/>
    </row>
    <row r="7015" spans="4:4">
      <c r="D7015" s="234"/>
    </row>
    <row r="7016" spans="4:4">
      <c r="D7016" s="234"/>
    </row>
    <row r="7017" spans="4:4">
      <c r="D7017" s="234"/>
    </row>
    <row r="7018" spans="4:4">
      <c r="D7018" s="234"/>
    </row>
    <row r="7019" spans="4:4">
      <c r="D7019" s="234"/>
    </row>
    <row r="7020" spans="4:4">
      <c r="D7020" s="234"/>
    </row>
    <row r="7021" spans="4:4">
      <c r="D7021" s="234"/>
    </row>
    <row r="7022" spans="4:4">
      <c r="D7022" s="234"/>
    </row>
    <row r="7023" spans="4:4">
      <c r="D7023" s="234"/>
    </row>
    <row r="7024" spans="4:4">
      <c r="D7024" s="234"/>
    </row>
    <row r="7025" spans="4:4">
      <c r="D7025" s="234"/>
    </row>
    <row r="7026" spans="4:4">
      <c r="D7026" s="234"/>
    </row>
    <row r="7027" spans="4:4">
      <c r="D7027" s="234"/>
    </row>
    <row r="7028" spans="4:4">
      <c r="D7028" s="234"/>
    </row>
    <row r="7029" spans="4:4">
      <c r="D7029" s="234"/>
    </row>
    <row r="7030" spans="4:4">
      <c r="D7030" s="234"/>
    </row>
    <row r="7031" spans="4:4">
      <c r="D7031" s="234"/>
    </row>
    <row r="7032" spans="4:4">
      <c r="D7032" s="234"/>
    </row>
    <row r="7033" spans="4:4">
      <c r="D7033" s="234"/>
    </row>
    <row r="7034" spans="4:4">
      <c r="D7034" s="234"/>
    </row>
    <row r="7035" spans="4:4">
      <c r="D7035" s="234"/>
    </row>
    <row r="7036" spans="4:4">
      <c r="D7036" s="234"/>
    </row>
    <row r="7037" spans="4:4">
      <c r="D7037" s="234"/>
    </row>
    <row r="7038" spans="4:4">
      <c r="D7038" s="234"/>
    </row>
    <row r="7039" spans="4:4">
      <c r="D7039" s="234"/>
    </row>
    <row r="7040" spans="4:4">
      <c r="D7040" s="234"/>
    </row>
    <row r="7041" spans="4:4">
      <c r="D7041" s="234"/>
    </row>
    <row r="7042" spans="4:4">
      <c r="D7042" s="234"/>
    </row>
    <row r="7043" spans="4:4">
      <c r="D7043" s="234"/>
    </row>
    <row r="7044" spans="4:4">
      <c r="D7044" s="234"/>
    </row>
    <row r="7045" spans="4:4">
      <c r="D7045" s="234"/>
    </row>
    <row r="7046" spans="4:4">
      <c r="D7046" s="234"/>
    </row>
    <row r="7047" spans="4:4">
      <c r="D7047" s="234"/>
    </row>
    <row r="7048" spans="4:4">
      <c r="D7048" s="234"/>
    </row>
    <row r="7049" spans="4:4">
      <c r="D7049" s="234"/>
    </row>
    <row r="7050" spans="4:4">
      <c r="D7050" s="234"/>
    </row>
    <row r="7051" spans="4:4">
      <c r="D7051" s="234"/>
    </row>
    <row r="7052" spans="4:4">
      <c r="D7052" s="234"/>
    </row>
    <row r="7053" spans="4:4">
      <c r="D7053" s="234"/>
    </row>
    <row r="7054" spans="4:4">
      <c r="D7054" s="234"/>
    </row>
    <row r="7055" spans="4:4">
      <c r="D7055" s="234"/>
    </row>
    <row r="7056" spans="4:4">
      <c r="D7056" s="234"/>
    </row>
    <row r="7057" spans="4:4">
      <c r="D7057" s="234"/>
    </row>
    <row r="7058" spans="4:4">
      <c r="D7058" s="234"/>
    </row>
    <row r="7059" spans="4:4">
      <c r="D7059" s="234"/>
    </row>
    <row r="7060" spans="4:4">
      <c r="D7060" s="234"/>
    </row>
    <row r="7061" spans="4:4">
      <c r="D7061" s="234"/>
    </row>
    <row r="7062" spans="4:4">
      <c r="D7062" s="234"/>
    </row>
    <row r="7063" spans="4:4">
      <c r="D7063" s="234"/>
    </row>
    <row r="7064" spans="4:4">
      <c r="D7064" s="234"/>
    </row>
    <row r="7065" spans="4:4">
      <c r="D7065" s="234"/>
    </row>
    <row r="7066" spans="4:4">
      <c r="D7066" s="234"/>
    </row>
    <row r="7067" spans="4:4">
      <c r="D7067" s="234"/>
    </row>
    <row r="7068" spans="4:4">
      <c r="D7068" s="234"/>
    </row>
    <row r="7069" spans="4:4">
      <c r="D7069" s="234"/>
    </row>
    <row r="7070" spans="4:4">
      <c r="D7070" s="234"/>
    </row>
    <row r="7071" spans="4:4">
      <c r="D7071" s="234"/>
    </row>
    <row r="7072" spans="4:4">
      <c r="D7072" s="234"/>
    </row>
    <row r="7073" spans="4:4">
      <c r="D7073" s="234"/>
    </row>
    <row r="7074" spans="4:4">
      <c r="D7074" s="234"/>
    </row>
    <row r="7075" spans="4:4">
      <c r="D7075" s="234"/>
    </row>
    <row r="7076" spans="4:4">
      <c r="D7076" s="234"/>
    </row>
    <row r="7077" spans="4:4">
      <c r="D7077" s="234"/>
    </row>
    <row r="7078" spans="4:4">
      <c r="D7078" s="234"/>
    </row>
    <row r="7079" spans="4:4">
      <c r="D7079" s="234"/>
    </row>
    <row r="7080" spans="4:4">
      <c r="D7080" s="234"/>
    </row>
    <row r="7081" spans="4:4">
      <c r="D7081" s="234"/>
    </row>
    <row r="7082" spans="4:4">
      <c r="D7082" s="234"/>
    </row>
    <row r="7083" spans="4:4">
      <c r="D7083" s="234"/>
    </row>
    <row r="7084" spans="4:4">
      <c r="D7084" s="234"/>
    </row>
    <row r="7085" spans="4:4">
      <c r="D7085" s="234"/>
    </row>
    <row r="7086" spans="4:4">
      <c r="D7086" s="234"/>
    </row>
    <row r="7087" spans="4:4">
      <c r="D7087" s="234"/>
    </row>
    <row r="7088" spans="4:4">
      <c r="D7088" s="234"/>
    </row>
    <row r="7089" spans="4:4">
      <c r="D7089" s="234"/>
    </row>
    <row r="7090" spans="4:4">
      <c r="D7090" s="234"/>
    </row>
    <row r="7091" spans="4:4">
      <c r="D7091" s="234"/>
    </row>
    <row r="7092" spans="4:4">
      <c r="D7092" s="234"/>
    </row>
    <row r="7093" spans="4:4">
      <c r="D7093" s="234"/>
    </row>
    <row r="7094" spans="4:4">
      <c r="D7094" s="234"/>
    </row>
    <row r="7095" spans="4:4">
      <c r="D7095" s="234"/>
    </row>
    <row r="7096" spans="4:4">
      <c r="D7096" s="234"/>
    </row>
    <row r="7097" spans="4:4">
      <c r="D7097" s="234"/>
    </row>
    <row r="7098" spans="4:4">
      <c r="D7098" s="234"/>
    </row>
    <row r="7099" spans="4:4">
      <c r="D7099" s="234"/>
    </row>
    <row r="7100" spans="4:4">
      <c r="D7100" s="234"/>
    </row>
    <row r="7101" spans="4:4">
      <c r="D7101" s="234"/>
    </row>
    <row r="7102" spans="4:4">
      <c r="D7102" s="234"/>
    </row>
    <row r="7103" spans="4:4">
      <c r="D7103" s="234"/>
    </row>
    <row r="7104" spans="4:4">
      <c r="D7104" s="234"/>
    </row>
    <row r="7105" spans="4:4">
      <c r="D7105" s="234"/>
    </row>
    <row r="7106" spans="4:4">
      <c r="D7106" s="234"/>
    </row>
    <row r="7107" spans="4:4">
      <c r="D7107" s="234"/>
    </row>
    <row r="7108" spans="4:4">
      <c r="D7108" s="234"/>
    </row>
    <row r="7109" spans="4:4">
      <c r="D7109" s="234"/>
    </row>
    <row r="7110" spans="4:4">
      <c r="D7110" s="234"/>
    </row>
    <row r="7111" spans="4:4">
      <c r="D7111" s="234"/>
    </row>
    <row r="7112" spans="4:4">
      <c r="D7112" s="234"/>
    </row>
    <row r="7113" spans="4:4">
      <c r="D7113" s="234"/>
    </row>
    <row r="7114" spans="4:4">
      <c r="D7114" s="234"/>
    </row>
    <row r="7115" spans="4:4">
      <c r="D7115" s="234"/>
    </row>
    <row r="7116" spans="4:4">
      <c r="D7116" s="234"/>
    </row>
    <row r="7117" spans="4:4">
      <c r="D7117" s="234"/>
    </row>
    <row r="7118" spans="4:4">
      <c r="D7118" s="234"/>
    </row>
    <row r="7119" spans="4:4">
      <c r="D7119" s="234"/>
    </row>
    <row r="7120" spans="4:4">
      <c r="D7120" s="234"/>
    </row>
    <row r="7121" spans="4:4">
      <c r="D7121" s="234"/>
    </row>
    <row r="7122" spans="4:4">
      <c r="D7122" s="234"/>
    </row>
    <row r="7123" spans="4:4">
      <c r="D7123" s="234"/>
    </row>
    <row r="7124" spans="4:4">
      <c r="D7124" s="234"/>
    </row>
    <row r="7125" spans="4:4">
      <c r="D7125" s="234"/>
    </row>
    <row r="7126" spans="4:4">
      <c r="D7126" s="234"/>
    </row>
    <row r="7127" spans="4:4">
      <c r="D7127" s="234"/>
    </row>
    <row r="7128" spans="4:4">
      <c r="D7128" s="234"/>
    </row>
    <row r="7129" spans="4:4">
      <c r="D7129" s="234"/>
    </row>
    <row r="7130" spans="4:4">
      <c r="D7130" s="234"/>
    </row>
    <row r="7131" spans="4:4">
      <c r="D7131" s="234"/>
    </row>
    <row r="7132" spans="4:4">
      <c r="D7132" s="234"/>
    </row>
    <row r="7133" spans="4:4">
      <c r="D7133" s="234"/>
    </row>
    <row r="7134" spans="4:4">
      <c r="D7134" s="234"/>
    </row>
    <row r="7135" spans="4:4">
      <c r="D7135" s="234"/>
    </row>
    <row r="7136" spans="4:4">
      <c r="D7136" s="234"/>
    </row>
    <row r="7137" spans="4:4">
      <c r="D7137" s="234"/>
    </row>
    <row r="7138" spans="4:4">
      <c r="D7138" s="234"/>
    </row>
    <row r="7139" spans="4:4">
      <c r="D7139" s="234"/>
    </row>
    <row r="7140" spans="4:4">
      <c r="D7140" s="234"/>
    </row>
    <row r="7141" spans="4:4">
      <c r="D7141" s="234"/>
    </row>
    <row r="7142" spans="4:4">
      <c r="D7142" s="234"/>
    </row>
    <row r="7143" spans="4:4">
      <c r="D7143" s="234"/>
    </row>
    <row r="7144" spans="4:4">
      <c r="D7144" s="234"/>
    </row>
    <row r="7145" spans="4:4">
      <c r="D7145" s="234"/>
    </row>
    <row r="7146" spans="4:4">
      <c r="D7146" s="234"/>
    </row>
    <row r="7147" spans="4:4">
      <c r="D7147" s="234"/>
    </row>
    <row r="7148" spans="4:4">
      <c r="D7148" s="234"/>
    </row>
    <row r="7149" spans="4:4">
      <c r="D7149" s="234"/>
    </row>
    <row r="7150" spans="4:4">
      <c r="D7150" s="234"/>
    </row>
    <row r="7151" spans="4:4">
      <c r="D7151" s="234"/>
    </row>
    <row r="7152" spans="4:4">
      <c r="D7152" s="234"/>
    </row>
    <row r="7153" spans="4:4">
      <c r="D7153" s="234"/>
    </row>
    <row r="7154" spans="4:4">
      <c r="D7154" s="234"/>
    </row>
    <row r="7155" spans="4:4">
      <c r="D7155" s="234"/>
    </row>
    <row r="7156" spans="4:4">
      <c r="D7156" s="234"/>
    </row>
    <row r="7157" spans="4:4">
      <c r="D7157" s="234"/>
    </row>
    <row r="7158" spans="4:4">
      <c r="D7158" s="234"/>
    </row>
    <row r="7159" spans="4:4">
      <c r="D7159" s="234"/>
    </row>
    <row r="7160" spans="4:4">
      <c r="D7160" s="234"/>
    </row>
    <row r="7161" spans="4:4">
      <c r="D7161" s="234"/>
    </row>
    <row r="7162" spans="4:4">
      <c r="D7162" s="234"/>
    </row>
    <row r="7163" spans="4:4">
      <c r="D7163" s="234"/>
    </row>
    <row r="7164" spans="4:4">
      <c r="D7164" s="234"/>
    </row>
    <row r="7165" spans="4:4">
      <c r="D7165" s="234"/>
    </row>
    <row r="7166" spans="4:4">
      <c r="D7166" s="234"/>
    </row>
    <row r="7167" spans="4:4">
      <c r="D7167" s="234"/>
    </row>
    <row r="7168" spans="4:4">
      <c r="D7168" s="234"/>
    </row>
    <row r="7169" spans="4:4">
      <c r="D7169" s="234"/>
    </row>
    <row r="7170" spans="4:4">
      <c r="D7170" s="234"/>
    </row>
    <row r="7171" spans="4:4">
      <c r="D7171" s="234"/>
    </row>
    <row r="7172" spans="4:4">
      <c r="D7172" s="234"/>
    </row>
    <row r="7173" spans="4:4">
      <c r="D7173" s="234"/>
    </row>
    <row r="7174" spans="4:4">
      <c r="D7174" s="234"/>
    </row>
    <row r="7175" spans="4:4">
      <c r="D7175" s="234"/>
    </row>
    <row r="7176" spans="4:4">
      <c r="D7176" s="234"/>
    </row>
    <row r="7177" spans="4:4">
      <c r="D7177" s="234"/>
    </row>
    <row r="7178" spans="4:4">
      <c r="D7178" s="234"/>
    </row>
    <row r="7179" spans="4:4">
      <c r="D7179" s="234"/>
    </row>
    <row r="7180" spans="4:4">
      <c r="D7180" s="234"/>
    </row>
    <row r="7181" spans="4:4">
      <c r="D7181" s="234"/>
    </row>
    <row r="7182" spans="4:4">
      <c r="D7182" s="234"/>
    </row>
    <row r="7183" spans="4:4">
      <c r="D7183" s="234"/>
    </row>
    <row r="7184" spans="4:4">
      <c r="D7184" s="234"/>
    </row>
    <row r="7185" spans="4:4">
      <c r="D7185" s="234"/>
    </row>
    <row r="7186" spans="4:4">
      <c r="D7186" s="234"/>
    </row>
    <row r="7187" spans="4:4">
      <c r="D7187" s="234"/>
    </row>
    <row r="7188" spans="4:4">
      <c r="D7188" s="234"/>
    </row>
    <row r="7189" spans="4:4">
      <c r="D7189" s="234"/>
    </row>
    <row r="7190" spans="4:4">
      <c r="D7190" s="234"/>
    </row>
    <row r="7191" spans="4:4">
      <c r="D7191" s="234"/>
    </row>
    <row r="7192" spans="4:4">
      <c r="D7192" s="234"/>
    </row>
    <row r="7193" spans="4:4">
      <c r="D7193" s="234"/>
    </row>
    <row r="7194" spans="4:4">
      <c r="D7194" s="234"/>
    </row>
    <row r="7195" spans="4:4">
      <c r="D7195" s="234"/>
    </row>
    <row r="7196" spans="4:4">
      <c r="D7196" s="234"/>
    </row>
    <row r="7197" spans="4:4">
      <c r="D7197" s="234"/>
    </row>
    <row r="7198" spans="4:4">
      <c r="D7198" s="234"/>
    </row>
    <row r="7199" spans="4:4">
      <c r="D7199" s="234"/>
    </row>
    <row r="7200" spans="4:4">
      <c r="D7200" s="234"/>
    </row>
    <row r="7201" spans="4:4">
      <c r="D7201" s="234"/>
    </row>
    <row r="7202" spans="4:4">
      <c r="D7202" s="234"/>
    </row>
    <row r="7203" spans="4:4">
      <c r="D7203" s="234"/>
    </row>
    <row r="7204" spans="4:4">
      <c r="D7204" s="234"/>
    </row>
    <row r="7205" spans="4:4">
      <c r="D7205" s="234"/>
    </row>
    <row r="7206" spans="4:4">
      <c r="D7206" s="234"/>
    </row>
    <row r="7207" spans="4:4">
      <c r="D7207" s="234"/>
    </row>
    <row r="7208" spans="4:4">
      <c r="D7208" s="234"/>
    </row>
    <row r="7209" spans="4:4">
      <c r="D7209" s="234"/>
    </row>
    <row r="7210" spans="4:4">
      <c r="D7210" s="234"/>
    </row>
    <row r="7211" spans="4:4">
      <c r="D7211" s="234"/>
    </row>
    <row r="7212" spans="4:4">
      <c r="D7212" s="234"/>
    </row>
    <row r="7213" spans="4:4">
      <c r="D7213" s="234"/>
    </row>
    <row r="7214" spans="4:4">
      <c r="D7214" s="234"/>
    </row>
    <row r="7215" spans="4:4">
      <c r="D7215" s="234"/>
    </row>
    <row r="7216" spans="4:4">
      <c r="D7216" s="234"/>
    </row>
    <row r="7217" spans="4:4">
      <c r="D7217" s="234"/>
    </row>
    <row r="7218" spans="4:4">
      <c r="D7218" s="234"/>
    </row>
    <row r="7219" spans="4:4">
      <c r="D7219" s="234"/>
    </row>
    <row r="7220" spans="4:4">
      <c r="D7220" s="234"/>
    </row>
    <row r="7221" spans="4:4">
      <c r="D7221" s="234"/>
    </row>
    <row r="7222" spans="4:4">
      <c r="D7222" s="234"/>
    </row>
    <row r="7223" spans="4:4">
      <c r="D7223" s="234"/>
    </row>
    <row r="7224" spans="4:4">
      <c r="D7224" s="234"/>
    </row>
    <row r="7225" spans="4:4">
      <c r="D7225" s="234"/>
    </row>
    <row r="7226" spans="4:4">
      <c r="D7226" s="234"/>
    </row>
    <row r="7227" spans="4:4">
      <c r="D7227" s="234"/>
    </row>
    <row r="7228" spans="4:4">
      <c r="D7228" s="234"/>
    </row>
    <row r="7229" spans="4:4">
      <c r="D7229" s="234"/>
    </row>
    <row r="7230" spans="4:4">
      <c r="D7230" s="234"/>
    </row>
    <row r="7231" spans="4:4">
      <c r="D7231" s="234"/>
    </row>
    <row r="7232" spans="4:4">
      <c r="D7232" s="234"/>
    </row>
    <row r="7233" spans="4:4">
      <c r="D7233" s="234"/>
    </row>
    <row r="7234" spans="4:4">
      <c r="D7234" s="234"/>
    </row>
    <row r="7235" spans="4:4">
      <c r="D7235" s="234"/>
    </row>
    <row r="7236" spans="4:4">
      <c r="D7236" s="234"/>
    </row>
    <row r="7237" spans="4:4">
      <c r="D7237" s="234"/>
    </row>
    <row r="7238" spans="4:4">
      <c r="D7238" s="234"/>
    </row>
    <row r="7239" spans="4:4">
      <c r="D7239" s="234"/>
    </row>
    <row r="7240" spans="4:4">
      <c r="D7240" s="234"/>
    </row>
    <row r="7241" spans="4:4">
      <c r="D7241" s="234"/>
    </row>
    <row r="7242" spans="4:4">
      <c r="D7242" s="234"/>
    </row>
    <row r="7243" spans="4:4">
      <c r="D7243" s="234"/>
    </row>
    <row r="7244" spans="4:4">
      <c r="D7244" s="234"/>
    </row>
    <row r="7245" spans="4:4">
      <c r="D7245" s="234"/>
    </row>
    <row r="7246" spans="4:4">
      <c r="D7246" s="234"/>
    </row>
    <row r="7247" spans="4:4">
      <c r="D7247" s="234"/>
    </row>
    <row r="7248" spans="4:4">
      <c r="D7248" s="234"/>
    </row>
    <row r="7249" spans="4:4">
      <c r="D7249" s="234"/>
    </row>
    <row r="7250" spans="4:4">
      <c r="D7250" s="234"/>
    </row>
    <row r="7251" spans="4:4">
      <c r="D7251" s="234"/>
    </row>
    <row r="7252" spans="4:4">
      <c r="D7252" s="234"/>
    </row>
    <row r="7253" spans="4:4">
      <c r="D7253" s="234"/>
    </row>
    <row r="7254" spans="4:4">
      <c r="D7254" s="234"/>
    </row>
    <row r="7255" spans="4:4">
      <c r="D7255" s="234"/>
    </row>
    <row r="7256" spans="4:4">
      <c r="D7256" s="234"/>
    </row>
    <row r="7257" spans="4:4">
      <c r="D7257" s="234"/>
    </row>
    <row r="7258" spans="4:4">
      <c r="D7258" s="234"/>
    </row>
    <row r="7259" spans="4:4">
      <c r="D7259" s="234"/>
    </row>
    <row r="7260" spans="4:4">
      <c r="D7260" s="234"/>
    </row>
    <row r="7261" spans="4:4">
      <c r="D7261" s="234"/>
    </row>
    <row r="7262" spans="4:4">
      <c r="D7262" s="234"/>
    </row>
    <row r="7263" spans="4:4">
      <c r="D7263" s="234"/>
    </row>
    <row r="7264" spans="4:4">
      <c r="D7264" s="234"/>
    </row>
    <row r="7265" spans="4:4">
      <c r="D7265" s="234"/>
    </row>
    <row r="7266" spans="4:4">
      <c r="D7266" s="234"/>
    </row>
    <row r="7267" spans="4:4">
      <c r="D7267" s="234"/>
    </row>
    <row r="7268" spans="4:4">
      <c r="D7268" s="234"/>
    </row>
    <row r="7269" spans="4:4">
      <c r="D7269" s="234"/>
    </row>
    <row r="7270" spans="4:4">
      <c r="D7270" s="234"/>
    </row>
    <row r="7271" spans="4:4">
      <c r="D7271" s="234"/>
    </row>
    <row r="7272" spans="4:4">
      <c r="D7272" s="234"/>
    </row>
    <row r="7273" spans="4:4">
      <c r="D7273" s="234"/>
    </row>
    <row r="7274" spans="4:4">
      <c r="D7274" s="234"/>
    </row>
    <row r="7275" spans="4:4">
      <c r="D7275" s="234"/>
    </row>
    <row r="7276" spans="4:4">
      <c r="D7276" s="234"/>
    </row>
    <row r="7277" spans="4:4">
      <c r="D7277" s="234"/>
    </row>
    <row r="7278" spans="4:4">
      <c r="D7278" s="234"/>
    </row>
    <row r="7279" spans="4:4">
      <c r="D7279" s="234"/>
    </row>
    <row r="7280" spans="4:4">
      <c r="D7280" s="234"/>
    </row>
    <row r="7281" spans="4:4">
      <c r="D7281" s="234"/>
    </row>
    <row r="7282" spans="4:4">
      <c r="D7282" s="234"/>
    </row>
    <row r="7283" spans="4:4">
      <c r="D7283" s="234"/>
    </row>
    <row r="7284" spans="4:4">
      <c r="D7284" s="234"/>
    </row>
    <row r="7285" spans="4:4">
      <c r="D7285" s="234"/>
    </row>
    <row r="7286" spans="4:4">
      <c r="D7286" s="234"/>
    </row>
    <row r="7287" spans="4:4">
      <c r="D7287" s="234"/>
    </row>
    <row r="7288" spans="4:4">
      <c r="D7288" s="234"/>
    </row>
    <row r="7289" spans="4:4">
      <c r="D7289" s="234"/>
    </row>
    <row r="7290" spans="4:4">
      <c r="D7290" s="234"/>
    </row>
    <row r="7291" spans="4:4">
      <c r="D7291" s="234"/>
    </row>
    <row r="7292" spans="4:4">
      <c r="D7292" s="234"/>
    </row>
    <row r="7293" spans="4:4">
      <c r="D7293" s="234"/>
    </row>
    <row r="7294" spans="4:4">
      <c r="D7294" s="234"/>
    </row>
    <row r="7295" spans="4:4">
      <c r="D7295" s="234"/>
    </row>
    <row r="7296" spans="4:4">
      <c r="D7296" s="234"/>
    </row>
    <row r="7297" spans="4:4">
      <c r="D7297" s="234"/>
    </row>
    <row r="7298" spans="4:4">
      <c r="D7298" s="234"/>
    </row>
    <row r="7299" spans="4:4">
      <c r="D7299" s="234"/>
    </row>
    <row r="7300" spans="4:4">
      <c r="D7300" s="234"/>
    </row>
    <row r="7301" spans="4:4">
      <c r="D7301" s="234"/>
    </row>
    <row r="7302" spans="4:4">
      <c r="D7302" s="234"/>
    </row>
    <row r="7303" spans="4:4">
      <c r="D7303" s="234"/>
    </row>
    <row r="7304" spans="4:4">
      <c r="D7304" s="234"/>
    </row>
    <row r="7305" spans="4:4">
      <c r="D7305" s="234"/>
    </row>
    <row r="7306" spans="4:4">
      <c r="D7306" s="234"/>
    </row>
    <row r="7307" spans="4:4">
      <c r="D7307" s="234"/>
    </row>
    <row r="7308" spans="4:4">
      <c r="D7308" s="234"/>
    </row>
    <row r="7309" spans="4:4">
      <c r="D7309" s="234"/>
    </row>
    <row r="7310" spans="4:4">
      <c r="D7310" s="234"/>
    </row>
    <row r="7311" spans="4:4">
      <c r="D7311" s="234"/>
    </row>
    <row r="7312" spans="4:4">
      <c r="D7312" s="234"/>
    </row>
    <row r="7313" spans="4:4">
      <c r="D7313" s="234"/>
    </row>
    <row r="7314" spans="4:4">
      <c r="D7314" s="234"/>
    </row>
    <row r="7315" spans="4:4">
      <c r="D7315" s="234"/>
    </row>
    <row r="7316" spans="4:4">
      <c r="D7316" s="234"/>
    </row>
    <row r="7317" spans="4:4">
      <c r="D7317" s="234"/>
    </row>
    <row r="7318" spans="4:4">
      <c r="D7318" s="234"/>
    </row>
    <row r="7319" spans="4:4">
      <c r="D7319" s="234"/>
    </row>
    <row r="7320" spans="4:4">
      <c r="D7320" s="234"/>
    </row>
    <row r="7321" spans="4:4">
      <c r="D7321" s="234"/>
    </row>
    <row r="7322" spans="4:4">
      <c r="D7322" s="234"/>
    </row>
    <row r="7323" spans="4:4">
      <c r="D7323" s="234"/>
    </row>
    <row r="7324" spans="4:4">
      <c r="D7324" s="234"/>
    </row>
    <row r="7325" spans="4:4">
      <c r="D7325" s="234"/>
    </row>
    <row r="7326" spans="4:4">
      <c r="D7326" s="234"/>
    </row>
    <row r="7327" spans="4:4">
      <c r="D7327" s="234"/>
    </row>
    <row r="7328" spans="4:4">
      <c r="D7328" s="234"/>
    </row>
    <row r="7329" spans="4:4">
      <c r="D7329" s="234"/>
    </row>
    <row r="7330" spans="4:4">
      <c r="D7330" s="234"/>
    </row>
    <row r="7331" spans="4:4">
      <c r="D7331" s="234"/>
    </row>
    <row r="7332" spans="4:4">
      <c r="D7332" s="234"/>
    </row>
    <row r="7333" spans="4:4">
      <c r="D7333" s="234"/>
    </row>
    <row r="7334" spans="4:4">
      <c r="D7334" s="234"/>
    </row>
    <row r="7335" spans="4:4">
      <c r="D7335" s="234"/>
    </row>
    <row r="7336" spans="4:4">
      <c r="D7336" s="234"/>
    </row>
    <row r="7337" spans="4:4">
      <c r="D7337" s="234"/>
    </row>
    <row r="7338" spans="4:4">
      <c r="D7338" s="234"/>
    </row>
    <row r="7339" spans="4:4">
      <c r="D7339" s="234"/>
    </row>
    <row r="7340" spans="4:4">
      <c r="D7340" s="234"/>
    </row>
    <row r="7341" spans="4:4">
      <c r="D7341" s="234"/>
    </row>
    <row r="7342" spans="4:4">
      <c r="D7342" s="234"/>
    </row>
    <row r="7343" spans="4:4">
      <c r="D7343" s="234"/>
    </row>
    <row r="7344" spans="4:4">
      <c r="D7344" s="234"/>
    </row>
    <row r="7345" spans="4:4">
      <c r="D7345" s="234"/>
    </row>
    <row r="7346" spans="4:4">
      <c r="D7346" s="234"/>
    </row>
    <row r="7347" spans="4:4">
      <c r="D7347" s="234"/>
    </row>
    <row r="7348" spans="4:4">
      <c r="D7348" s="234"/>
    </row>
    <row r="7349" spans="4:4">
      <c r="D7349" s="234"/>
    </row>
    <row r="7350" spans="4:4">
      <c r="D7350" s="234"/>
    </row>
    <row r="7351" spans="4:4">
      <c r="D7351" s="234"/>
    </row>
    <row r="7352" spans="4:4">
      <c r="D7352" s="234"/>
    </row>
    <row r="7353" spans="4:4">
      <c r="D7353" s="234"/>
    </row>
    <row r="7354" spans="4:4">
      <c r="D7354" s="234"/>
    </row>
    <row r="7355" spans="4:4">
      <c r="D7355" s="234"/>
    </row>
    <row r="7356" spans="4:4">
      <c r="D7356" s="234"/>
    </row>
    <row r="7357" spans="4:4">
      <c r="D7357" s="234"/>
    </row>
    <row r="7358" spans="4:4">
      <c r="D7358" s="234"/>
    </row>
    <row r="7359" spans="4:4">
      <c r="D7359" s="234"/>
    </row>
    <row r="7360" spans="4:4">
      <c r="D7360" s="234"/>
    </row>
    <row r="7361" spans="4:4">
      <c r="D7361" s="234"/>
    </row>
    <row r="7362" spans="4:4">
      <c r="D7362" s="234"/>
    </row>
    <row r="7363" spans="4:4">
      <c r="D7363" s="234"/>
    </row>
    <row r="7364" spans="4:4">
      <c r="D7364" s="234"/>
    </row>
    <row r="7365" spans="4:4">
      <c r="D7365" s="234"/>
    </row>
    <row r="7366" spans="4:4">
      <c r="D7366" s="234"/>
    </row>
    <row r="7367" spans="4:4">
      <c r="D7367" s="234"/>
    </row>
    <row r="7368" spans="4:4">
      <c r="D7368" s="234"/>
    </row>
    <row r="7369" spans="4:4">
      <c r="D7369" s="234"/>
    </row>
    <row r="7370" spans="4:4">
      <c r="D7370" s="234"/>
    </row>
    <row r="7371" spans="4:4">
      <c r="D7371" s="234"/>
    </row>
    <row r="7372" spans="4:4">
      <c r="D7372" s="234"/>
    </row>
    <row r="7373" spans="4:4">
      <c r="D7373" s="234"/>
    </row>
    <row r="7374" spans="4:4">
      <c r="D7374" s="234"/>
    </row>
    <row r="7375" spans="4:4">
      <c r="D7375" s="234"/>
    </row>
    <row r="7376" spans="4:4">
      <c r="D7376" s="234"/>
    </row>
    <row r="7377" spans="4:4">
      <c r="D7377" s="234"/>
    </row>
    <row r="7378" spans="4:4">
      <c r="D7378" s="234"/>
    </row>
    <row r="7379" spans="4:4">
      <c r="D7379" s="234"/>
    </row>
    <row r="7380" spans="4:4">
      <c r="D7380" s="234"/>
    </row>
    <row r="7381" spans="4:4">
      <c r="D7381" s="234"/>
    </row>
    <row r="7382" spans="4:4">
      <c r="D7382" s="234"/>
    </row>
    <row r="7383" spans="4:4">
      <c r="D7383" s="234"/>
    </row>
    <row r="7384" spans="4:4">
      <c r="D7384" s="234"/>
    </row>
    <row r="7385" spans="4:4">
      <c r="D7385" s="234"/>
    </row>
    <row r="7386" spans="4:4">
      <c r="D7386" s="234"/>
    </row>
    <row r="7387" spans="4:4">
      <c r="D7387" s="234"/>
    </row>
    <row r="7388" spans="4:4">
      <c r="D7388" s="234"/>
    </row>
    <row r="7389" spans="4:4">
      <c r="D7389" s="234"/>
    </row>
    <row r="7390" spans="4:4">
      <c r="D7390" s="234"/>
    </row>
    <row r="7391" spans="4:4">
      <c r="D7391" s="234"/>
    </row>
    <row r="7392" spans="4:4">
      <c r="D7392" s="234"/>
    </row>
    <row r="7393" spans="4:4">
      <c r="D7393" s="234"/>
    </row>
    <row r="7394" spans="4:4">
      <c r="D7394" s="234"/>
    </row>
    <row r="7395" spans="4:4">
      <c r="D7395" s="234"/>
    </row>
    <row r="7396" spans="4:4">
      <c r="D7396" s="234"/>
    </row>
    <row r="7397" spans="4:4">
      <c r="D7397" s="234"/>
    </row>
    <row r="7398" spans="4:4">
      <c r="D7398" s="234"/>
    </row>
    <row r="7399" spans="4:4">
      <c r="D7399" s="234"/>
    </row>
    <row r="7400" spans="4:4">
      <c r="D7400" s="234"/>
    </row>
    <row r="7401" spans="4:4">
      <c r="D7401" s="234"/>
    </row>
    <row r="7402" spans="4:4">
      <c r="D7402" s="234"/>
    </row>
    <row r="7403" spans="4:4">
      <c r="D7403" s="234"/>
    </row>
    <row r="7404" spans="4:4">
      <c r="D7404" s="234"/>
    </row>
    <row r="7405" spans="4:4">
      <c r="D7405" s="234"/>
    </row>
    <row r="7406" spans="4:4">
      <c r="D7406" s="234"/>
    </row>
    <row r="7407" spans="4:4">
      <c r="D7407" s="234"/>
    </row>
    <row r="7408" spans="4:4">
      <c r="D7408" s="234"/>
    </row>
    <row r="7409" spans="4:4">
      <c r="D7409" s="234"/>
    </row>
    <row r="7410" spans="4:4">
      <c r="D7410" s="234"/>
    </row>
    <row r="7411" spans="4:4">
      <c r="D7411" s="234"/>
    </row>
    <row r="7412" spans="4:4">
      <c r="D7412" s="234"/>
    </row>
    <row r="7413" spans="4:4">
      <c r="D7413" s="234"/>
    </row>
    <row r="7414" spans="4:4">
      <c r="D7414" s="234"/>
    </row>
    <row r="7415" spans="4:4">
      <c r="D7415" s="234"/>
    </row>
    <row r="7416" spans="4:4">
      <c r="D7416" s="234"/>
    </row>
    <row r="7417" spans="4:4">
      <c r="D7417" s="234"/>
    </row>
    <row r="7418" spans="4:4">
      <c r="D7418" s="234"/>
    </row>
    <row r="7419" spans="4:4">
      <c r="D7419" s="234"/>
    </row>
    <row r="7420" spans="4:4">
      <c r="D7420" s="234"/>
    </row>
    <row r="7421" spans="4:4">
      <c r="D7421" s="234"/>
    </row>
    <row r="7422" spans="4:4">
      <c r="D7422" s="234"/>
    </row>
    <row r="7423" spans="4:4">
      <c r="D7423" s="234"/>
    </row>
    <row r="7424" spans="4:4">
      <c r="D7424" s="234"/>
    </row>
    <row r="7425" spans="4:4">
      <c r="D7425" s="234"/>
    </row>
    <row r="7426" spans="4:4">
      <c r="D7426" s="234"/>
    </row>
    <row r="7427" spans="4:4">
      <c r="D7427" s="234"/>
    </row>
    <row r="7428" spans="4:4">
      <c r="D7428" s="234"/>
    </row>
    <row r="7429" spans="4:4">
      <c r="D7429" s="234"/>
    </row>
    <row r="7430" spans="4:4">
      <c r="D7430" s="234"/>
    </row>
    <row r="7431" spans="4:4">
      <c r="D7431" s="234"/>
    </row>
    <row r="7432" spans="4:4">
      <c r="D7432" s="234"/>
    </row>
    <row r="7433" spans="4:4">
      <c r="D7433" s="234"/>
    </row>
    <row r="7434" spans="4:4">
      <c r="D7434" s="234"/>
    </row>
    <row r="7435" spans="4:4">
      <c r="D7435" s="234"/>
    </row>
    <row r="7436" spans="4:4">
      <c r="D7436" s="234"/>
    </row>
    <row r="7437" spans="4:4">
      <c r="D7437" s="234"/>
    </row>
    <row r="7438" spans="4:4">
      <c r="D7438" s="234"/>
    </row>
    <row r="7439" spans="4:4">
      <c r="D7439" s="234"/>
    </row>
    <row r="7440" spans="4:4">
      <c r="D7440" s="234"/>
    </row>
    <row r="7441" spans="4:4">
      <c r="D7441" s="234"/>
    </row>
    <row r="7442" spans="4:4">
      <c r="D7442" s="234"/>
    </row>
    <row r="7443" spans="4:4">
      <c r="D7443" s="234"/>
    </row>
    <row r="7444" spans="4:4">
      <c r="D7444" s="234"/>
    </row>
    <row r="7445" spans="4:4">
      <c r="D7445" s="234"/>
    </row>
    <row r="7446" spans="4:4">
      <c r="D7446" s="234"/>
    </row>
    <row r="7447" spans="4:4">
      <c r="D7447" s="234"/>
    </row>
    <row r="7448" spans="4:4">
      <c r="D7448" s="234"/>
    </row>
    <row r="7449" spans="4:4">
      <c r="D7449" s="234"/>
    </row>
    <row r="7450" spans="4:4">
      <c r="D7450" s="234"/>
    </row>
    <row r="7451" spans="4:4">
      <c r="D7451" s="234"/>
    </row>
    <row r="7452" spans="4:4">
      <c r="D7452" s="234"/>
    </row>
    <row r="7453" spans="4:4">
      <c r="D7453" s="234"/>
    </row>
    <row r="7454" spans="4:4">
      <c r="D7454" s="234"/>
    </row>
    <row r="7455" spans="4:4">
      <c r="D7455" s="234"/>
    </row>
    <row r="7456" spans="4:4">
      <c r="D7456" s="234"/>
    </row>
    <row r="7457" spans="4:4">
      <c r="D7457" s="234"/>
    </row>
    <row r="7458" spans="4:4">
      <c r="D7458" s="234"/>
    </row>
    <row r="7459" spans="4:4">
      <c r="D7459" s="234"/>
    </row>
    <row r="7460" spans="4:4">
      <c r="D7460" s="234"/>
    </row>
    <row r="7461" spans="4:4">
      <c r="D7461" s="234"/>
    </row>
    <row r="7462" spans="4:4">
      <c r="D7462" s="234"/>
    </row>
    <row r="7463" spans="4:4">
      <c r="D7463" s="234"/>
    </row>
    <row r="7464" spans="4:4">
      <c r="D7464" s="234"/>
    </row>
    <row r="7465" spans="4:4">
      <c r="D7465" s="234"/>
    </row>
    <row r="7466" spans="4:4">
      <c r="D7466" s="234"/>
    </row>
    <row r="7467" spans="4:4">
      <c r="D7467" s="234"/>
    </row>
    <row r="7468" spans="4:4">
      <c r="D7468" s="234"/>
    </row>
    <row r="7469" spans="4:4">
      <c r="D7469" s="234"/>
    </row>
    <row r="7470" spans="4:4">
      <c r="D7470" s="234"/>
    </row>
    <row r="7471" spans="4:4">
      <c r="D7471" s="234"/>
    </row>
    <row r="7472" spans="4:4">
      <c r="D7472" s="234"/>
    </row>
    <row r="7473" spans="4:4">
      <c r="D7473" s="234"/>
    </row>
    <row r="7474" spans="4:4">
      <c r="D7474" s="234"/>
    </row>
    <row r="7475" spans="4:4">
      <c r="D7475" s="234"/>
    </row>
    <row r="7476" spans="4:4">
      <c r="D7476" s="234"/>
    </row>
    <row r="7477" spans="4:4">
      <c r="D7477" s="234"/>
    </row>
    <row r="7478" spans="4:4">
      <c r="D7478" s="234"/>
    </row>
    <row r="7479" spans="4:4">
      <c r="D7479" s="234"/>
    </row>
    <row r="7480" spans="4:4">
      <c r="D7480" s="234"/>
    </row>
    <row r="7481" spans="4:4">
      <c r="D7481" s="234"/>
    </row>
    <row r="7482" spans="4:4">
      <c r="D7482" s="234"/>
    </row>
    <row r="7483" spans="4:4">
      <c r="D7483" s="234"/>
    </row>
    <row r="7484" spans="4:4">
      <c r="D7484" s="234"/>
    </row>
    <row r="7485" spans="4:4">
      <c r="D7485" s="234"/>
    </row>
    <row r="7486" spans="4:4">
      <c r="D7486" s="234"/>
    </row>
    <row r="7487" spans="4:4">
      <c r="D7487" s="234"/>
    </row>
    <row r="7488" spans="4:4">
      <c r="D7488" s="234"/>
    </row>
    <row r="7489" spans="4:4">
      <c r="D7489" s="234"/>
    </row>
    <row r="7490" spans="4:4">
      <c r="D7490" s="234"/>
    </row>
    <row r="7491" spans="4:4">
      <c r="D7491" s="234"/>
    </row>
    <row r="7492" spans="4:4">
      <c r="D7492" s="234"/>
    </row>
    <row r="7493" spans="4:4">
      <c r="D7493" s="234"/>
    </row>
    <row r="7494" spans="4:4">
      <c r="D7494" s="234"/>
    </row>
    <row r="7495" spans="4:4">
      <c r="D7495" s="234"/>
    </row>
    <row r="7496" spans="4:4">
      <c r="D7496" s="234"/>
    </row>
    <row r="7497" spans="4:4">
      <c r="D7497" s="234"/>
    </row>
    <row r="7498" spans="4:4">
      <c r="D7498" s="234"/>
    </row>
    <row r="7499" spans="4:4">
      <c r="D7499" s="234"/>
    </row>
    <row r="7500" spans="4:4">
      <c r="D7500" s="234"/>
    </row>
    <row r="7501" spans="4:4">
      <c r="D7501" s="234"/>
    </row>
    <row r="7502" spans="4:4">
      <c r="D7502" s="234"/>
    </row>
    <row r="7503" spans="4:4">
      <c r="D7503" s="234"/>
    </row>
    <row r="7504" spans="4:4">
      <c r="D7504" s="234"/>
    </row>
    <row r="7505" spans="4:4">
      <c r="D7505" s="234"/>
    </row>
    <row r="7506" spans="4:4">
      <c r="D7506" s="234"/>
    </row>
    <row r="7507" spans="4:4">
      <c r="D7507" s="234"/>
    </row>
    <row r="7508" spans="4:4">
      <c r="D7508" s="234"/>
    </row>
    <row r="7509" spans="4:4">
      <c r="D7509" s="234"/>
    </row>
    <row r="7510" spans="4:4">
      <c r="D7510" s="234"/>
    </row>
    <row r="7511" spans="4:4">
      <c r="D7511" s="234"/>
    </row>
    <row r="7512" spans="4:4">
      <c r="D7512" s="234"/>
    </row>
    <row r="7513" spans="4:4">
      <c r="D7513" s="234"/>
    </row>
    <row r="7514" spans="4:4">
      <c r="D7514" s="234"/>
    </row>
    <row r="7515" spans="4:4">
      <c r="D7515" s="234"/>
    </row>
    <row r="7516" spans="4:4">
      <c r="D7516" s="234"/>
    </row>
    <row r="7517" spans="4:4">
      <c r="D7517" s="234"/>
    </row>
    <row r="7518" spans="4:4">
      <c r="D7518" s="234"/>
    </row>
    <row r="7519" spans="4:4">
      <c r="D7519" s="234"/>
    </row>
    <row r="7520" spans="4:4">
      <c r="D7520" s="234"/>
    </row>
    <row r="7521" spans="4:4">
      <c r="D7521" s="234"/>
    </row>
    <row r="7522" spans="4:4">
      <c r="D7522" s="234"/>
    </row>
    <row r="7523" spans="4:4">
      <c r="D7523" s="234"/>
    </row>
    <row r="7524" spans="4:4">
      <c r="D7524" s="234"/>
    </row>
    <row r="7525" spans="4:4">
      <c r="D7525" s="234"/>
    </row>
    <row r="7526" spans="4:4">
      <c r="D7526" s="234"/>
    </row>
    <row r="7527" spans="4:4">
      <c r="D7527" s="234"/>
    </row>
    <row r="7528" spans="4:4">
      <c r="D7528" s="234"/>
    </row>
    <row r="7529" spans="4:4">
      <c r="D7529" s="234"/>
    </row>
    <row r="7530" spans="4:4">
      <c r="D7530" s="234"/>
    </row>
    <row r="7531" spans="4:4">
      <c r="D7531" s="234"/>
    </row>
    <row r="7532" spans="4:4">
      <c r="D7532" s="234"/>
    </row>
    <row r="7533" spans="4:4">
      <c r="D7533" s="234"/>
    </row>
    <row r="7534" spans="4:4">
      <c r="D7534" s="234"/>
    </row>
    <row r="7535" spans="4:4">
      <c r="D7535" s="234"/>
    </row>
    <row r="7536" spans="4:4">
      <c r="D7536" s="234"/>
    </row>
    <row r="7537" spans="4:4">
      <c r="D7537" s="234"/>
    </row>
    <row r="7538" spans="4:4">
      <c r="D7538" s="234"/>
    </row>
    <row r="7539" spans="4:4">
      <c r="D7539" s="234"/>
    </row>
    <row r="7540" spans="4:4">
      <c r="D7540" s="234"/>
    </row>
    <row r="7541" spans="4:4">
      <c r="D7541" s="234"/>
    </row>
    <row r="7542" spans="4:4">
      <c r="D7542" s="234"/>
    </row>
    <row r="7543" spans="4:4">
      <c r="D7543" s="234"/>
    </row>
    <row r="7544" spans="4:4">
      <c r="D7544" s="234"/>
    </row>
    <row r="7545" spans="4:4">
      <c r="D7545" s="234"/>
    </row>
    <row r="7546" spans="4:4">
      <c r="D7546" s="234"/>
    </row>
    <row r="7547" spans="4:4">
      <c r="D7547" s="234"/>
    </row>
    <row r="7548" spans="4:4">
      <c r="D7548" s="234"/>
    </row>
    <row r="7549" spans="4:4">
      <c r="D7549" s="234"/>
    </row>
    <row r="7550" spans="4:4">
      <c r="D7550" s="234"/>
    </row>
    <row r="7551" spans="4:4">
      <c r="D7551" s="234"/>
    </row>
    <row r="7552" spans="4:4">
      <c r="D7552" s="234"/>
    </row>
    <row r="7553" spans="4:4">
      <c r="D7553" s="234"/>
    </row>
    <row r="7554" spans="4:4">
      <c r="D7554" s="234"/>
    </row>
    <row r="7555" spans="4:4">
      <c r="D7555" s="234"/>
    </row>
    <row r="7556" spans="4:4">
      <c r="D7556" s="234"/>
    </row>
    <row r="7557" spans="4:4">
      <c r="D7557" s="234"/>
    </row>
    <row r="7558" spans="4:4">
      <c r="D7558" s="234"/>
    </row>
    <row r="7559" spans="4:4">
      <c r="D7559" s="234"/>
    </row>
    <row r="7560" spans="4:4">
      <c r="D7560" s="234"/>
    </row>
    <row r="7561" spans="4:4">
      <c r="D7561" s="234"/>
    </row>
    <row r="7562" spans="4:4">
      <c r="D7562" s="234"/>
    </row>
    <row r="7563" spans="4:4">
      <c r="D7563" s="234"/>
    </row>
    <row r="7564" spans="4:4">
      <c r="D7564" s="234"/>
    </row>
    <row r="7565" spans="4:4">
      <c r="D7565" s="234"/>
    </row>
    <row r="7566" spans="4:4">
      <c r="D7566" s="234"/>
    </row>
    <row r="7567" spans="4:4">
      <c r="D7567" s="234"/>
    </row>
    <row r="7568" spans="4:4">
      <c r="D7568" s="234"/>
    </row>
    <row r="7569" spans="4:4">
      <c r="D7569" s="234"/>
    </row>
    <row r="7570" spans="4:4">
      <c r="D7570" s="234"/>
    </row>
    <row r="7571" spans="4:4">
      <c r="D7571" s="234"/>
    </row>
    <row r="7572" spans="4:4">
      <c r="D7572" s="234"/>
    </row>
    <row r="7573" spans="4:4">
      <c r="D7573" s="234"/>
    </row>
    <row r="7574" spans="4:4">
      <c r="D7574" s="234"/>
    </row>
    <row r="7575" spans="4:4">
      <c r="D7575" s="234"/>
    </row>
    <row r="7576" spans="4:4">
      <c r="D7576" s="234"/>
    </row>
    <row r="7577" spans="4:4">
      <c r="D7577" s="234"/>
    </row>
    <row r="7578" spans="4:4">
      <c r="D7578" s="234"/>
    </row>
    <row r="7579" spans="4:4">
      <c r="D7579" s="234"/>
    </row>
    <row r="7580" spans="4:4">
      <c r="D7580" s="234"/>
    </row>
    <row r="7581" spans="4:4">
      <c r="D7581" s="234"/>
    </row>
    <row r="7582" spans="4:4">
      <c r="D7582" s="234"/>
    </row>
    <row r="7583" spans="4:4">
      <c r="D7583" s="234"/>
    </row>
    <row r="7584" spans="4:4">
      <c r="D7584" s="234"/>
    </row>
    <row r="7585" spans="4:4">
      <c r="D7585" s="234"/>
    </row>
    <row r="7586" spans="4:4">
      <c r="D7586" s="234"/>
    </row>
    <row r="7587" spans="4:4">
      <c r="D7587" s="234"/>
    </row>
    <row r="7588" spans="4:4">
      <c r="D7588" s="234"/>
    </row>
    <row r="7589" spans="4:4">
      <c r="D7589" s="234"/>
    </row>
    <row r="7590" spans="4:4">
      <c r="D7590" s="234"/>
    </row>
    <row r="7591" spans="4:4">
      <c r="D7591" s="234"/>
    </row>
    <row r="7592" spans="4:4">
      <c r="D7592" s="234"/>
    </row>
    <row r="7593" spans="4:4">
      <c r="D7593" s="234"/>
    </row>
    <row r="7594" spans="4:4">
      <c r="D7594" s="234"/>
    </row>
    <row r="7595" spans="4:4">
      <c r="D7595" s="234"/>
    </row>
    <row r="7596" spans="4:4">
      <c r="D7596" s="234"/>
    </row>
    <row r="7597" spans="4:4">
      <c r="D7597" s="234"/>
    </row>
    <row r="7598" spans="4:4">
      <c r="D7598" s="234"/>
    </row>
    <row r="7599" spans="4:4">
      <c r="D7599" s="234"/>
    </row>
    <row r="7600" spans="4:4">
      <c r="D7600" s="234"/>
    </row>
    <row r="7601" spans="4:4">
      <c r="D7601" s="234"/>
    </row>
    <row r="7602" spans="4:4">
      <c r="D7602" s="234"/>
    </row>
    <row r="7603" spans="4:4">
      <c r="D7603" s="234"/>
    </row>
    <row r="7604" spans="4:4">
      <c r="D7604" s="234"/>
    </row>
    <row r="7605" spans="4:4">
      <c r="D7605" s="234"/>
    </row>
    <row r="7606" spans="4:4">
      <c r="D7606" s="234"/>
    </row>
    <row r="7607" spans="4:4">
      <c r="D7607" s="234"/>
    </row>
    <row r="7608" spans="4:4">
      <c r="D7608" s="234"/>
    </row>
    <row r="7609" spans="4:4">
      <c r="D7609" s="234"/>
    </row>
    <row r="7610" spans="4:4">
      <c r="D7610" s="234"/>
    </row>
    <row r="7611" spans="4:4">
      <c r="D7611" s="234"/>
    </row>
    <row r="7612" spans="4:4">
      <c r="D7612" s="234"/>
    </row>
    <row r="7613" spans="4:4">
      <c r="D7613" s="234"/>
    </row>
    <row r="7614" spans="4:4">
      <c r="D7614" s="234"/>
    </row>
    <row r="7615" spans="4:4">
      <c r="D7615" s="234"/>
    </row>
    <row r="7616" spans="4:4">
      <c r="D7616" s="234"/>
    </row>
    <row r="7617" spans="4:4">
      <c r="D7617" s="234"/>
    </row>
    <row r="7618" spans="4:4">
      <c r="D7618" s="234"/>
    </row>
    <row r="7619" spans="4:4">
      <c r="D7619" s="234"/>
    </row>
    <row r="7620" spans="4:4">
      <c r="D7620" s="234"/>
    </row>
    <row r="7621" spans="4:4">
      <c r="D7621" s="234"/>
    </row>
    <row r="7622" spans="4:4">
      <c r="D7622" s="234"/>
    </row>
    <row r="7623" spans="4:4">
      <c r="D7623" s="234"/>
    </row>
    <row r="7624" spans="4:4">
      <c r="D7624" s="234"/>
    </row>
    <row r="7625" spans="4:4">
      <c r="D7625" s="234"/>
    </row>
    <row r="7626" spans="4:4">
      <c r="D7626" s="234"/>
    </row>
    <row r="7627" spans="4:4">
      <c r="D7627" s="234"/>
    </row>
    <row r="7628" spans="4:4">
      <c r="D7628" s="234"/>
    </row>
    <row r="7629" spans="4:4">
      <c r="D7629" s="234"/>
    </row>
    <row r="7630" spans="4:4">
      <c r="D7630" s="234"/>
    </row>
    <row r="7631" spans="4:4">
      <c r="D7631" s="234"/>
    </row>
    <row r="7632" spans="4:4">
      <c r="D7632" s="234"/>
    </row>
    <row r="7633" spans="4:4">
      <c r="D7633" s="234"/>
    </row>
    <row r="7634" spans="4:4">
      <c r="D7634" s="234"/>
    </row>
    <row r="7635" spans="4:4">
      <c r="D7635" s="234"/>
    </row>
    <row r="7636" spans="4:4">
      <c r="D7636" s="234"/>
    </row>
    <row r="7637" spans="4:4">
      <c r="D7637" s="234"/>
    </row>
    <row r="7638" spans="4:4">
      <c r="D7638" s="234"/>
    </row>
    <row r="7639" spans="4:4">
      <c r="D7639" s="234"/>
    </row>
    <row r="7640" spans="4:4">
      <c r="D7640" s="234"/>
    </row>
    <row r="7641" spans="4:4">
      <c r="D7641" s="234"/>
    </row>
    <row r="7642" spans="4:4">
      <c r="D7642" s="234"/>
    </row>
    <row r="7643" spans="4:4">
      <c r="D7643" s="234"/>
    </row>
    <row r="7644" spans="4:4">
      <c r="D7644" s="234"/>
    </row>
    <row r="7645" spans="4:4">
      <c r="D7645" s="234"/>
    </row>
    <row r="7646" spans="4:4">
      <c r="D7646" s="234"/>
    </row>
    <row r="7647" spans="4:4">
      <c r="D7647" s="234"/>
    </row>
    <row r="7648" spans="4:4">
      <c r="D7648" s="234"/>
    </row>
    <row r="7649" spans="4:4">
      <c r="D7649" s="234"/>
    </row>
    <row r="7650" spans="4:4">
      <c r="D7650" s="234"/>
    </row>
    <row r="7651" spans="4:4">
      <c r="D7651" s="234"/>
    </row>
    <row r="7652" spans="4:4">
      <c r="D7652" s="234"/>
    </row>
    <row r="7653" spans="4:4">
      <c r="D7653" s="234"/>
    </row>
    <row r="7654" spans="4:4">
      <c r="D7654" s="234"/>
    </row>
    <row r="7655" spans="4:4">
      <c r="D7655" s="234"/>
    </row>
    <row r="7656" spans="4:4">
      <c r="D7656" s="234"/>
    </row>
    <row r="7657" spans="4:4">
      <c r="D7657" s="234"/>
    </row>
    <row r="7658" spans="4:4">
      <c r="D7658" s="234"/>
    </row>
    <row r="7659" spans="4:4">
      <c r="D7659" s="234"/>
    </row>
    <row r="7660" spans="4:4">
      <c r="D7660" s="234"/>
    </row>
    <row r="7661" spans="4:4">
      <c r="D7661" s="234"/>
    </row>
    <row r="7662" spans="4:4">
      <c r="D7662" s="234"/>
    </row>
    <row r="7663" spans="4:4">
      <c r="D7663" s="234"/>
    </row>
    <row r="7664" spans="4:4">
      <c r="D7664" s="234"/>
    </row>
    <row r="7665" spans="4:4">
      <c r="D7665" s="234"/>
    </row>
    <row r="7666" spans="4:4">
      <c r="D7666" s="234"/>
    </row>
    <row r="7667" spans="4:4">
      <c r="D7667" s="234"/>
    </row>
    <row r="7668" spans="4:4">
      <c r="D7668" s="234"/>
    </row>
    <row r="7669" spans="4:4">
      <c r="D7669" s="234"/>
    </row>
    <row r="7670" spans="4:4">
      <c r="D7670" s="234"/>
    </row>
    <row r="7671" spans="4:4">
      <c r="D7671" s="234"/>
    </row>
    <row r="7672" spans="4:4">
      <c r="D7672" s="234"/>
    </row>
    <row r="7673" spans="4:4">
      <c r="D7673" s="234"/>
    </row>
    <row r="7674" spans="4:4">
      <c r="D7674" s="234"/>
    </row>
    <row r="7675" spans="4:4">
      <c r="D7675" s="234"/>
    </row>
    <row r="7676" spans="4:4">
      <c r="D7676" s="234"/>
    </row>
    <row r="7677" spans="4:4">
      <c r="D7677" s="234"/>
    </row>
    <row r="7678" spans="4:4">
      <c r="D7678" s="234"/>
    </row>
    <row r="7679" spans="4:4">
      <c r="D7679" s="234"/>
    </row>
    <row r="7680" spans="4:4">
      <c r="D7680" s="234"/>
    </row>
    <row r="7681" spans="4:4">
      <c r="D7681" s="234"/>
    </row>
    <row r="7682" spans="4:4">
      <c r="D7682" s="234"/>
    </row>
    <row r="7683" spans="4:4">
      <c r="D7683" s="234"/>
    </row>
    <row r="7684" spans="4:4">
      <c r="D7684" s="234"/>
    </row>
    <row r="7685" spans="4:4">
      <c r="D7685" s="234"/>
    </row>
    <row r="7686" spans="4:4">
      <c r="D7686" s="234"/>
    </row>
    <row r="7687" spans="4:4">
      <c r="D7687" s="234"/>
    </row>
    <row r="7688" spans="4:4">
      <c r="D7688" s="234"/>
    </row>
    <row r="7689" spans="4:4">
      <c r="D7689" s="234"/>
    </row>
    <row r="7690" spans="4:4">
      <c r="D7690" s="234"/>
    </row>
    <row r="7691" spans="4:4">
      <c r="D7691" s="234"/>
    </row>
    <row r="7692" spans="4:4">
      <c r="D7692" s="234"/>
    </row>
    <row r="7693" spans="4:4">
      <c r="D7693" s="234"/>
    </row>
    <row r="7694" spans="4:4">
      <c r="D7694" s="234"/>
    </row>
    <row r="7695" spans="4:4">
      <c r="D7695" s="234"/>
    </row>
    <row r="7696" spans="4:4">
      <c r="D7696" s="234"/>
    </row>
    <row r="7697" spans="4:4">
      <c r="D7697" s="234"/>
    </row>
    <row r="7698" spans="4:4">
      <c r="D7698" s="234"/>
    </row>
    <row r="7699" spans="4:4">
      <c r="D7699" s="234"/>
    </row>
    <row r="7700" spans="4:4">
      <c r="D7700" s="234"/>
    </row>
    <row r="7701" spans="4:4">
      <c r="D7701" s="234"/>
    </row>
    <row r="7702" spans="4:4">
      <c r="D7702" s="234"/>
    </row>
    <row r="7703" spans="4:4">
      <c r="D7703" s="234"/>
    </row>
    <row r="7704" spans="4:4">
      <c r="D7704" s="234"/>
    </row>
    <row r="7705" spans="4:4">
      <c r="D7705" s="234"/>
    </row>
    <row r="7706" spans="4:4">
      <c r="D7706" s="234"/>
    </row>
    <row r="7707" spans="4:4">
      <c r="D7707" s="234"/>
    </row>
    <row r="7708" spans="4:4">
      <c r="D7708" s="234"/>
    </row>
    <row r="7709" spans="4:4">
      <c r="D7709" s="234"/>
    </row>
    <row r="7710" spans="4:4">
      <c r="D7710" s="234"/>
    </row>
    <row r="7711" spans="4:4">
      <c r="D7711" s="234"/>
    </row>
    <row r="7712" spans="4:4">
      <c r="D7712" s="234"/>
    </row>
    <row r="7713" spans="4:4">
      <c r="D7713" s="234"/>
    </row>
    <row r="7714" spans="4:4">
      <c r="D7714" s="234"/>
    </row>
    <row r="7715" spans="4:4">
      <c r="D7715" s="234"/>
    </row>
    <row r="7716" spans="4:4">
      <c r="D7716" s="234"/>
    </row>
    <row r="7717" spans="4:4">
      <c r="D7717" s="234"/>
    </row>
    <row r="7718" spans="4:4">
      <c r="D7718" s="234"/>
    </row>
    <row r="7719" spans="4:4">
      <c r="D7719" s="234"/>
    </row>
    <row r="7720" spans="4:4">
      <c r="D7720" s="234"/>
    </row>
    <row r="7721" spans="4:4">
      <c r="D7721" s="234"/>
    </row>
    <row r="7722" spans="4:4">
      <c r="D7722" s="234"/>
    </row>
    <row r="7723" spans="4:4">
      <c r="D7723" s="234"/>
    </row>
    <row r="7724" spans="4:4">
      <c r="D7724" s="234"/>
    </row>
    <row r="7725" spans="4:4">
      <c r="D7725" s="234"/>
    </row>
    <row r="7726" spans="4:4">
      <c r="D7726" s="234"/>
    </row>
    <row r="7727" spans="4:4">
      <c r="D7727" s="234"/>
    </row>
    <row r="7728" spans="4:4">
      <c r="D7728" s="234"/>
    </row>
    <row r="7729" spans="4:4">
      <c r="D7729" s="234"/>
    </row>
    <row r="7730" spans="4:4">
      <c r="D7730" s="234"/>
    </row>
    <row r="7731" spans="4:4">
      <c r="D7731" s="234"/>
    </row>
    <row r="7732" spans="4:4">
      <c r="D7732" s="234"/>
    </row>
    <row r="7733" spans="4:4">
      <c r="D7733" s="234"/>
    </row>
    <row r="7734" spans="4:4">
      <c r="D7734" s="234"/>
    </row>
    <row r="7735" spans="4:4">
      <c r="D7735" s="234"/>
    </row>
    <row r="7736" spans="4:4">
      <c r="D7736" s="234"/>
    </row>
    <row r="7737" spans="4:4">
      <c r="D7737" s="234"/>
    </row>
    <row r="7738" spans="4:4">
      <c r="D7738" s="234"/>
    </row>
    <row r="7739" spans="4:4">
      <c r="D7739" s="234"/>
    </row>
    <row r="7740" spans="4:4">
      <c r="D7740" s="234"/>
    </row>
    <row r="7741" spans="4:4">
      <c r="D7741" s="234"/>
    </row>
    <row r="7742" spans="4:4">
      <c r="D7742" s="234"/>
    </row>
    <row r="7743" spans="4:4">
      <c r="D7743" s="234"/>
    </row>
    <row r="7744" spans="4:4">
      <c r="D7744" s="234"/>
    </row>
    <row r="7745" spans="4:4">
      <c r="D7745" s="234"/>
    </row>
    <row r="7746" spans="4:4">
      <c r="D7746" s="234"/>
    </row>
    <row r="7747" spans="4:4">
      <c r="D7747" s="234"/>
    </row>
    <row r="7748" spans="4:4">
      <c r="D7748" s="234"/>
    </row>
    <row r="7749" spans="4:4">
      <c r="D7749" s="234"/>
    </row>
    <row r="7750" spans="4:4">
      <c r="D7750" s="234"/>
    </row>
    <row r="7751" spans="4:4">
      <c r="D7751" s="234"/>
    </row>
    <row r="7752" spans="4:4">
      <c r="D7752" s="234"/>
    </row>
    <row r="7753" spans="4:4">
      <c r="D7753" s="234"/>
    </row>
    <row r="7754" spans="4:4">
      <c r="D7754" s="234"/>
    </row>
    <row r="7755" spans="4:4">
      <c r="D7755" s="234"/>
    </row>
    <row r="7756" spans="4:4">
      <c r="D7756" s="234"/>
    </row>
    <row r="7757" spans="4:4">
      <c r="D7757" s="234"/>
    </row>
    <row r="7758" spans="4:4">
      <c r="D7758" s="234"/>
    </row>
    <row r="7759" spans="4:4">
      <c r="D7759" s="234"/>
    </row>
    <row r="7760" spans="4:4">
      <c r="D7760" s="234"/>
    </row>
    <row r="7761" spans="4:4">
      <c r="D7761" s="234"/>
    </row>
    <row r="7762" spans="4:4">
      <c r="D7762" s="234"/>
    </row>
    <row r="7763" spans="4:4">
      <c r="D7763" s="234"/>
    </row>
    <row r="7764" spans="4:4">
      <c r="D7764" s="234"/>
    </row>
    <row r="7765" spans="4:4">
      <c r="D7765" s="234"/>
    </row>
    <row r="7766" spans="4:4">
      <c r="D7766" s="234"/>
    </row>
    <row r="7767" spans="4:4">
      <c r="D7767" s="234"/>
    </row>
    <row r="7768" spans="4:4">
      <c r="D7768" s="234"/>
    </row>
    <row r="7769" spans="4:4">
      <c r="D7769" s="234"/>
    </row>
    <row r="7770" spans="4:4">
      <c r="D7770" s="234"/>
    </row>
    <row r="7771" spans="4:4">
      <c r="D7771" s="234"/>
    </row>
    <row r="7772" spans="4:4">
      <c r="D7772" s="234"/>
    </row>
    <row r="7773" spans="4:4">
      <c r="D7773" s="234"/>
    </row>
    <row r="7774" spans="4:4">
      <c r="D7774" s="234"/>
    </row>
    <row r="7775" spans="4:4">
      <c r="D7775" s="234"/>
    </row>
    <row r="7776" spans="4:4">
      <c r="D7776" s="234"/>
    </row>
    <row r="7777" spans="4:4">
      <c r="D7777" s="234"/>
    </row>
    <row r="7778" spans="4:4">
      <c r="D7778" s="234"/>
    </row>
    <row r="7779" spans="4:4">
      <c r="D7779" s="234"/>
    </row>
    <row r="7780" spans="4:4">
      <c r="D7780" s="234"/>
    </row>
    <row r="7781" spans="4:4">
      <c r="D7781" s="234"/>
    </row>
    <row r="7782" spans="4:4">
      <c r="D7782" s="234"/>
    </row>
    <row r="7783" spans="4:4">
      <c r="D7783" s="234"/>
    </row>
    <row r="7784" spans="4:4">
      <c r="D7784" s="234"/>
    </row>
    <row r="7785" spans="4:4">
      <c r="D7785" s="234"/>
    </row>
    <row r="7786" spans="4:4">
      <c r="D7786" s="234"/>
    </row>
    <row r="7787" spans="4:4">
      <c r="D7787" s="234"/>
    </row>
    <row r="7788" spans="4:4">
      <c r="D7788" s="234"/>
    </row>
    <row r="7789" spans="4:4">
      <c r="D7789" s="234"/>
    </row>
    <row r="7790" spans="4:4">
      <c r="D7790" s="234"/>
    </row>
    <row r="7791" spans="4:4">
      <c r="D7791" s="234"/>
    </row>
    <row r="7792" spans="4:4">
      <c r="D7792" s="234"/>
    </row>
    <row r="7793" spans="4:4">
      <c r="D7793" s="234"/>
    </row>
    <row r="7794" spans="4:4">
      <c r="D7794" s="234"/>
    </row>
    <row r="7795" spans="4:4">
      <c r="D7795" s="234"/>
    </row>
    <row r="7796" spans="4:4">
      <c r="D7796" s="234"/>
    </row>
    <row r="7797" spans="4:4">
      <c r="D7797" s="234"/>
    </row>
    <row r="7798" spans="4:4">
      <c r="D7798" s="234"/>
    </row>
    <row r="7799" spans="4:4">
      <c r="D7799" s="234"/>
    </row>
    <row r="7800" spans="4:4">
      <c r="D7800" s="234"/>
    </row>
    <row r="7801" spans="4:4">
      <c r="D7801" s="234"/>
    </row>
    <row r="7802" spans="4:4">
      <c r="D7802" s="234"/>
    </row>
    <row r="7803" spans="4:4">
      <c r="D7803" s="234"/>
    </row>
    <row r="7804" spans="4:4">
      <c r="D7804" s="234"/>
    </row>
    <row r="7805" spans="4:4">
      <c r="D7805" s="234"/>
    </row>
    <row r="7806" spans="4:4">
      <c r="D7806" s="234"/>
    </row>
    <row r="7807" spans="4:4">
      <c r="D7807" s="234"/>
    </row>
    <row r="7808" spans="4:4">
      <c r="D7808" s="234"/>
    </row>
    <row r="7809" spans="4:4">
      <c r="D7809" s="234"/>
    </row>
    <row r="7810" spans="4:4">
      <c r="D7810" s="234"/>
    </row>
    <row r="7811" spans="4:4">
      <c r="D7811" s="234"/>
    </row>
    <row r="7812" spans="4:4">
      <c r="D7812" s="234"/>
    </row>
    <row r="7813" spans="4:4">
      <c r="D7813" s="234"/>
    </row>
    <row r="7814" spans="4:4">
      <c r="D7814" s="234"/>
    </row>
    <row r="7815" spans="4:4">
      <c r="D7815" s="234"/>
    </row>
    <row r="7816" spans="4:4">
      <c r="D7816" s="234"/>
    </row>
    <row r="7817" spans="4:4">
      <c r="D7817" s="234"/>
    </row>
    <row r="7818" spans="4:4">
      <c r="D7818" s="234"/>
    </row>
    <row r="7819" spans="4:4">
      <c r="D7819" s="234"/>
    </row>
    <row r="7820" spans="4:4">
      <c r="D7820" s="234"/>
    </row>
    <row r="7821" spans="4:4">
      <c r="D7821" s="234"/>
    </row>
    <row r="7822" spans="4:4">
      <c r="D7822" s="234"/>
    </row>
    <row r="7823" spans="4:4">
      <c r="D7823" s="234"/>
    </row>
    <row r="7824" spans="4:4">
      <c r="D7824" s="234"/>
    </row>
    <row r="7825" spans="4:4">
      <c r="D7825" s="234"/>
    </row>
    <row r="7826" spans="4:4">
      <c r="D7826" s="234"/>
    </row>
    <row r="7827" spans="4:4">
      <c r="D7827" s="234"/>
    </row>
    <row r="7828" spans="4:4">
      <c r="D7828" s="234"/>
    </row>
    <row r="7829" spans="4:4">
      <c r="D7829" s="234"/>
    </row>
    <row r="7830" spans="4:4">
      <c r="D7830" s="234"/>
    </row>
    <row r="7831" spans="4:4">
      <c r="D7831" s="234"/>
    </row>
    <row r="7832" spans="4:4">
      <c r="D7832" s="234"/>
    </row>
    <row r="7833" spans="4:4">
      <c r="D7833" s="234"/>
    </row>
    <row r="7834" spans="4:4">
      <c r="D7834" s="234"/>
    </row>
    <row r="7835" spans="4:4">
      <c r="D7835" s="234"/>
    </row>
    <row r="7836" spans="4:4">
      <c r="D7836" s="234"/>
    </row>
    <row r="7837" spans="4:4">
      <c r="D7837" s="234"/>
    </row>
    <row r="7838" spans="4:4">
      <c r="D7838" s="234"/>
    </row>
    <row r="7839" spans="4:4">
      <c r="D7839" s="234"/>
    </row>
    <row r="7840" spans="4:4">
      <c r="D7840" s="234"/>
    </row>
    <row r="7841" spans="4:4">
      <c r="D7841" s="234"/>
    </row>
    <row r="7842" spans="4:4">
      <c r="D7842" s="234"/>
    </row>
    <row r="7843" spans="4:4">
      <c r="D7843" s="234"/>
    </row>
    <row r="7844" spans="4:4">
      <c r="D7844" s="234"/>
    </row>
    <row r="7845" spans="4:4">
      <c r="D7845" s="234"/>
    </row>
    <row r="7846" spans="4:4">
      <c r="D7846" s="234"/>
    </row>
    <row r="7847" spans="4:4">
      <c r="D7847" s="234"/>
    </row>
    <row r="7848" spans="4:4">
      <c r="D7848" s="234"/>
    </row>
    <row r="7849" spans="4:4">
      <c r="D7849" s="234"/>
    </row>
    <row r="7850" spans="4:4">
      <c r="D7850" s="234"/>
    </row>
    <row r="7851" spans="4:4">
      <c r="D7851" s="234"/>
    </row>
    <row r="7852" spans="4:4">
      <c r="D7852" s="234"/>
    </row>
    <row r="7853" spans="4:4">
      <c r="D7853" s="234"/>
    </row>
    <row r="7854" spans="4:4">
      <c r="D7854" s="234"/>
    </row>
    <row r="7855" spans="4:4">
      <c r="D7855" s="234"/>
    </row>
    <row r="7856" spans="4:4">
      <c r="D7856" s="234"/>
    </row>
    <row r="7857" spans="4:4">
      <c r="D7857" s="234"/>
    </row>
    <row r="7858" spans="4:4">
      <c r="D7858" s="234"/>
    </row>
    <row r="7859" spans="4:4">
      <c r="D7859" s="234"/>
    </row>
    <row r="7860" spans="4:4">
      <c r="D7860" s="234"/>
    </row>
    <row r="7861" spans="4:4">
      <c r="D7861" s="234"/>
    </row>
    <row r="7862" spans="4:4">
      <c r="D7862" s="234"/>
    </row>
    <row r="7863" spans="4:4">
      <c r="D7863" s="234"/>
    </row>
    <row r="7864" spans="4:4">
      <c r="D7864" s="234"/>
    </row>
    <row r="7865" spans="4:4">
      <c r="D7865" s="234"/>
    </row>
    <row r="7866" spans="4:4">
      <c r="D7866" s="234"/>
    </row>
    <row r="7867" spans="4:4">
      <c r="D7867" s="234"/>
    </row>
    <row r="7868" spans="4:4">
      <c r="D7868" s="234"/>
    </row>
    <row r="7869" spans="4:4">
      <c r="D7869" s="234"/>
    </row>
    <row r="7870" spans="4:4">
      <c r="D7870" s="234"/>
    </row>
    <row r="7871" spans="4:4">
      <c r="D7871" s="234"/>
    </row>
    <row r="7872" spans="4:4">
      <c r="D7872" s="234"/>
    </row>
    <row r="7873" spans="4:4">
      <c r="D7873" s="234"/>
    </row>
    <row r="7874" spans="4:4">
      <c r="D7874" s="234"/>
    </row>
    <row r="7875" spans="4:4">
      <c r="D7875" s="234"/>
    </row>
    <row r="7876" spans="4:4">
      <c r="D7876" s="234"/>
    </row>
    <row r="7877" spans="4:4">
      <c r="D7877" s="234"/>
    </row>
    <row r="7878" spans="4:4">
      <c r="D7878" s="234"/>
    </row>
    <row r="7879" spans="4:4">
      <c r="D7879" s="234"/>
    </row>
    <row r="7880" spans="4:4">
      <c r="D7880" s="234"/>
    </row>
    <row r="7881" spans="4:4">
      <c r="D7881" s="234"/>
    </row>
    <row r="7882" spans="4:4">
      <c r="D7882" s="234"/>
    </row>
    <row r="7883" spans="4:4">
      <c r="D7883" s="234"/>
    </row>
    <row r="7884" spans="4:4">
      <c r="D7884" s="234"/>
    </row>
    <row r="7885" spans="4:4">
      <c r="D7885" s="234"/>
    </row>
    <row r="7886" spans="4:4">
      <c r="D7886" s="234"/>
    </row>
    <row r="7887" spans="4:4">
      <c r="D7887" s="234"/>
    </row>
    <row r="7888" spans="4:4">
      <c r="D7888" s="234"/>
    </row>
    <row r="7889" spans="4:4">
      <c r="D7889" s="234"/>
    </row>
    <row r="7890" spans="4:4">
      <c r="D7890" s="234"/>
    </row>
    <row r="7891" spans="4:4">
      <c r="D7891" s="234"/>
    </row>
    <row r="7892" spans="4:4">
      <c r="D7892" s="234"/>
    </row>
    <row r="7893" spans="4:4">
      <c r="D7893" s="234"/>
    </row>
    <row r="7894" spans="4:4">
      <c r="D7894" s="234"/>
    </row>
    <row r="7895" spans="4:4">
      <c r="D7895" s="234"/>
    </row>
    <row r="7896" spans="4:4">
      <c r="D7896" s="234"/>
    </row>
    <row r="7897" spans="4:4">
      <c r="D7897" s="234"/>
    </row>
    <row r="7898" spans="4:4">
      <c r="D7898" s="234"/>
    </row>
    <row r="7899" spans="4:4">
      <c r="D7899" s="234"/>
    </row>
    <row r="7900" spans="4:4">
      <c r="D7900" s="234"/>
    </row>
    <row r="7901" spans="4:4">
      <c r="D7901" s="234"/>
    </row>
    <row r="7902" spans="4:4">
      <c r="D7902" s="234"/>
    </row>
    <row r="7903" spans="4:4">
      <c r="D7903" s="234"/>
    </row>
    <row r="7904" spans="4:4">
      <c r="D7904" s="234"/>
    </row>
    <row r="7905" spans="4:4">
      <c r="D7905" s="234"/>
    </row>
    <row r="7906" spans="4:4">
      <c r="D7906" s="234"/>
    </row>
    <row r="7907" spans="4:4">
      <c r="D7907" s="234"/>
    </row>
    <row r="7908" spans="4:4">
      <c r="D7908" s="234"/>
    </row>
    <row r="7909" spans="4:4">
      <c r="D7909" s="234"/>
    </row>
    <row r="7910" spans="4:4">
      <c r="D7910" s="234"/>
    </row>
    <row r="7911" spans="4:4">
      <c r="D7911" s="234"/>
    </row>
    <row r="7912" spans="4:4">
      <c r="D7912" s="234"/>
    </row>
    <row r="7913" spans="4:4">
      <c r="D7913" s="234"/>
    </row>
    <row r="7914" spans="4:4">
      <c r="D7914" s="234"/>
    </row>
    <row r="7915" spans="4:4">
      <c r="D7915" s="234"/>
    </row>
    <row r="7916" spans="4:4">
      <c r="D7916" s="234"/>
    </row>
    <row r="7917" spans="4:4">
      <c r="D7917" s="234"/>
    </row>
    <row r="7918" spans="4:4">
      <c r="D7918" s="234"/>
    </row>
    <row r="7919" spans="4:4">
      <c r="D7919" s="234"/>
    </row>
    <row r="7920" spans="4:4">
      <c r="D7920" s="234"/>
    </row>
    <row r="7921" spans="4:4">
      <c r="D7921" s="234"/>
    </row>
    <row r="7922" spans="4:4">
      <c r="D7922" s="234"/>
    </row>
    <row r="7923" spans="4:4">
      <c r="D7923" s="234"/>
    </row>
    <row r="7924" spans="4:4">
      <c r="D7924" s="234"/>
    </row>
    <row r="7925" spans="4:4">
      <c r="D7925" s="234"/>
    </row>
    <row r="7926" spans="4:4">
      <c r="D7926" s="234"/>
    </row>
    <row r="7927" spans="4:4">
      <c r="D7927" s="234"/>
    </row>
    <row r="7928" spans="4:4">
      <c r="D7928" s="234"/>
    </row>
    <row r="7929" spans="4:4">
      <c r="D7929" s="234"/>
    </row>
    <row r="7930" spans="4:4">
      <c r="D7930" s="234"/>
    </row>
    <row r="7931" spans="4:4">
      <c r="D7931" s="234"/>
    </row>
    <row r="7932" spans="4:4">
      <c r="D7932" s="234"/>
    </row>
    <row r="7933" spans="4:4">
      <c r="D7933" s="234"/>
    </row>
    <row r="7934" spans="4:4">
      <c r="D7934" s="234"/>
    </row>
    <row r="7935" spans="4:4">
      <c r="D7935" s="234"/>
    </row>
    <row r="7936" spans="4:4">
      <c r="D7936" s="234"/>
    </row>
    <row r="7937" spans="4:4">
      <c r="D7937" s="234"/>
    </row>
    <row r="7938" spans="4:4">
      <c r="D7938" s="234"/>
    </row>
    <row r="7939" spans="4:4">
      <c r="D7939" s="234"/>
    </row>
    <row r="7940" spans="4:4">
      <c r="D7940" s="234"/>
    </row>
    <row r="7941" spans="4:4">
      <c r="D7941" s="234"/>
    </row>
    <row r="7942" spans="4:4">
      <c r="D7942" s="234"/>
    </row>
    <row r="7943" spans="4:4">
      <c r="D7943" s="234"/>
    </row>
    <row r="7944" spans="4:4">
      <c r="D7944" s="234"/>
    </row>
    <row r="7945" spans="4:4">
      <c r="D7945" s="234"/>
    </row>
    <row r="7946" spans="4:4">
      <c r="D7946" s="234"/>
    </row>
    <row r="7947" spans="4:4">
      <c r="D7947" s="234"/>
    </row>
    <row r="7948" spans="4:4">
      <c r="D7948" s="234"/>
    </row>
    <row r="7949" spans="4:4">
      <c r="D7949" s="234"/>
    </row>
    <row r="7950" spans="4:4">
      <c r="D7950" s="234"/>
    </row>
    <row r="7951" spans="4:4">
      <c r="D7951" s="234"/>
    </row>
    <row r="7952" spans="4:4">
      <c r="D7952" s="234"/>
    </row>
    <row r="7953" spans="4:4">
      <c r="D7953" s="234"/>
    </row>
    <row r="7954" spans="4:4">
      <c r="D7954" s="234"/>
    </row>
    <row r="7955" spans="4:4">
      <c r="D7955" s="234"/>
    </row>
    <row r="7956" spans="4:4">
      <c r="D7956" s="234"/>
    </row>
    <row r="7957" spans="4:4">
      <c r="D7957" s="234"/>
    </row>
    <row r="7958" spans="4:4">
      <c r="D7958" s="234"/>
    </row>
    <row r="7959" spans="4:4">
      <c r="D7959" s="234"/>
    </row>
    <row r="7960" spans="4:4">
      <c r="D7960" s="234"/>
    </row>
    <row r="7961" spans="4:4">
      <c r="D7961" s="234"/>
    </row>
    <row r="7962" spans="4:4">
      <c r="D7962" s="234"/>
    </row>
    <row r="7963" spans="4:4">
      <c r="D7963" s="234"/>
    </row>
    <row r="7964" spans="4:4">
      <c r="D7964" s="234"/>
    </row>
    <row r="7965" spans="4:4">
      <c r="D7965" s="234"/>
    </row>
    <row r="7966" spans="4:4">
      <c r="D7966" s="234"/>
    </row>
    <row r="7967" spans="4:4">
      <c r="D7967" s="234"/>
    </row>
    <row r="7968" spans="4:4">
      <c r="D7968" s="234"/>
    </row>
    <row r="7969" spans="4:4">
      <c r="D7969" s="234"/>
    </row>
    <row r="7970" spans="4:4">
      <c r="D7970" s="234"/>
    </row>
    <row r="7971" spans="4:4">
      <c r="D7971" s="234"/>
    </row>
    <row r="7972" spans="4:4">
      <c r="D7972" s="234"/>
    </row>
    <row r="7973" spans="4:4">
      <c r="D7973" s="234"/>
    </row>
    <row r="7974" spans="4:4">
      <c r="D7974" s="234"/>
    </row>
    <row r="7975" spans="4:4">
      <c r="D7975" s="234"/>
    </row>
    <row r="7976" spans="4:4">
      <c r="D7976" s="234"/>
    </row>
    <row r="7977" spans="4:4">
      <c r="D7977" s="234"/>
    </row>
    <row r="7978" spans="4:4">
      <c r="D7978" s="234"/>
    </row>
    <row r="7979" spans="4:4">
      <c r="D7979" s="234"/>
    </row>
    <row r="7980" spans="4:4">
      <c r="D7980" s="234"/>
    </row>
    <row r="7981" spans="4:4">
      <c r="D7981" s="234"/>
    </row>
    <row r="7982" spans="4:4">
      <c r="D7982" s="234"/>
    </row>
    <row r="7983" spans="4:4">
      <c r="D7983" s="234"/>
    </row>
    <row r="7984" spans="4:4">
      <c r="D7984" s="234"/>
    </row>
    <row r="7985" spans="4:4">
      <c r="D7985" s="234"/>
    </row>
    <row r="7986" spans="4:4">
      <c r="D7986" s="234"/>
    </row>
    <row r="7987" spans="4:4">
      <c r="D7987" s="234"/>
    </row>
    <row r="7988" spans="4:4">
      <c r="D7988" s="234"/>
    </row>
    <row r="7989" spans="4:4">
      <c r="D7989" s="234"/>
    </row>
    <row r="7990" spans="4:4">
      <c r="D7990" s="234"/>
    </row>
    <row r="7991" spans="4:4">
      <c r="D7991" s="234"/>
    </row>
    <row r="7992" spans="4:4">
      <c r="D7992" s="234"/>
    </row>
    <row r="7993" spans="4:4">
      <c r="D7993" s="234"/>
    </row>
    <row r="7994" spans="4:4">
      <c r="D7994" s="234"/>
    </row>
    <row r="7995" spans="4:4">
      <c r="D7995" s="234"/>
    </row>
    <row r="7996" spans="4:4">
      <c r="D7996" s="234"/>
    </row>
    <row r="7997" spans="4:4">
      <c r="D7997" s="234"/>
    </row>
    <row r="7998" spans="4:4">
      <c r="D7998" s="234"/>
    </row>
    <row r="7999" spans="4:4">
      <c r="D7999" s="234"/>
    </row>
    <row r="8000" spans="4:4">
      <c r="D8000" s="234"/>
    </row>
    <row r="8001" spans="4:4">
      <c r="D8001" s="234"/>
    </row>
    <row r="8002" spans="4:4">
      <c r="D8002" s="234"/>
    </row>
    <row r="8003" spans="4:4">
      <c r="D8003" s="234"/>
    </row>
    <row r="8004" spans="4:4">
      <c r="D8004" s="234"/>
    </row>
    <row r="8005" spans="4:4">
      <c r="D8005" s="234"/>
    </row>
    <row r="8006" spans="4:4">
      <c r="D8006" s="234"/>
    </row>
    <row r="8007" spans="4:4">
      <c r="D8007" s="234"/>
    </row>
    <row r="8008" spans="4:4">
      <c r="D8008" s="234"/>
    </row>
    <row r="8009" spans="4:4">
      <c r="D8009" s="234"/>
    </row>
    <row r="8010" spans="4:4">
      <c r="D8010" s="234"/>
    </row>
    <row r="8011" spans="4:4">
      <c r="D8011" s="234"/>
    </row>
    <row r="8012" spans="4:4">
      <c r="D8012" s="234"/>
    </row>
    <row r="8013" spans="4:4">
      <c r="D8013" s="234"/>
    </row>
    <row r="8014" spans="4:4">
      <c r="D8014" s="234"/>
    </row>
    <row r="8015" spans="4:4">
      <c r="D8015" s="234"/>
    </row>
    <row r="8016" spans="4:4">
      <c r="D8016" s="234"/>
    </row>
    <row r="8017" spans="4:4">
      <c r="D8017" s="234"/>
    </row>
    <row r="8018" spans="4:4">
      <c r="D8018" s="234"/>
    </row>
    <row r="8019" spans="4:4">
      <c r="D8019" s="234"/>
    </row>
    <row r="8020" spans="4:4">
      <c r="D8020" s="234"/>
    </row>
    <row r="8021" spans="4:4">
      <c r="D8021" s="234"/>
    </row>
    <row r="8022" spans="4:4">
      <c r="D8022" s="234"/>
    </row>
    <row r="8023" spans="4:4">
      <c r="D8023" s="234"/>
    </row>
    <row r="8024" spans="4:4">
      <c r="D8024" s="234"/>
    </row>
    <row r="8025" spans="4:4">
      <c r="D8025" s="234"/>
    </row>
    <row r="8026" spans="4:4">
      <c r="D8026" s="234"/>
    </row>
    <row r="8027" spans="4:4">
      <c r="D8027" s="234"/>
    </row>
    <row r="8028" spans="4:4">
      <c r="D8028" s="234"/>
    </row>
    <row r="8029" spans="4:4">
      <c r="D8029" s="234"/>
    </row>
    <row r="8030" spans="4:4">
      <c r="D8030" s="234"/>
    </row>
    <row r="8031" spans="4:4">
      <c r="D8031" s="234"/>
    </row>
    <row r="8032" spans="4:4">
      <c r="D8032" s="234"/>
    </row>
    <row r="8033" spans="4:4">
      <c r="D8033" s="234"/>
    </row>
    <row r="8034" spans="4:4">
      <c r="D8034" s="234"/>
    </row>
    <row r="8035" spans="4:4">
      <c r="D8035" s="234"/>
    </row>
    <row r="8036" spans="4:4">
      <c r="D8036" s="234"/>
    </row>
    <row r="8037" spans="4:4">
      <c r="D8037" s="234"/>
    </row>
    <row r="8038" spans="4:4">
      <c r="D8038" s="234"/>
    </row>
    <row r="8039" spans="4:4">
      <c r="D8039" s="234"/>
    </row>
    <row r="8040" spans="4:4">
      <c r="D8040" s="234"/>
    </row>
    <row r="8041" spans="4:4">
      <c r="D8041" s="234"/>
    </row>
    <row r="8042" spans="4:4">
      <c r="D8042" s="234"/>
    </row>
    <row r="8043" spans="4:4">
      <c r="D8043" s="234"/>
    </row>
    <row r="8044" spans="4:4">
      <c r="D8044" s="234"/>
    </row>
    <row r="8045" spans="4:4">
      <c r="D8045" s="234"/>
    </row>
    <row r="8046" spans="4:4">
      <c r="D8046" s="234"/>
    </row>
    <row r="8047" spans="4:4">
      <c r="D8047" s="234"/>
    </row>
    <row r="8048" spans="4:4">
      <c r="D8048" s="234"/>
    </row>
    <row r="8049" spans="4:4">
      <c r="D8049" s="234"/>
    </row>
    <row r="8050" spans="4:4">
      <c r="D8050" s="234"/>
    </row>
    <row r="8051" spans="4:4">
      <c r="D8051" s="234"/>
    </row>
    <row r="8052" spans="4:4">
      <c r="D8052" s="234"/>
    </row>
    <row r="8053" spans="4:4">
      <c r="D8053" s="234"/>
    </row>
    <row r="8054" spans="4:4">
      <c r="D8054" s="234"/>
    </row>
    <row r="8055" spans="4:4">
      <c r="D8055" s="234"/>
    </row>
    <row r="8056" spans="4:4">
      <c r="D8056" s="234"/>
    </row>
    <row r="8057" spans="4:4">
      <c r="D8057" s="234"/>
    </row>
    <row r="8058" spans="4:4">
      <c r="D8058" s="234"/>
    </row>
    <row r="8059" spans="4:4">
      <c r="D8059" s="234"/>
    </row>
    <row r="8060" spans="4:4">
      <c r="D8060" s="234"/>
    </row>
    <row r="8061" spans="4:4">
      <c r="D8061" s="234"/>
    </row>
    <row r="8062" spans="4:4">
      <c r="D8062" s="234"/>
    </row>
    <row r="8063" spans="4:4">
      <c r="D8063" s="234"/>
    </row>
    <row r="8064" spans="4:4">
      <c r="D8064" s="234"/>
    </row>
    <row r="8065" spans="4:4">
      <c r="D8065" s="234"/>
    </row>
    <row r="8066" spans="4:4">
      <c r="D8066" s="234"/>
    </row>
    <row r="8067" spans="4:4">
      <c r="D8067" s="234"/>
    </row>
    <row r="8068" spans="4:4">
      <c r="D8068" s="234"/>
    </row>
    <row r="8069" spans="4:4">
      <c r="D8069" s="234"/>
    </row>
    <row r="8070" spans="4:4">
      <c r="D8070" s="234"/>
    </row>
    <row r="8071" spans="4:4">
      <c r="D8071" s="234"/>
    </row>
    <row r="8072" spans="4:4">
      <c r="D8072" s="234"/>
    </row>
    <row r="8073" spans="4:4">
      <c r="D8073" s="234"/>
    </row>
    <row r="8074" spans="4:4">
      <c r="D8074" s="234"/>
    </row>
    <row r="8075" spans="4:4">
      <c r="D8075" s="234"/>
    </row>
    <row r="8076" spans="4:4">
      <c r="D8076" s="234"/>
    </row>
    <row r="8077" spans="4:4">
      <c r="D8077" s="234"/>
    </row>
    <row r="8078" spans="4:4">
      <c r="D8078" s="234"/>
    </row>
    <row r="8079" spans="4:4">
      <c r="D8079" s="234"/>
    </row>
    <row r="8080" spans="4:4">
      <c r="D8080" s="234"/>
    </row>
    <row r="8081" spans="4:4">
      <c r="D8081" s="234"/>
    </row>
    <row r="8082" spans="4:4">
      <c r="D8082" s="234"/>
    </row>
    <row r="8083" spans="4:4">
      <c r="D8083" s="234"/>
    </row>
    <row r="8084" spans="4:4">
      <c r="D8084" s="234"/>
    </row>
    <row r="8085" spans="4:4">
      <c r="D8085" s="234"/>
    </row>
    <row r="8086" spans="4:4">
      <c r="D8086" s="234"/>
    </row>
    <row r="8087" spans="4:4">
      <c r="D8087" s="234"/>
    </row>
    <row r="8088" spans="4:4">
      <c r="D8088" s="234"/>
    </row>
    <row r="8089" spans="4:4">
      <c r="D8089" s="234"/>
    </row>
    <row r="8090" spans="4:4">
      <c r="D8090" s="234"/>
    </row>
    <row r="8091" spans="4:4">
      <c r="D8091" s="234"/>
    </row>
    <row r="8092" spans="4:4">
      <c r="D8092" s="234"/>
    </row>
    <row r="8093" spans="4:4">
      <c r="D8093" s="234"/>
    </row>
    <row r="8094" spans="4:4">
      <c r="D8094" s="234"/>
    </row>
    <row r="8095" spans="4:4">
      <c r="D8095" s="234"/>
    </row>
    <row r="8096" spans="4:4">
      <c r="D8096" s="234"/>
    </row>
    <row r="8097" spans="4:4">
      <c r="D8097" s="234"/>
    </row>
    <row r="8098" spans="4:4">
      <c r="D8098" s="234"/>
    </row>
    <row r="8099" spans="4:4">
      <c r="D8099" s="234"/>
    </row>
    <row r="8100" spans="4:4">
      <c r="D8100" s="234"/>
    </row>
    <row r="8101" spans="4:4">
      <c r="D8101" s="234"/>
    </row>
    <row r="8102" spans="4:4">
      <c r="D8102" s="234"/>
    </row>
    <row r="8103" spans="4:4">
      <c r="D8103" s="234"/>
    </row>
    <row r="8104" spans="4:4">
      <c r="D8104" s="234"/>
    </row>
    <row r="8105" spans="4:4">
      <c r="D8105" s="234"/>
    </row>
    <row r="8106" spans="4:4">
      <c r="D8106" s="234"/>
    </row>
    <row r="8107" spans="4:4">
      <c r="D8107" s="234"/>
    </row>
    <row r="8108" spans="4:4">
      <c r="D8108" s="234"/>
    </row>
    <row r="8109" spans="4:4">
      <c r="D8109" s="234"/>
    </row>
    <row r="8110" spans="4:4">
      <c r="D8110" s="234"/>
    </row>
    <row r="8111" spans="4:4">
      <c r="D8111" s="234"/>
    </row>
    <row r="8112" spans="4:4">
      <c r="D8112" s="234"/>
    </row>
    <row r="8113" spans="4:4">
      <c r="D8113" s="234"/>
    </row>
    <row r="8114" spans="4:4">
      <c r="D8114" s="234"/>
    </row>
    <row r="8115" spans="4:4">
      <c r="D8115" s="234"/>
    </row>
    <row r="8116" spans="4:4">
      <c r="D8116" s="234"/>
    </row>
    <row r="8117" spans="4:4">
      <c r="D8117" s="234"/>
    </row>
    <row r="8118" spans="4:4">
      <c r="D8118" s="234"/>
    </row>
    <row r="8119" spans="4:4">
      <c r="D8119" s="234"/>
    </row>
    <row r="8120" spans="4:4">
      <c r="D8120" s="234"/>
    </row>
    <row r="8121" spans="4:4">
      <c r="D8121" s="234"/>
    </row>
    <row r="8122" spans="4:4">
      <c r="D8122" s="234"/>
    </row>
    <row r="8123" spans="4:4">
      <c r="D8123" s="234"/>
    </row>
    <row r="8124" spans="4:4">
      <c r="D8124" s="234"/>
    </row>
    <row r="8125" spans="4:4">
      <c r="D8125" s="234"/>
    </row>
    <row r="8126" spans="4:4">
      <c r="D8126" s="234"/>
    </row>
    <row r="8127" spans="4:4">
      <c r="D8127" s="234"/>
    </row>
    <row r="8128" spans="4:4">
      <c r="D8128" s="234"/>
    </row>
    <row r="8129" spans="4:4">
      <c r="D8129" s="234"/>
    </row>
    <row r="8130" spans="4:4">
      <c r="D8130" s="234"/>
    </row>
    <row r="8131" spans="4:4">
      <c r="D8131" s="234"/>
    </row>
    <row r="8132" spans="4:4">
      <c r="D8132" s="234"/>
    </row>
    <row r="8133" spans="4:4">
      <c r="D8133" s="234"/>
    </row>
    <row r="8134" spans="4:4">
      <c r="D8134" s="234"/>
    </row>
    <row r="8135" spans="4:4">
      <c r="D8135" s="234"/>
    </row>
    <row r="8136" spans="4:4">
      <c r="D8136" s="234"/>
    </row>
    <row r="8137" spans="4:4">
      <c r="D8137" s="234"/>
    </row>
    <row r="8138" spans="4:4">
      <c r="D8138" s="234"/>
    </row>
    <row r="8139" spans="4:4">
      <c r="D8139" s="234"/>
    </row>
    <row r="8140" spans="4:4">
      <c r="D8140" s="234"/>
    </row>
    <row r="8141" spans="4:4">
      <c r="D8141" s="234"/>
    </row>
    <row r="8142" spans="4:4">
      <c r="D8142" s="234"/>
    </row>
    <row r="8143" spans="4:4">
      <c r="D8143" s="234"/>
    </row>
    <row r="8144" spans="4:4">
      <c r="D8144" s="234"/>
    </row>
    <row r="8145" spans="4:4">
      <c r="D8145" s="234"/>
    </row>
    <row r="8146" spans="4:4">
      <c r="D8146" s="234"/>
    </row>
    <row r="8147" spans="4:4">
      <c r="D8147" s="234"/>
    </row>
    <row r="8148" spans="4:4">
      <c r="D8148" s="234"/>
    </row>
    <row r="8149" spans="4:4">
      <c r="D8149" s="234"/>
    </row>
    <row r="8150" spans="4:4">
      <c r="D8150" s="234"/>
    </row>
    <row r="8151" spans="4:4">
      <c r="D8151" s="234"/>
    </row>
    <row r="8152" spans="4:4">
      <c r="D8152" s="234"/>
    </row>
    <row r="8153" spans="4:4">
      <c r="D8153" s="234"/>
    </row>
    <row r="8154" spans="4:4">
      <c r="D8154" s="234"/>
    </row>
    <row r="8155" spans="4:4">
      <c r="D8155" s="234"/>
    </row>
    <row r="8156" spans="4:4">
      <c r="D8156" s="234"/>
    </row>
    <row r="8157" spans="4:4">
      <c r="D8157" s="234"/>
    </row>
    <row r="8158" spans="4:4">
      <c r="D8158" s="234"/>
    </row>
    <row r="8159" spans="4:4">
      <c r="D8159" s="234"/>
    </row>
    <row r="8160" spans="4:4">
      <c r="D8160" s="234"/>
    </row>
    <row r="8161" spans="4:4">
      <c r="D8161" s="234"/>
    </row>
    <row r="8162" spans="4:4">
      <c r="D8162" s="234"/>
    </row>
    <row r="8163" spans="4:4">
      <c r="D8163" s="234"/>
    </row>
    <row r="8164" spans="4:4">
      <c r="D8164" s="234"/>
    </row>
    <row r="8165" spans="4:4">
      <c r="D8165" s="234"/>
    </row>
    <row r="8166" spans="4:4">
      <c r="D8166" s="234"/>
    </row>
    <row r="8167" spans="4:4">
      <c r="D8167" s="234"/>
    </row>
    <row r="8168" spans="4:4">
      <c r="D8168" s="234"/>
    </row>
    <row r="8169" spans="4:4">
      <c r="D8169" s="234"/>
    </row>
    <row r="8170" spans="4:4">
      <c r="D8170" s="234"/>
    </row>
    <row r="8171" spans="4:4">
      <c r="D8171" s="234"/>
    </row>
    <row r="8172" spans="4:4">
      <c r="D8172" s="234"/>
    </row>
    <row r="8173" spans="4:4">
      <c r="D8173" s="234"/>
    </row>
    <row r="8174" spans="4:4">
      <c r="D8174" s="234"/>
    </row>
    <row r="8175" spans="4:4">
      <c r="D8175" s="234"/>
    </row>
    <row r="8176" spans="4:4">
      <c r="D8176" s="234"/>
    </row>
    <row r="8177" spans="4:4">
      <c r="D8177" s="234"/>
    </row>
    <row r="8178" spans="4:4">
      <c r="D8178" s="234"/>
    </row>
    <row r="8179" spans="4:4">
      <c r="D8179" s="234"/>
    </row>
    <row r="8180" spans="4:4">
      <c r="D8180" s="234"/>
    </row>
    <row r="8181" spans="4:4">
      <c r="D8181" s="234"/>
    </row>
    <row r="8182" spans="4:4">
      <c r="D8182" s="234"/>
    </row>
    <row r="8183" spans="4:4">
      <c r="D8183" s="234"/>
    </row>
    <row r="8184" spans="4:4">
      <c r="D8184" s="234"/>
    </row>
    <row r="8185" spans="4:4">
      <c r="D8185" s="234"/>
    </row>
    <row r="8186" spans="4:4">
      <c r="D8186" s="234"/>
    </row>
    <row r="8187" spans="4:4">
      <c r="D8187" s="234"/>
    </row>
    <row r="8188" spans="4:4">
      <c r="D8188" s="234"/>
    </row>
    <row r="8189" spans="4:4">
      <c r="D8189" s="234"/>
    </row>
    <row r="8190" spans="4:4">
      <c r="D8190" s="234"/>
    </row>
    <row r="8191" spans="4:4">
      <c r="D8191" s="234"/>
    </row>
    <row r="8192" spans="4:4">
      <c r="D8192" s="234"/>
    </row>
    <row r="8193" spans="4:4">
      <c r="D8193" s="234"/>
    </row>
    <row r="8194" spans="4:4">
      <c r="D8194" s="234"/>
    </row>
    <row r="8195" spans="4:4">
      <c r="D8195" s="234"/>
    </row>
    <row r="8196" spans="4:4">
      <c r="D8196" s="234"/>
    </row>
    <row r="8197" spans="4:4">
      <c r="D8197" s="234"/>
    </row>
    <row r="8198" spans="4:4">
      <c r="D8198" s="234"/>
    </row>
    <row r="8199" spans="4:4">
      <c r="D8199" s="234"/>
    </row>
    <row r="8200" spans="4:4">
      <c r="D8200" s="234"/>
    </row>
    <row r="8201" spans="4:4">
      <c r="D8201" s="234"/>
    </row>
    <row r="8202" spans="4:4">
      <c r="D8202" s="234"/>
    </row>
    <row r="8203" spans="4:4">
      <c r="D8203" s="234"/>
    </row>
    <row r="8204" spans="4:4">
      <c r="D8204" s="234"/>
    </row>
    <row r="8205" spans="4:4">
      <c r="D8205" s="234"/>
    </row>
    <row r="8206" spans="4:4">
      <c r="D8206" s="234"/>
    </row>
    <row r="8207" spans="4:4">
      <c r="D8207" s="234"/>
    </row>
    <row r="8208" spans="4:4">
      <c r="D8208" s="234"/>
    </row>
    <row r="8209" spans="4:4">
      <c r="D8209" s="234"/>
    </row>
    <row r="8210" spans="4:4">
      <c r="D8210" s="234"/>
    </row>
    <row r="8211" spans="4:4">
      <c r="D8211" s="234"/>
    </row>
    <row r="8212" spans="4:4">
      <c r="D8212" s="234"/>
    </row>
    <row r="8213" spans="4:4">
      <c r="D8213" s="234"/>
    </row>
    <row r="8214" spans="4:4">
      <c r="D8214" s="234"/>
    </row>
    <row r="8215" spans="4:4">
      <c r="D8215" s="234"/>
    </row>
    <row r="8216" spans="4:4">
      <c r="D8216" s="234"/>
    </row>
    <row r="8217" spans="4:4">
      <c r="D8217" s="234"/>
    </row>
    <row r="8218" spans="4:4">
      <c r="D8218" s="234"/>
    </row>
    <row r="8219" spans="4:4">
      <c r="D8219" s="234"/>
    </row>
    <row r="8220" spans="4:4">
      <c r="D8220" s="234"/>
    </row>
    <row r="8221" spans="4:4">
      <c r="D8221" s="234"/>
    </row>
    <row r="8222" spans="4:4">
      <c r="D8222" s="234"/>
    </row>
    <row r="8223" spans="4:4">
      <c r="D8223" s="234"/>
    </row>
    <row r="8224" spans="4:4">
      <c r="D8224" s="234"/>
    </row>
    <row r="8225" spans="4:4">
      <c r="D8225" s="234"/>
    </row>
    <row r="8226" spans="4:4">
      <c r="D8226" s="234"/>
    </row>
    <row r="8227" spans="4:4">
      <c r="D8227" s="234"/>
    </row>
    <row r="8228" spans="4:4">
      <c r="D8228" s="234"/>
    </row>
    <row r="8229" spans="4:4">
      <c r="D8229" s="234"/>
    </row>
    <row r="8230" spans="4:4">
      <c r="D8230" s="234"/>
    </row>
    <row r="8231" spans="4:4">
      <c r="D8231" s="234"/>
    </row>
    <row r="8232" spans="4:4">
      <c r="D8232" s="234"/>
    </row>
    <row r="8233" spans="4:4">
      <c r="D8233" s="234"/>
    </row>
    <row r="8234" spans="4:4">
      <c r="D8234" s="234"/>
    </row>
    <row r="8235" spans="4:4">
      <c r="D8235" s="234"/>
    </row>
    <row r="8236" spans="4:4">
      <c r="D8236" s="234"/>
    </row>
    <row r="8237" spans="4:4">
      <c r="D8237" s="234"/>
    </row>
    <row r="8238" spans="4:4">
      <c r="D8238" s="234"/>
    </row>
    <row r="8239" spans="4:4">
      <c r="D8239" s="234"/>
    </row>
    <row r="8240" spans="4:4">
      <c r="D8240" s="234"/>
    </row>
    <row r="8241" spans="4:4">
      <c r="D8241" s="234"/>
    </row>
    <row r="8242" spans="4:4">
      <c r="D8242" s="234"/>
    </row>
    <row r="8243" spans="4:4">
      <c r="D8243" s="234"/>
    </row>
    <row r="8244" spans="4:4">
      <c r="D8244" s="234"/>
    </row>
    <row r="8245" spans="4:4">
      <c r="D8245" s="234"/>
    </row>
    <row r="8246" spans="4:4">
      <c r="D8246" s="234"/>
    </row>
    <row r="8247" spans="4:4">
      <c r="D8247" s="234"/>
    </row>
    <row r="8248" spans="4:4">
      <c r="D8248" s="234"/>
    </row>
    <row r="8249" spans="4:4">
      <c r="D8249" s="234"/>
    </row>
    <row r="8250" spans="4:4">
      <c r="D8250" s="234"/>
    </row>
    <row r="8251" spans="4:4">
      <c r="D8251" s="234"/>
    </row>
    <row r="8252" spans="4:4">
      <c r="D8252" s="234"/>
    </row>
    <row r="8253" spans="4:4">
      <c r="D8253" s="234"/>
    </row>
    <row r="8254" spans="4:4">
      <c r="D8254" s="234"/>
    </row>
    <row r="8255" spans="4:4">
      <c r="D8255" s="234"/>
    </row>
    <row r="8256" spans="4:4">
      <c r="D8256" s="234"/>
    </row>
    <row r="8257" spans="4:4">
      <c r="D8257" s="234"/>
    </row>
    <row r="8258" spans="4:4">
      <c r="D8258" s="234"/>
    </row>
    <row r="8259" spans="4:4">
      <c r="D8259" s="234"/>
    </row>
    <row r="8260" spans="4:4">
      <c r="D8260" s="234"/>
    </row>
    <row r="8261" spans="4:4">
      <c r="D8261" s="234"/>
    </row>
    <row r="8262" spans="4:4">
      <c r="D8262" s="234"/>
    </row>
    <row r="8263" spans="4:4">
      <c r="D8263" s="234"/>
    </row>
    <row r="8264" spans="4:4">
      <c r="D8264" s="234"/>
    </row>
    <row r="8265" spans="4:4">
      <c r="D8265" s="234"/>
    </row>
    <row r="8266" spans="4:4">
      <c r="D8266" s="234"/>
    </row>
    <row r="8267" spans="4:4">
      <c r="D8267" s="234"/>
    </row>
    <row r="8268" spans="4:4">
      <c r="D8268" s="234"/>
    </row>
    <row r="8269" spans="4:4">
      <c r="D8269" s="234"/>
    </row>
    <row r="8270" spans="4:4">
      <c r="D8270" s="234"/>
    </row>
    <row r="8271" spans="4:4">
      <c r="D8271" s="234"/>
    </row>
    <row r="8272" spans="4:4">
      <c r="D8272" s="234"/>
    </row>
    <row r="8273" spans="4:4">
      <c r="D8273" s="234"/>
    </row>
    <row r="8274" spans="4:4">
      <c r="D8274" s="234"/>
    </row>
    <row r="8275" spans="4:4">
      <c r="D8275" s="234"/>
    </row>
    <row r="8276" spans="4:4">
      <c r="D8276" s="234"/>
    </row>
    <row r="8277" spans="4:4">
      <c r="D8277" s="234"/>
    </row>
    <row r="8278" spans="4:4">
      <c r="D8278" s="234"/>
    </row>
    <row r="8279" spans="4:4">
      <c r="D8279" s="234"/>
    </row>
    <row r="8280" spans="4:4">
      <c r="D8280" s="234"/>
    </row>
    <row r="8281" spans="4:4">
      <c r="D8281" s="234"/>
    </row>
    <row r="8282" spans="4:4">
      <c r="D8282" s="234"/>
    </row>
    <row r="8283" spans="4:4">
      <c r="D8283" s="234"/>
    </row>
    <row r="8284" spans="4:4">
      <c r="D8284" s="234"/>
    </row>
    <row r="8285" spans="4:4">
      <c r="D8285" s="234"/>
    </row>
    <row r="8286" spans="4:4">
      <c r="D8286" s="234"/>
    </row>
    <row r="8287" spans="4:4">
      <c r="D8287" s="234"/>
    </row>
    <row r="8288" spans="4:4">
      <c r="D8288" s="234"/>
    </row>
    <row r="8289" spans="4:4">
      <c r="D8289" s="234"/>
    </row>
    <row r="8290" spans="4:4">
      <c r="D8290" s="234"/>
    </row>
    <row r="8291" spans="4:4">
      <c r="D8291" s="234"/>
    </row>
    <row r="8292" spans="4:4">
      <c r="D8292" s="234"/>
    </row>
    <row r="8293" spans="4:4">
      <c r="D8293" s="234"/>
    </row>
    <row r="8294" spans="4:4">
      <c r="D8294" s="234"/>
    </row>
    <row r="8295" spans="4:4">
      <c r="D8295" s="234"/>
    </row>
    <row r="8296" spans="4:4">
      <c r="D8296" s="234"/>
    </row>
    <row r="8297" spans="4:4">
      <c r="D8297" s="234"/>
    </row>
    <row r="8298" spans="4:4">
      <c r="D8298" s="234"/>
    </row>
    <row r="8299" spans="4:4">
      <c r="D8299" s="234"/>
    </row>
    <row r="8300" spans="4:4">
      <c r="D8300" s="234"/>
    </row>
    <row r="8301" spans="4:4">
      <c r="D8301" s="234"/>
    </row>
    <row r="8302" spans="4:4">
      <c r="D8302" s="234"/>
    </row>
    <row r="8303" spans="4:4">
      <c r="D8303" s="234"/>
    </row>
    <row r="8304" spans="4:4">
      <c r="D8304" s="234"/>
    </row>
    <row r="8305" spans="4:4">
      <c r="D8305" s="234"/>
    </row>
    <row r="8306" spans="4:4">
      <c r="D8306" s="234"/>
    </row>
    <row r="8307" spans="4:4">
      <c r="D8307" s="234"/>
    </row>
    <row r="8308" spans="4:4">
      <c r="D8308" s="234"/>
    </row>
    <row r="8309" spans="4:4">
      <c r="D8309" s="234"/>
    </row>
    <row r="8310" spans="4:4">
      <c r="D8310" s="234"/>
    </row>
    <row r="8311" spans="4:4">
      <c r="D8311" s="234"/>
    </row>
    <row r="8312" spans="4:4">
      <c r="D8312" s="234"/>
    </row>
    <row r="8313" spans="4:4">
      <c r="D8313" s="234"/>
    </row>
    <row r="8314" spans="4:4">
      <c r="D8314" s="234"/>
    </row>
    <row r="8315" spans="4:4">
      <c r="D8315" s="234"/>
    </row>
    <row r="8316" spans="4:4">
      <c r="D8316" s="234"/>
    </row>
    <row r="8317" spans="4:4">
      <c r="D8317" s="234"/>
    </row>
    <row r="8318" spans="4:4">
      <c r="D8318" s="234"/>
    </row>
    <row r="8319" spans="4:4">
      <c r="D8319" s="234"/>
    </row>
    <row r="8320" spans="4:4">
      <c r="D8320" s="234"/>
    </row>
    <row r="8321" spans="4:4">
      <c r="D8321" s="234"/>
    </row>
    <row r="8322" spans="4:4">
      <c r="D8322" s="234"/>
    </row>
    <row r="8323" spans="4:4">
      <c r="D8323" s="234"/>
    </row>
    <row r="8324" spans="4:4">
      <c r="D8324" s="234"/>
    </row>
    <row r="8325" spans="4:4">
      <c r="D8325" s="234"/>
    </row>
    <row r="8326" spans="4:4">
      <c r="D8326" s="234"/>
    </row>
    <row r="8327" spans="4:4">
      <c r="D8327" s="234"/>
    </row>
    <row r="8328" spans="4:4">
      <c r="D8328" s="234"/>
    </row>
    <row r="8329" spans="4:4">
      <c r="D8329" s="234"/>
    </row>
    <row r="8330" spans="4:4">
      <c r="D8330" s="234"/>
    </row>
    <row r="8331" spans="4:4">
      <c r="D8331" s="234"/>
    </row>
    <row r="8332" spans="4:4">
      <c r="D8332" s="234"/>
    </row>
    <row r="8333" spans="4:4">
      <c r="D8333" s="234"/>
    </row>
    <row r="8334" spans="4:4">
      <c r="D8334" s="234"/>
    </row>
    <row r="8335" spans="4:4">
      <c r="D8335" s="234"/>
    </row>
    <row r="8336" spans="4:4">
      <c r="D8336" s="234"/>
    </row>
    <row r="8337" spans="4:4">
      <c r="D8337" s="234"/>
    </row>
    <row r="8338" spans="4:4">
      <c r="D8338" s="234"/>
    </row>
    <row r="8339" spans="4:4">
      <c r="D8339" s="234"/>
    </row>
    <row r="8340" spans="4:4">
      <c r="D8340" s="234"/>
    </row>
    <row r="8341" spans="4:4">
      <c r="D8341" s="234"/>
    </row>
    <row r="8342" spans="4:4">
      <c r="D8342" s="234"/>
    </row>
    <row r="8343" spans="4:4">
      <c r="D8343" s="234"/>
    </row>
    <row r="8344" spans="4:4">
      <c r="D8344" s="234"/>
    </row>
    <row r="8345" spans="4:4">
      <c r="D8345" s="234"/>
    </row>
    <row r="8346" spans="4:4">
      <c r="D8346" s="234"/>
    </row>
    <row r="8347" spans="4:4">
      <c r="D8347" s="234"/>
    </row>
    <row r="8348" spans="4:4">
      <c r="D8348" s="234"/>
    </row>
    <row r="8349" spans="4:4">
      <c r="D8349" s="234"/>
    </row>
    <row r="8350" spans="4:4">
      <c r="D8350" s="234"/>
    </row>
    <row r="8351" spans="4:4">
      <c r="D8351" s="234"/>
    </row>
    <row r="8352" spans="4:4">
      <c r="D8352" s="234"/>
    </row>
    <row r="8353" spans="4:4">
      <c r="D8353" s="234"/>
    </row>
    <row r="8354" spans="4:4">
      <c r="D8354" s="234"/>
    </row>
    <row r="8355" spans="4:4">
      <c r="D8355" s="234"/>
    </row>
    <row r="8356" spans="4:4">
      <c r="D8356" s="234"/>
    </row>
    <row r="8357" spans="4:4">
      <c r="D8357" s="234"/>
    </row>
    <row r="8358" spans="4:4">
      <c r="D8358" s="234"/>
    </row>
    <row r="8359" spans="4:4">
      <c r="D8359" s="234"/>
    </row>
    <row r="8360" spans="4:4">
      <c r="D8360" s="234"/>
    </row>
    <row r="8361" spans="4:4">
      <c r="D8361" s="234"/>
    </row>
    <row r="8362" spans="4:4">
      <c r="D8362" s="234"/>
    </row>
    <row r="8363" spans="4:4">
      <c r="D8363" s="234"/>
    </row>
    <row r="8364" spans="4:4">
      <c r="D8364" s="234"/>
    </row>
    <row r="8365" spans="4:4">
      <c r="D8365" s="234"/>
    </row>
    <row r="8366" spans="4:4">
      <c r="D8366" s="234"/>
    </row>
    <row r="8367" spans="4:4">
      <c r="D8367" s="234"/>
    </row>
    <row r="8368" spans="4:4">
      <c r="D8368" s="234"/>
    </row>
    <row r="8369" spans="4:4">
      <c r="D8369" s="234"/>
    </row>
    <row r="8370" spans="4:4">
      <c r="D8370" s="234"/>
    </row>
    <row r="8371" spans="4:4">
      <c r="D8371" s="234"/>
    </row>
    <row r="8372" spans="4:4">
      <c r="D8372" s="234"/>
    </row>
    <row r="8373" spans="4:4">
      <c r="D8373" s="234"/>
    </row>
    <row r="8374" spans="4:4">
      <c r="D8374" s="234"/>
    </row>
    <row r="8375" spans="4:4">
      <c r="D8375" s="234"/>
    </row>
    <row r="8376" spans="4:4">
      <c r="D8376" s="234"/>
    </row>
    <row r="8377" spans="4:4">
      <c r="D8377" s="234"/>
    </row>
    <row r="8378" spans="4:4">
      <c r="D8378" s="234"/>
    </row>
    <row r="8379" spans="4:4">
      <c r="D8379" s="234"/>
    </row>
    <row r="8380" spans="4:4">
      <c r="D8380" s="234"/>
    </row>
    <row r="8381" spans="4:4">
      <c r="D8381" s="234"/>
    </row>
    <row r="8382" spans="4:4">
      <c r="D8382" s="234"/>
    </row>
    <row r="8383" spans="4:4">
      <c r="D8383" s="234"/>
    </row>
    <row r="8384" spans="4:4">
      <c r="D8384" s="234"/>
    </row>
    <row r="8385" spans="4:4">
      <c r="D8385" s="234"/>
    </row>
    <row r="8386" spans="4:4">
      <c r="D8386" s="234"/>
    </row>
    <row r="8387" spans="4:4">
      <c r="D8387" s="234"/>
    </row>
    <row r="8388" spans="4:4">
      <c r="D8388" s="234"/>
    </row>
    <row r="8389" spans="4:4">
      <c r="D8389" s="234"/>
    </row>
    <row r="8390" spans="4:4">
      <c r="D8390" s="234"/>
    </row>
    <row r="8391" spans="4:4">
      <c r="D8391" s="234"/>
    </row>
    <row r="8392" spans="4:4">
      <c r="D8392" s="234"/>
    </row>
    <row r="8393" spans="4:4">
      <c r="D8393" s="234"/>
    </row>
    <row r="8394" spans="4:4">
      <c r="D8394" s="234"/>
    </row>
    <row r="8395" spans="4:4">
      <c r="D8395" s="234"/>
    </row>
    <row r="8396" spans="4:4">
      <c r="D8396" s="234"/>
    </row>
    <row r="8397" spans="4:4">
      <c r="D8397" s="234"/>
    </row>
    <row r="8398" spans="4:4">
      <c r="D8398" s="234"/>
    </row>
    <row r="8399" spans="4:4">
      <c r="D8399" s="234"/>
    </row>
    <row r="8400" spans="4:4">
      <c r="D8400" s="234"/>
    </row>
    <row r="8401" spans="4:4">
      <c r="D8401" s="234"/>
    </row>
    <row r="8402" spans="4:4">
      <c r="D8402" s="234"/>
    </row>
    <row r="8403" spans="4:4">
      <c r="D8403" s="234"/>
    </row>
    <row r="8404" spans="4:4">
      <c r="D8404" s="234"/>
    </row>
    <row r="8405" spans="4:4">
      <c r="D8405" s="234"/>
    </row>
    <row r="8406" spans="4:4">
      <c r="D8406" s="234"/>
    </row>
    <row r="8407" spans="4:4">
      <c r="D8407" s="234"/>
    </row>
    <row r="8408" spans="4:4">
      <c r="D8408" s="234"/>
    </row>
    <row r="8409" spans="4:4">
      <c r="D8409" s="234"/>
    </row>
    <row r="8410" spans="4:4">
      <c r="D8410" s="234"/>
    </row>
    <row r="8411" spans="4:4">
      <c r="D8411" s="234"/>
    </row>
    <row r="8412" spans="4:4">
      <c r="D8412" s="234"/>
    </row>
    <row r="8413" spans="4:4">
      <c r="D8413" s="234"/>
    </row>
    <row r="8414" spans="4:4">
      <c r="D8414" s="234"/>
    </row>
    <row r="8415" spans="4:4">
      <c r="D8415" s="234"/>
    </row>
    <row r="8416" spans="4:4">
      <c r="D8416" s="234"/>
    </row>
    <row r="8417" spans="4:4">
      <c r="D8417" s="234"/>
    </row>
    <row r="8418" spans="4:4">
      <c r="D8418" s="234"/>
    </row>
    <row r="8419" spans="4:4">
      <c r="D8419" s="234"/>
    </row>
    <row r="8420" spans="4:4">
      <c r="D8420" s="234"/>
    </row>
    <row r="8421" spans="4:4">
      <c r="D8421" s="234"/>
    </row>
    <row r="8422" spans="4:4">
      <c r="D8422" s="234"/>
    </row>
    <row r="8423" spans="4:4">
      <c r="D8423" s="234"/>
    </row>
    <row r="8424" spans="4:4">
      <c r="D8424" s="234"/>
    </row>
    <row r="8425" spans="4:4">
      <c r="D8425" s="234"/>
    </row>
    <row r="8426" spans="4:4">
      <c r="D8426" s="234"/>
    </row>
    <row r="8427" spans="4:4">
      <c r="D8427" s="234"/>
    </row>
    <row r="8428" spans="4:4">
      <c r="D8428" s="234"/>
    </row>
    <row r="8429" spans="4:4">
      <c r="D8429" s="234"/>
    </row>
    <row r="8430" spans="4:4">
      <c r="D8430" s="234"/>
    </row>
    <row r="8431" spans="4:4">
      <c r="D8431" s="234"/>
    </row>
    <row r="8432" spans="4:4">
      <c r="D8432" s="234"/>
    </row>
    <row r="8433" spans="4:4">
      <c r="D8433" s="234"/>
    </row>
    <row r="8434" spans="4:4">
      <c r="D8434" s="234"/>
    </row>
    <row r="8435" spans="4:4">
      <c r="D8435" s="234"/>
    </row>
    <row r="8436" spans="4:4">
      <c r="D8436" s="234"/>
    </row>
    <row r="8437" spans="4:4">
      <c r="D8437" s="234"/>
    </row>
    <row r="8438" spans="4:4">
      <c r="D8438" s="234"/>
    </row>
    <row r="8439" spans="4:4">
      <c r="D8439" s="234"/>
    </row>
    <row r="8440" spans="4:4">
      <c r="D8440" s="234"/>
    </row>
    <row r="8441" spans="4:4">
      <c r="D8441" s="234"/>
    </row>
    <row r="8442" spans="4:4">
      <c r="D8442" s="234"/>
    </row>
    <row r="8443" spans="4:4">
      <c r="D8443" s="234"/>
    </row>
    <row r="8444" spans="4:4">
      <c r="D8444" s="234"/>
    </row>
    <row r="8445" spans="4:4">
      <c r="D8445" s="234"/>
    </row>
    <row r="8446" spans="4:4">
      <c r="D8446" s="234"/>
    </row>
    <row r="8447" spans="4:4">
      <c r="D8447" s="234"/>
    </row>
    <row r="8448" spans="4:4">
      <c r="D8448" s="234"/>
    </row>
    <row r="8449" spans="4:4">
      <c r="D8449" s="234"/>
    </row>
    <row r="8450" spans="4:4">
      <c r="D8450" s="234"/>
    </row>
    <row r="8451" spans="4:4">
      <c r="D8451" s="234"/>
    </row>
    <row r="8452" spans="4:4">
      <c r="D8452" s="234"/>
    </row>
    <row r="8453" spans="4:4">
      <c r="D8453" s="234"/>
    </row>
    <row r="8454" spans="4:4">
      <c r="D8454" s="234"/>
    </row>
    <row r="8455" spans="4:4">
      <c r="D8455" s="234"/>
    </row>
    <row r="8456" spans="4:4">
      <c r="D8456" s="234"/>
    </row>
    <row r="8457" spans="4:4">
      <c r="D8457" s="234"/>
    </row>
    <row r="8458" spans="4:4">
      <c r="D8458" s="234"/>
    </row>
    <row r="8459" spans="4:4">
      <c r="D8459" s="234"/>
    </row>
    <row r="8460" spans="4:4">
      <c r="D8460" s="234"/>
    </row>
    <row r="8461" spans="4:4">
      <c r="D8461" s="234"/>
    </row>
    <row r="8462" spans="4:4">
      <c r="D8462" s="234"/>
    </row>
    <row r="8463" spans="4:4">
      <c r="D8463" s="234"/>
    </row>
    <row r="8464" spans="4:4">
      <c r="D8464" s="234"/>
    </row>
    <row r="8465" spans="4:4">
      <c r="D8465" s="234"/>
    </row>
    <row r="8466" spans="4:4">
      <c r="D8466" s="234"/>
    </row>
    <row r="8467" spans="4:4">
      <c r="D8467" s="234"/>
    </row>
    <row r="8468" spans="4:4">
      <c r="D8468" s="234"/>
    </row>
    <row r="8469" spans="4:4">
      <c r="D8469" s="234"/>
    </row>
    <row r="8470" spans="4:4">
      <c r="D8470" s="234"/>
    </row>
    <row r="8471" spans="4:4">
      <c r="D8471" s="234"/>
    </row>
    <row r="8472" spans="4:4">
      <c r="D8472" s="234"/>
    </row>
    <row r="8473" spans="4:4">
      <c r="D8473" s="234"/>
    </row>
    <row r="8474" spans="4:4">
      <c r="D8474" s="234"/>
    </row>
    <row r="8475" spans="4:4">
      <c r="D8475" s="234"/>
    </row>
    <row r="8476" spans="4:4">
      <c r="D8476" s="234"/>
    </row>
    <row r="8477" spans="4:4">
      <c r="D8477" s="234"/>
    </row>
    <row r="8478" spans="4:4">
      <c r="D8478" s="234"/>
    </row>
    <row r="8479" spans="4:4">
      <c r="D8479" s="234"/>
    </row>
    <row r="8480" spans="4:4">
      <c r="D8480" s="234"/>
    </row>
    <row r="8481" spans="4:4">
      <c r="D8481" s="234"/>
    </row>
    <row r="8482" spans="4:4">
      <c r="D8482" s="234"/>
    </row>
    <row r="8483" spans="4:4">
      <c r="D8483" s="234"/>
    </row>
    <row r="8484" spans="4:4">
      <c r="D8484" s="234"/>
    </row>
    <row r="8485" spans="4:4">
      <c r="D8485" s="234"/>
    </row>
    <row r="8486" spans="4:4">
      <c r="D8486" s="234"/>
    </row>
    <row r="8487" spans="4:4">
      <c r="D8487" s="234"/>
    </row>
    <row r="8488" spans="4:4">
      <c r="D8488" s="234"/>
    </row>
    <row r="8489" spans="4:4">
      <c r="D8489" s="234"/>
    </row>
    <row r="8490" spans="4:4">
      <c r="D8490" s="234"/>
    </row>
    <row r="8491" spans="4:4">
      <c r="D8491" s="234"/>
    </row>
    <row r="8492" spans="4:4">
      <c r="D8492" s="234"/>
    </row>
    <row r="8493" spans="4:4">
      <c r="D8493" s="234"/>
    </row>
    <row r="8494" spans="4:4">
      <c r="D8494" s="234"/>
    </row>
    <row r="8495" spans="4:4">
      <c r="D8495" s="234"/>
    </row>
    <row r="8496" spans="4:4">
      <c r="D8496" s="234"/>
    </row>
    <row r="8497" spans="4:4">
      <c r="D8497" s="234"/>
    </row>
    <row r="8498" spans="4:4">
      <c r="D8498" s="234"/>
    </row>
    <row r="8499" spans="4:4">
      <c r="D8499" s="234"/>
    </row>
    <row r="8500" spans="4:4">
      <c r="D8500" s="234"/>
    </row>
    <row r="8501" spans="4:4">
      <c r="D8501" s="234"/>
    </row>
    <row r="8502" spans="4:4">
      <c r="D8502" s="234"/>
    </row>
    <row r="8503" spans="4:4">
      <c r="D8503" s="234"/>
    </row>
    <row r="8504" spans="4:4">
      <c r="D8504" s="234"/>
    </row>
    <row r="8505" spans="4:4">
      <c r="D8505" s="234"/>
    </row>
    <row r="8506" spans="4:4">
      <c r="D8506" s="234"/>
    </row>
    <row r="8507" spans="4:4">
      <c r="D8507" s="234"/>
    </row>
    <row r="8508" spans="4:4">
      <c r="D8508" s="234"/>
    </row>
    <row r="8509" spans="4:4">
      <c r="D8509" s="234"/>
    </row>
    <row r="8510" spans="4:4">
      <c r="D8510" s="234"/>
    </row>
    <row r="8511" spans="4:4">
      <c r="D8511" s="234"/>
    </row>
    <row r="8512" spans="4:4">
      <c r="D8512" s="234"/>
    </row>
    <row r="8513" spans="4:4">
      <c r="D8513" s="234"/>
    </row>
    <row r="8514" spans="4:4">
      <c r="D8514" s="234"/>
    </row>
    <row r="8515" spans="4:4">
      <c r="D8515" s="234"/>
    </row>
    <row r="8516" spans="4:4">
      <c r="D8516" s="234"/>
    </row>
    <row r="8517" spans="4:4">
      <c r="D8517" s="234"/>
    </row>
    <row r="8518" spans="4:4">
      <c r="D8518" s="234"/>
    </row>
    <row r="8519" spans="4:4">
      <c r="D8519" s="234"/>
    </row>
    <row r="8520" spans="4:4">
      <c r="D8520" s="234"/>
    </row>
    <row r="8521" spans="4:4">
      <c r="D8521" s="234"/>
    </row>
    <row r="8522" spans="4:4">
      <c r="D8522" s="234"/>
    </row>
    <row r="8523" spans="4:4">
      <c r="D8523" s="234"/>
    </row>
    <row r="8524" spans="4:4">
      <c r="D8524" s="234"/>
    </row>
    <row r="8525" spans="4:4">
      <c r="D8525" s="234"/>
    </row>
    <row r="8526" spans="4:4">
      <c r="D8526" s="234"/>
    </row>
    <row r="8527" spans="4:4">
      <c r="D8527" s="234"/>
    </row>
    <row r="8528" spans="4:4">
      <c r="D8528" s="234"/>
    </row>
    <row r="8529" spans="4:4">
      <c r="D8529" s="234"/>
    </row>
    <row r="8530" spans="4:4">
      <c r="D8530" s="234"/>
    </row>
    <row r="8531" spans="4:4">
      <c r="D8531" s="234"/>
    </row>
    <row r="8532" spans="4:4">
      <c r="D8532" s="234"/>
    </row>
    <row r="8533" spans="4:4">
      <c r="D8533" s="234"/>
    </row>
    <row r="8534" spans="4:4">
      <c r="D8534" s="234"/>
    </row>
    <row r="8535" spans="4:4">
      <c r="D8535" s="234"/>
    </row>
    <row r="8536" spans="4:4">
      <c r="D8536" s="234"/>
    </row>
    <row r="8537" spans="4:4">
      <c r="D8537" s="234"/>
    </row>
    <row r="8538" spans="4:4">
      <c r="D8538" s="234"/>
    </row>
    <row r="8539" spans="4:4">
      <c r="D8539" s="234"/>
    </row>
    <row r="8540" spans="4:4">
      <c r="D8540" s="234"/>
    </row>
    <row r="8541" spans="4:4">
      <c r="D8541" s="234"/>
    </row>
    <row r="8542" spans="4:4">
      <c r="D8542" s="234"/>
    </row>
    <row r="8543" spans="4:4">
      <c r="D8543" s="234"/>
    </row>
    <row r="8544" spans="4:4">
      <c r="D8544" s="234"/>
    </row>
    <row r="8545" spans="4:4">
      <c r="D8545" s="234"/>
    </row>
    <row r="8546" spans="4:4">
      <c r="D8546" s="234"/>
    </row>
    <row r="8547" spans="4:4">
      <c r="D8547" s="234"/>
    </row>
    <row r="8548" spans="4:4">
      <c r="D8548" s="234"/>
    </row>
    <row r="8549" spans="4:4">
      <c r="D8549" s="234"/>
    </row>
    <row r="8550" spans="4:4">
      <c r="D8550" s="234"/>
    </row>
    <row r="8551" spans="4:4">
      <c r="D8551" s="234"/>
    </row>
    <row r="8552" spans="4:4">
      <c r="D8552" s="234"/>
    </row>
    <row r="8553" spans="4:4">
      <c r="D8553" s="234"/>
    </row>
    <row r="8554" spans="4:4">
      <c r="D8554" s="234"/>
    </row>
    <row r="8555" spans="4:4">
      <c r="D8555" s="234"/>
    </row>
    <row r="8556" spans="4:4">
      <c r="D8556" s="234"/>
    </row>
    <row r="8557" spans="4:4">
      <c r="D8557" s="234"/>
    </row>
    <row r="8558" spans="4:4">
      <c r="D8558" s="234"/>
    </row>
    <row r="8559" spans="4:4">
      <c r="D8559" s="234"/>
    </row>
    <row r="8560" spans="4:4">
      <c r="D8560" s="234"/>
    </row>
    <row r="8561" spans="4:4">
      <c r="D8561" s="234"/>
    </row>
    <row r="8562" spans="4:4">
      <c r="D8562" s="234"/>
    </row>
    <row r="8563" spans="4:4">
      <c r="D8563" s="234"/>
    </row>
    <row r="8564" spans="4:4">
      <c r="D8564" s="234"/>
    </row>
    <row r="8565" spans="4:4">
      <c r="D8565" s="234"/>
    </row>
    <row r="8566" spans="4:4">
      <c r="D8566" s="234"/>
    </row>
    <row r="8567" spans="4:4">
      <c r="D8567" s="234"/>
    </row>
    <row r="8568" spans="4:4">
      <c r="D8568" s="234"/>
    </row>
    <row r="8569" spans="4:4">
      <c r="D8569" s="234"/>
    </row>
    <row r="8570" spans="4:4">
      <c r="D8570" s="234"/>
    </row>
    <row r="8571" spans="4:4">
      <c r="D8571" s="234"/>
    </row>
    <row r="8572" spans="4:4">
      <c r="D8572" s="234"/>
    </row>
    <row r="8573" spans="4:4">
      <c r="D8573" s="234"/>
    </row>
    <row r="8574" spans="4:4">
      <c r="D8574" s="234"/>
    </row>
    <row r="8575" spans="4:4">
      <c r="D8575" s="234"/>
    </row>
    <row r="8576" spans="4:4">
      <c r="D8576" s="234"/>
    </row>
    <row r="8577" spans="4:4">
      <c r="D8577" s="234"/>
    </row>
    <row r="8578" spans="4:4">
      <c r="D8578" s="234"/>
    </row>
    <row r="8579" spans="4:4">
      <c r="D8579" s="234"/>
    </row>
    <row r="8580" spans="4:4">
      <c r="D8580" s="234"/>
    </row>
    <row r="8581" spans="4:4">
      <c r="D8581" s="234"/>
    </row>
    <row r="8582" spans="4:4">
      <c r="D8582" s="234"/>
    </row>
    <row r="8583" spans="4:4">
      <c r="D8583" s="234"/>
    </row>
    <row r="8584" spans="4:4">
      <c r="D8584" s="234"/>
    </row>
    <row r="8585" spans="4:4">
      <c r="D8585" s="234"/>
    </row>
    <row r="8586" spans="4:4">
      <c r="D8586" s="234"/>
    </row>
    <row r="8587" spans="4:4">
      <c r="D8587" s="234"/>
    </row>
    <row r="8588" spans="4:4">
      <c r="D8588" s="234"/>
    </row>
    <row r="8589" spans="4:4">
      <c r="D8589" s="234"/>
    </row>
    <row r="8590" spans="4:4">
      <c r="D8590" s="234"/>
    </row>
    <row r="8591" spans="4:4">
      <c r="D8591" s="234"/>
    </row>
    <row r="8592" spans="4:4">
      <c r="D8592" s="234"/>
    </row>
    <row r="8593" spans="4:4">
      <c r="D8593" s="234"/>
    </row>
    <row r="8594" spans="4:4">
      <c r="D8594" s="234"/>
    </row>
    <row r="8595" spans="4:4">
      <c r="D8595" s="234"/>
    </row>
    <row r="8596" spans="4:4">
      <c r="D8596" s="234"/>
    </row>
    <row r="8597" spans="4:4">
      <c r="D8597" s="234"/>
    </row>
    <row r="8598" spans="4:4">
      <c r="D8598" s="234"/>
    </row>
    <row r="8599" spans="4:4">
      <c r="D8599" s="234"/>
    </row>
    <row r="8600" spans="4:4">
      <c r="D8600" s="234"/>
    </row>
    <row r="8601" spans="4:4">
      <c r="D8601" s="234"/>
    </row>
    <row r="8602" spans="4:4">
      <c r="D8602" s="234"/>
    </row>
    <row r="8603" spans="4:4">
      <c r="D8603" s="234"/>
    </row>
    <row r="8604" spans="4:4">
      <c r="D8604" s="234"/>
    </row>
    <row r="8605" spans="4:4">
      <c r="D8605" s="234"/>
    </row>
    <row r="8606" spans="4:4">
      <c r="D8606" s="234"/>
    </row>
    <row r="8607" spans="4:4">
      <c r="D8607" s="234"/>
    </row>
    <row r="8608" spans="4:4">
      <c r="D8608" s="234"/>
    </row>
    <row r="8609" spans="4:4">
      <c r="D8609" s="234"/>
    </row>
    <row r="8610" spans="4:4">
      <c r="D8610" s="234"/>
    </row>
    <row r="8611" spans="4:4">
      <c r="D8611" s="234"/>
    </row>
    <row r="8612" spans="4:4">
      <c r="D8612" s="234"/>
    </row>
    <row r="8613" spans="4:4">
      <c r="D8613" s="234"/>
    </row>
    <row r="8614" spans="4:4">
      <c r="D8614" s="234"/>
    </row>
    <row r="8615" spans="4:4">
      <c r="D8615" s="234"/>
    </row>
    <row r="8616" spans="4:4">
      <c r="D8616" s="234"/>
    </row>
    <row r="8617" spans="4:4">
      <c r="D8617" s="234"/>
    </row>
    <row r="8618" spans="4:4">
      <c r="D8618" s="234"/>
    </row>
    <row r="8619" spans="4:4">
      <c r="D8619" s="234"/>
    </row>
    <row r="8620" spans="4:4">
      <c r="D8620" s="234"/>
    </row>
    <row r="8621" spans="4:4">
      <c r="D8621" s="234"/>
    </row>
    <row r="8622" spans="4:4">
      <c r="D8622" s="234"/>
    </row>
    <row r="8623" spans="4:4">
      <c r="D8623" s="234"/>
    </row>
    <row r="8624" spans="4:4">
      <c r="D8624" s="234"/>
    </row>
    <row r="8625" spans="4:4">
      <c r="D8625" s="234"/>
    </row>
    <row r="8626" spans="4:4">
      <c r="D8626" s="234"/>
    </row>
    <row r="8627" spans="4:4">
      <c r="D8627" s="234"/>
    </row>
    <row r="8628" spans="4:4">
      <c r="D8628" s="234"/>
    </row>
    <row r="8629" spans="4:4">
      <c r="D8629" s="234"/>
    </row>
    <row r="8630" spans="4:4">
      <c r="D8630" s="234"/>
    </row>
    <row r="8631" spans="4:4">
      <c r="D8631" s="234"/>
    </row>
    <row r="8632" spans="4:4">
      <c r="D8632" s="234"/>
    </row>
    <row r="8633" spans="4:4">
      <c r="D8633" s="234"/>
    </row>
    <row r="8634" spans="4:4">
      <c r="D8634" s="234"/>
    </row>
    <row r="8635" spans="4:4">
      <c r="D8635" s="234"/>
    </row>
    <row r="8636" spans="4:4">
      <c r="D8636" s="234"/>
    </row>
    <row r="8637" spans="4:4">
      <c r="D8637" s="234"/>
    </row>
    <row r="8638" spans="4:4">
      <c r="D8638" s="234"/>
    </row>
    <row r="8639" spans="4:4">
      <c r="D8639" s="234"/>
    </row>
    <row r="8640" spans="4:4">
      <c r="D8640" s="234"/>
    </row>
    <row r="8641" spans="4:4">
      <c r="D8641" s="234"/>
    </row>
    <row r="8642" spans="4:4">
      <c r="D8642" s="234"/>
    </row>
    <row r="8643" spans="4:4">
      <c r="D8643" s="234"/>
    </row>
    <row r="8644" spans="4:4">
      <c r="D8644" s="234"/>
    </row>
    <row r="8645" spans="4:4">
      <c r="D8645" s="234"/>
    </row>
    <row r="8646" spans="4:4">
      <c r="D8646" s="234"/>
    </row>
    <row r="8647" spans="4:4">
      <c r="D8647" s="234"/>
    </row>
    <row r="8648" spans="4:4">
      <c r="D8648" s="234"/>
    </row>
    <row r="8649" spans="4:4">
      <c r="D8649" s="234"/>
    </row>
    <row r="8650" spans="4:4">
      <c r="D8650" s="234"/>
    </row>
    <row r="8651" spans="4:4">
      <c r="D8651" s="234"/>
    </row>
    <row r="8652" spans="4:4">
      <c r="D8652" s="234"/>
    </row>
    <row r="8653" spans="4:4">
      <c r="D8653" s="234"/>
    </row>
    <row r="8654" spans="4:4">
      <c r="D8654" s="234"/>
    </row>
    <row r="8655" spans="4:4">
      <c r="D8655" s="234"/>
    </row>
    <row r="8656" spans="4:4">
      <c r="D8656" s="234"/>
    </row>
    <row r="8657" spans="4:4">
      <c r="D8657" s="234"/>
    </row>
    <row r="8658" spans="4:4">
      <c r="D8658" s="234"/>
    </row>
    <row r="8659" spans="4:4">
      <c r="D8659" s="234"/>
    </row>
    <row r="8660" spans="4:4">
      <c r="D8660" s="234"/>
    </row>
    <row r="8661" spans="4:4">
      <c r="D8661" s="234"/>
    </row>
    <row r="8662" spans="4:4">
      <c r="D8662" s="234"/>
    </row>
    <row r="8663" spans="4:4">
      <c r="D8663" s="234"/>
    </row>
    <row r="8664" spans="4:4">
      <c r="D8664" s="234"/>
    </row>
    <row r="8665" spans="4:4">
      <c r="D8665" s="234"/>
    </row>
    <row r="8666" spans="4:4">
      <c r="D8666" s="234"/>
    </row>
    <row r="8667" spans="4:4">
      <c r="D8667" s="234"/>
    </row>
    <row r="8668" spans="4:4">
      <c r="D8668" s="234"/>
    </row>
    <row r="8669" spans="4:4">
      <c r="D8669" s="234"/>
    </row>
    <row r="8670" spans="4:4">
      <c r="D8670" s="234"/>
    </row>
    <row r="8671" spans="4:4">
      <c r="D8671" s="234"/>
    </row>
    <row r="8672" spans="4:4">
      <c r="D8672" s="234"/>
    </row>
    <row r="8673" spans="4:4">
      <c r="D8673" s="234"/>
    </row>
    <row r="8674" spans="4:4">
      <c r="D8674" s="234"/>
    </row>
    <row r="8675" spans="4:4">
      <c r="D8675" s="234"/>
    </row>
    <row r="8676" spans="4:4">
      <c r="D8676" s="234"/>
    </row>
    <row r="8677" spans="4:4">
      <c r="D8677" s="234"/>
    </row>
    <row r="8678" spans="4:4">
      <c r="D8678" s="234"/>
    </row>
    <row r="8679" spans="4:4">
      <c r="D8679" s="234"/>
    </row>
    <row r="8680" spans="4:4">
      <c r="D8680" s="234"/>
    </row>
    <row r="8681" spans="4:4">
      <c r="D8681" s="234"/>
    </row>
    <row r="8682" spans="4:4">
      <c r="D8682" s="234"/>
    </row>
    <row r="8683" spans="4:4">
      <c r="D8683" s="234"/>
    </row>
    <row r="8684" spans="4:4">
      <c r="D8684" s="234"/>
    </row>
    <row r="8685" spans="4:4">
      <c r="D8685" s="234"/>
    </row>
    <row r="8686" spans="4:4">
      <c r="D8686" s="234"/>
    </row>
    <row r="8687" spans="4:4">
      <c r="D8687" s="234"/>
    </row>
    <row r="8688" spans="4:4">
      <c r="D8688" s="234"/>
    </row>
    <row r="8689" spans="4:4">
      <c r="D8689" s="234"/>
    </row>
    <row r="8690" spans="4:4">
      <c r="D8690" s="234"/>
    </row>
    <row r="8691" spans="4:4">
      <c r="D8691" s="234"/>
    </row>
    <row r="8692" spans="4:4">
      <c r="D8692" s="234"/>
    </row>
    <row r="8693" spans="4:4">
      <c r="D8693" s="234"/>
    </row>
    <row r="8694" spans="4:4">
      <c r="D8694" s="234"/>
    </row>
    <row r="8695" spans="4:4">
      <c r="D8695" s="234"/>
    </row>
    <row r="8696" spans="4:4">
      <c r="D8696" s="234"/>
    </row>
    <row r="8697" spans="4:4">
      <c r="D8697" s="234"/>
    </row>
    <row r="8698" spans="4:4">
      <c r="D8698" s="234"/>
    </row>
    <row r="8699" spans="4:4">
      <c r="D8699" s="234"/>
    </row>
    <row r="8700" spans="4:4">
      <c r="D8700" s="234"/>
    </row>
    <row r="8701" spans="4:4">
      <c r="D8701" s="234"/>
    </row>
    <row r="8702" spans="4:4">
      <c r="D8702" s="234"/>
    </row>
    <row r="8703" spans="4:4">
      <c r="D8703" s="234"/>
    </row>
    <row r="8704" spans="4:4">
      <c r="D8704" s="234"/>
    </row>
    <row r="8705" spans="4:4">
      <c r="D8705" s="234"/>
    </row>
    <row r="8706" spans="4:4">
      <c r="D8706" s="234"/>
    </row>
    <row r="8707" spans="4:4">
      <c r="D8707" s="234"/>
    </row>
    <row r="8708" spans="4:4">
      <c r="D8708" s="234"/>
    </row>
    <row r="8709" spans="4:4">
      <c r="D8709" s="234"/>
    </row>
    <row r="8710" spans="4:4">
      <c r="D8710" s="234"/>
    </row>
    <row r="8711" spans="4:4">
      <c r="D8711" s="234"/>
    </row>
    <row r="8712" spans="4:4">
      <c r="D8712" s="234"/>
    </row>
    <row r="8713" spans="4:4">
      <c r="D8713" s="234"/>
    </row>
    <row r="8714" spans="4:4">
      <c r="D8714" s="234"/>
    </row>
    <row r="8715" spans="4:4">
      <c r="D8715" s="234"/>
    </row>
    <row r="8716" spans="4:4">
      <c r="D8716" s="234"/>
    </row>
    <row r="8717" spans="4:4">
      <c r="D8717" s="234"/>
    </row>
    <row r="8718" spans="4:4">
      <c r="D8718" s="234"/>
    </row>
    <row r="8719" spans="4:4">
      <c r="D8719" s="234"/>
    </row>
    <row r="8720" spans="4:4">
      <c r="D8720" s="234"/>
    </row>
    <row r="8721" spans="4:4">
      <c r="D8721" s="234"/>
    </row>
    <row r="8722" spans="4:4">
      <c r="D8722" s="234"/>
    </row>
    <row r="8723" spans="4:4">
      <c r="D8723" s="234"/>
    </row>
    <row r="8724" spans="4:4">
      <c r="D8724" s="234"/>
    </row>
    <row r="8725" spans="4:4">
      <c r="D8725" s="234"/>
    </row>
    <row r="8726" spans="4:4">
      <c r="D8726" s="234"/>
    </row>
    <row r="8727" spans="4:4">
      <c r="D8727" s="234"/>
    </row>
    <row r="8728" spans="4:4">
      <c r="D8728" s="234"/>
    </row>
    <row r="8729" spans="4:4">
      <c r="D8729" s="234"/>
    </row>
    <row r="8730" spans="4:4">
      <c r="D8730" s="234"/>
    </row>
    <row r="8731" spans="4:4">
      <c r="D8731" s="234"/>
    </row>
    <row r="8732" spans="4:4">
      <c r="D8732" s="234"/>
    </row>
    <row r="8733" spans="4:4">
      <c r="D8733" s="234"/>
    </row>
    <row r="8734" spans="4:4">
      <c r="D8734" s="234"/>
    </row>
    <row r="8735" spans="4:4">
      <c r="D8735" s="234"/>
    </row>
    <row r="8736" spans="4:4">
      <c r="D8736" s="234"/>
    </row>
    <row r="8737" spans="4:4">
      <c r="D8737" s="234"/>
    </row>
    <row r="8738" spans="4:4">
      <c r="D8738" s="234"/>
    </row>
    <row r="8739" spans="4:4">
      <c r="D8739" s="234"/>
    </row>
    <row r="8740" spans="4:4">
      <c r="D8740" s="234"/>
    </row>
    <row r="8741" spans="4:4">
      <c r="D8741" s="234"/>
    </row>
    <row r="8742" spans="4:4">
      <c r="D8742" s="234"/>
    </row>
    <row r="8743" spans="4:4">
      <c r="D8743" s="234"/>
    </row>
    <row r="8744" spans="4:4">
      <c r="D8744" s="234"/>
    </row>
    <row r="8745" spans="4:4">
      <c r="D8745" s="234"/>
    </row>
    <row r="8746" spans="4:4">
      <c r="D8746" s="234"/>
    </row>
    <row r="8747" spans="4:4">
      <c r="D8747" s="234"/>
    </row>
    <row r="8748" spans="4:4">
      <c r="D8748" s="234"/>
    </row>
    <row r="8749" spans="4:4">
      <c r="D8749" s="234"/>
    </row>
    <row r="8750" spans="4:4">
      <c r="D8750" s="234"/>
    </row>
    <row r="8751" spans="4:4">
      <c r="D8751" s="234"/>
    </row>
    <row r="8752" spans="4:4">
      <c r="D8752" s="234"/>
    </row>
    <row r="8753" spans="4:4">
      <c r="D8753" s="234"/>
    </row>
    <row r="8754" spans="4:4">
      <c r="D8754" s="234"/>
    </row>
    <row r="8755" spans="4:4">
      <c r="D8755" s="234"/>
    </row>
    <row r="8756" spans="4:4">
      <c r="D8756" s="234"/>
    </row>
    <row r="8757" spans="4:4">
      <c r="D8757" s="234"/>
    </row>
    <row r="8758" spans="4:4">
      <c r="D8758" s="234"/>
    </row>
    <row r="8759" spans="4:4">
      <c r="D8759" s="234"/>
    </row>
    <row r="8760" spans="4:4">
      <c r="D8760" s="234"/>
    </row>
    <row r="8761" spans="4:4">
      <c r="D8761" s="234"/>
    </row>
    <row r="8762" spans="4:4">
      <c r="D8762" s="234"/>
    </row>
    <row r="8763" spans="4:4">
      <c r="D8763" s="234"/>
    </row>
    <row r="8764" spans="4:4">
      <c r="D8764" s="234"/>
    </row>
    <row r="8765" spans="4:4">
      <c r="D8765" s="234"/>
    </row>
    <row r="8766" spans="4:4">
      <c r="D8766" s="234"/>
    </row>
    <row r="8767" spans="4:4">
      <c r="D8767" s="234"/>
    </row>
    <row r="8768" spans="4:4">
      <c r="D8768" s="234"/>
    </row>
    <row r="8769" spans="4:4">
      <c r="D8769" s="234"/>
    </row>
    <row r="8770" spans="4:4">
      <c r="D8770" s="234"/>
    </row>
    <row r="8771" spans="4:4">
      <c r="D8771" s="234"/>
    </row>
    <row r="8772" spans="4:4">
      <c r="D8772" s="234"/>
    </row>
    <row r="8773" spans="4:4">
      <c r="D8773" s="234"/>
    </row>
    <row r="8774" spans="4:4">
      <c r="D8774" s="234"/>
    </row>
    <row r="8775" spans="4:4">
      <c r="D8775" s="234"/>
    </row>
    <row r="8776" spans="4:4">
      <c r="D8776" s="234"/>
    </row>
    <row r="8777" spans="4:4">
      <c r="D8777" s="234"/>
    </row>
    <row r="8778" spans="4:4">
      <c r="D8778" s="234"/>
    </row>
    <row r="8779" spans="4:4">
      <c r="D8779" s="234"/>
    </row>
    <row r="8780" spans="4:4">
      <c r="D8780" s="234"/>
    </row>
    <row r="8781" spans="4:4">
      <c r="D8781" s="234"/>
    </row>
    <row r="8782" spans="4:4">
      <c r="D8782" s="234"/>
    </row>
    <row r="8783" spans="4:4">
      <c r="D8783" s="234"/>
    </row>
    <row r="8784" spans="4:4">
      <c r="D8784" s="234"/>
    </row>
    <row r="8785" spans="4:4">
      <c r="D8785" s="234"/>
    </row>
    <row r="8786" spans="4:4">
      <c r="D8786" s="234"/>
    </row>
    <row r="8787" spans="4:4">
      <c r="D8787" s="234"/>
    </row>
    <row r="8788" spans="4:4">
      <c r="D8788" s="234"/>
    </row>
    <row r="8789" spans="4:4">
      <c r="D8789" s="234"/>
    </row>
    <row r="8790" spans="4:4">
      <c r="D8790" s="234"/>
    </row>
    <row r="8791" spans="4:4">
      <c r="D8791" s="234"/>
    </row>
    <row r="8792" spans="4:4">
      <c r="D8792" s="234"/>
    </row>
    <row r="8793" spans="4:4">
      <c r="D8793" s="234"/>
    </row>
    <row r="8794" spans="4:4">
      <c r="D8794" s="234"/>
    </row>
    <row r="8795" spans="4:4">
      <c r="D8795" s="234"/>
    </row>
    <row r="8796" spans="4:4">
      <c r="D8796" s="234"/>
    </row>
    <row r="8797" spans="4:4">
      <c r="D8797" s="234"/>
    </row>
    <row r="8798" spans="4:4">
      <c r="D8798" s="234"/>
    </row>
    <row r="8799" spans="4:4">
      <c r="D8799" s="234"/>
    </row>
    <row r="8800" spans="4:4">
      <c r="D8800" s="234"/>
    </row>
    <row r="8801" spans="4:4">
      <c r="D8801" s="234"/>
    </row>
    <row r="8802" spans="4:4">
      <c r="D8802" s="234"/>
    </row>
    <row r="8803" spans="4:4">
      <c r="D8803" s="234"/>
    </row>
    <row r="8804" spans="4:4">
      <c r="D8804" s="234"/>
    </row>
    <row r="8805" spans="4:4">
      <c r="D8805" s="234"/>
    </row>
    <row r="8806" spans="4:4">
      <c r="D8806" s="234"/>
    </row>
    <row r="8807" spans="4:4">
      <c r="D8807" s="234"/>
    </row>
    <row r="8808" spans="4:4">
      <c r="D8808" s="234"/>
    </row>
    <row r="8809" spans="4:4">
      <c r="D8809" s="234"/>
    </row>
    <row r="8810" spans="4:4">
      <c r="D8810" s="234"/>
    </row>
    <row r="8811" spans="4:4">
      <c r="D8811" s="234"/>
    </row>
    <row r="8812" spans="4:4">
      <c r="D8812" s="234"/>
    </row>
    <row r="8813" spans="4:4">
      <c r="D8813" s="234"/>
    </row>
    <row r="8814" spans="4:4">
      <c r="D8814" s="234"/>
    </row>
    <row r="8815" spans="4:4">
      <c r="D8815" s="234"/>
    </row>
    <row r="8816" spans="4:4">
      <c r="D8816" s="234"/>
    </row>
    <row r="8817" spans="4:4">
      <c r="D8817" s="234"/>
    </row>
    <row r="8818" spans="4:4">
      <c r="D8818" s="234"/>
    </row>
    <row r="8819" spans="4:4">
      <c r="D8819" s="234"/>
    </row>
    <row r="8820" spans="4:4">
      <c r="D8820" s="234"/>
    </row>
    <row r="8821" spans="4:4">
      <c r="D8821" s="234"/>
    </row>
    <row r="8822" spans="4:4">
      <c r="D8822" s="234"/>
    </row>
    <row r="8823" spans="4:4">
      <c r="D8823" s="234"/>
    </row>
    <row r="8824" spans="4:4">
      <c r="D8824" s="234"/>
    </row>
    <row r="8825" spans="4:4">
      <c r="D8825" s="234"/>
    </row>
    <row r="8826" spans="4:4">
      <c r="D8826" s="234"/>
    </row>
    <row r="8827" spans="4:4">
      <c r="D8827" s="234"/>
    </row>
    <row r="8828" spans="4:4">
      <c r="D8828" s="234"/>
    </row>
    <row r="8829" spans="4:4">
      <c r="D8829" s="234"/>
    </row>
    <row r="8830" spans="4:4">
      <c r="D8830" s="234"/>
    </row>
    <row r="8831" spans="4:4">
      <c r="D8831" s="234"/>
    </row>
    <row r="8832" spans="4:4">
      <c r="D8832" s="234"/>
    </row>
    <row r="8833" spans="4:4">
      <c r="D8833" s="234"/>
    </row>
    <row r="8834" spans="4:4">
      <c r="D8834" s="234"/>
    </row>
    <row r="8835" spans="4:4">
      <c r="D8835" s="234"/>
    </row>
    <row r="8836" spans="4:4">
      <c r="D8836" s="234"/>
    </row>
    <row r="8837" spans="4:4">
      <c r="D8837" s="234"/>
    </row>
    <row r="8838" spans="4:4">
      <c r="D8838" s="234"/>
    </row>
    <row r="8839" spans="4:4">
      <c r="D8839" s="234"/>
    </row>
    <row r="8840" spans="4:4">
      <c r="D8840" s="234"/>
    </row>
    <row r="8841" spans="4:4">
      <c r="D8841" s="234"/>
    </row>
    <row r="8842" spans="4:4">
      <c r="D8842" s="234"/>
    </row>
    <row r="8843" spans="4:4">
      <c r="D8843" s="234"/>
    </row>
    <row r="8844" spans="4:4">
      <c r="D8844" s="234"/>
    </row>
    <row r="8845" spans="4:4">
      <c r="D8845" s="234"/>
    </row>
    <row r="8846" spans="4:4">
      <c r="D8846" s="234"/>
    </row>
    <row r="8847" spans="4:4">
      <c r="D8847" s="234"/>
    </row>
    <row r="8848" spans="4:4">
      <c r="D8848" s="234"/>
    </row>
    <row r="8849" spans="4:4">
      <c r="D8849" s="234"/>
    </row>
    <row r="8850" spans="4:4">
      <c r="D8850" s="234"/>
    </row>
    <row r="8851" spans="4:4">
      <c r="D8851" s="234"/>
    </row>
    <row r="8852" spans="4:4">
      <c r="D8852" s="234"/>
    </row>
    <row r="8853" spans="4:4">
      <c r="D8853" s="234"/>
    </row>
    <row r="8854" spans="4:4">
      <c r="D8854" s="234"/>
    </row>
    <row r="8855" spans="4:4">
      <c r="D8855" s="234"/>
    </row>
    <row r="8856" spans="4:4">
      <c r="D8856" s="234"/>
    </row>
    <row r="8857" spans="4:4">
      <c r="D8857" s="234"/>
    </row>
    <row r="8858" spans="4:4">
      <c r="D8858" s="234"/>
    </row>
    <row r="8859" spans="4:4">
      <c r="D8859" s="234"/>
    </row>
    <row r="8860" spans="4:4">
      <c r="D8860" s="234"/>
    </row>
    <row r="8861" spans="4:4">
      <c r="D8861" s="234"/>
    </row>
    <row r="8862" spans="4:4">
      <c r="D8862" s="234"/>
    </row>
    <row r="8863" spans="4:4">
      <c r="D8863" s="234"/>
    </row>
    <row r="8864" spans="4:4">
      <c r="D8864" s="234"/>
    </row>
    <row r="8865" spans="4:4">
      <c r="D8865" s="234"/>
    </row>
    <row r="8866" spans="4:4">
      <c r="D8866" s="234"/>
    </row>
    <row r="8867" spans="4:4">
      <c r="D8867" s="234"/>
    </row>
    <row r="8868" spans="4:4">
      <c r="D8868" s="234"/>
    </row>
    <row r="8869" spans="4:4">
      <c r="D8869" s="234"/>
    </row>
    <row r="8870" spans="4:4">
      <c r="D8870" s="234"/>
    </row>
    <row r="8871" spans="4:4">
      <c r="D8871" s="234"/>
    </row>
    <row r="8872" spans="4:4">
      <c r="D8872" s="234"/>
    </row>
    <row r="8873" spans="4:4">
      <c r="D8873" s="234"/>
    </row>
    <row r="8874" spans="4:4">
      <c r="D8874" s="234"/>
    </row>
    <row r="8875" spans="4:4">
      <c r="D8875" s="234"/>
    </row>
    <row r="8876" spans="4:4">
      <c r="D8876" s="234"/>
    </row>
    <row r="8877" spans="4:4">
      <c r="D8877" s="234"/>
    </row>
    <row r="8878" spans="4:4">
      <c r="D8878" s="234"/>
    </row>
    <row r="8879" spans="4:4">
      <c r="D8879" s="234"/>
    </row>
    <row r="8880" spans="4:4">
      <c r="D8880" s="234"/>
    </row>
    <row r="8881" spans="4:4">
      <c r="D8881" s="234"/>
    </row>
    <row r="8882" spans="4:4">
      <c r="D8882" s="234"/>
    </row>
    <row r="8883" spans="4:4">
      <c r="D8883" s="234"/>
    </row>
    <row r="8884" spans="4:4">
      <c r="D8884" s="234"/>
    </row>
    <row r="8885" spans="4:4">
      <c r="D8885" s="234"/>
    </row>
    <row r="8886" spans="4:4">
      <c r="D8886" s="234"/>
    </row>
    <row r="8887" spans="4:4">
      <c r="D8887" s="234"/>
    </row>
    <row r="8888" spans="4:4">
      <c r="D8888" s="234"/>
    </row>
    <row r="8889" spans="4:4">
      <c r="D8889" s="234"/>
    </row>
    <row r="8890" spans="4:4">
      <c r="D8890" s="234"/>
    </row>
    <row r="8891" spans="4:4">
      <c r="D8891" s="234"/>
    </row>
    <row r="8892" spans="4:4">
      <c r="D8892" s="234"/>
    </row>
    <row r="8893" spans="4:4">
      <c r="D8893" s="234"/>
    </row>
    <row r="8894" spans="4:4">
      <c r="D8894" s="234"/>
    </row>
    <row r="8895" spans="4:4">
      <c r="D8895" s="234"/>
    </row>
    <row r="8896" spans="4:4">
      <c r="D8896" s="234"/>
    </row>
    <row r="8897" spans="4:4">
      <c r="D8897" s="234"/>
    </row>
    <row r="8898" spans="4:4">
      <c r="D8898" s="234"/>
    </row>
    <row r="8899" spans="4:4">
      <c r="D8899" s="234"/>
    </row>
    <row r="8900" spans="4:4">
      <c r="D8900" s="234"/>
    </row>
    <row r="8901" spans="4:4">
      <c r="D8901" s="234"/>
    </row>
    <row r="8902" spans="4:4">
      <c r="D8902" s="234"/>
    </row>
    <row r="8903" spans="4:4">
      <c r="D8903" s="234"/>
    </row>
    <row r="8904" spans="4:4">
      <c r="D8904" s="234"/>
    </row>
    <row r="8905" spans="4:4">
      <c r="D8905" s="234"/>
    </row>
    <row r="8906" spans="4:4">
      <c r="D8906" s="234"/>
    </row>
    <row r="8907" spans="4:4">
      <c r="D8907" s="234"/>
    </row>
    <row r="8908" spans="4:4">
      <c r="D8908" s="234"/>
    </row>
    <row r="8909" spans="4:4">
      <c r="D8909" s="234"/>
    </row>
    <row r="8910" spans="4:4">
      <c r="D8910" s="234"/>
    </row>
    <row r="8911" spans="4:4">
      <c r="D8911" s="234"/>
    </row>
    <row r="8912" spans="4:4">
      <c r="D8912" s="234"/>
    </row>
    <row r="8913" spans="4:4">
      <c r="D8913" s="234"/>
    </row>
    <row r="8914" spans="4:4">
      <c r="D8914" s="234"/>
    </row>
    <row r="8915" spans="4:4">
      <c r="D8915" s="234"/>
    </row>
    <row r="8916" spans="4:4">
      <c r="D8916" s="234"/>
    </row>
    <row r="8917" spans="4:4">
      <c r="D8917" s="234"/>
    </row>
    <row r="8918" spans="4:4">
      <c r="D8918" s="234"/>
    </row>
    <row r="8919" spans="4:4">
      <c r="D8919" s="234"/>
    </row>
    <row r="8920" spans="4:4">
      <c r="D8920" s="234"/>
    </row>
    <row r="8921" spans="4:4">
      <c r="D8921" s="234"/>
    </row>
    <row r="8922" spans="4:4">
      <c r="D8922" s="234"/>
    </row>
    <row r="8923" spans="4:4">
      <c r="D8923" s="234"/>
    </row>
    <row r="8924" spans="4:4">
      <c r="D8924" s="234"/>
    </row>
    <row r="8925" spans="4:4">
      <c r="D8925" s="234"/>
    </row>
    <row r="8926" spans="4:4">
      <c r="D8926" s="234"/>
    </row>
    <row r="8927" spans="4:4">
      <c r="D8927" s="234"/>
    </row>
    <row r="8928" spans="4:4">
      <c r="D8928" s="234"/>
    </row>
    <row r="8929" spans="4:4">
      <c r="D8929" s="234"/>
    </row>
    <row r="8930" spans="4:4">
      <c r="D8930" s="234"/>
    </row>
    <row r="8931" spans="4:4">
      <c r="D8931" s="234"/>
    </row>
    <row r="8932" spans="4:4">
      <c r="D8932" s="234"/>
    </row>
    <row r="8933" spans="4:4">
      <c r="D8933" s="234"/>
    </row>
    <row r="8934" spans="4:4">
      <c r="D8934" s="234"/>
    </row>
    <row r="8935" spans="4:4">
      <c r="D8935" s="234"/>
    </row>
    <row r="8936" spans="4:4">
      <c r="D8936" s="234"/>
    </row>
    <row r="8937" spans="4:4">
      <c r="D8937" s="234"/>
    </row>
    <row r="8938" spans="4:4">
      <c r="D8938" s="234"/>
    </row>
    <row r="8939" spans="4:4">
      <c r="D8939" s="234"/>
    </row>
    <row r="8940" spans="4:4">
      <c r="D8940" s="234"/>
    </row>
    <row r="8941" spans="4:4">
      <c r="D8941" s="234"/>
    </row>
    <row r="8942" spans="4:4">
      <c r="D8942" s="234"/>
    </row>
    <row r="8943" spans="4:4">
      <c r="D8943" s="234"/>
    </row>
    <row r="8944" spans="4:4">
      <c r="D8944" s="234"/>
    </row>
    <row r="8945" spans="4:4">
      <c r="D8945" s="234"/>
    </row>
    <row r="8946" spans="4:4">
      <c r="D8946" s="234"/>
    </row>
    <row r="8947" spans="4:4">
      <c r="D8947" s="234"/>
    </row>
    <row r="8948" spans="4:4">
      <c r="D8948" s="234"/>
    </row>
    <row r="8949" spans="4:4">
      <c r="D8949" s="234"/>
    </row>
    <row r="8950" spans="4:4">
      <c r="D8950" s="234"/>
    </row>
    <row r="8951" spans="4:4">
      <c r="D8951" s="234"/>
    </row>
    <row r="8952" spans="4:4">
      <c r="D8952" s="234"/>
    </row>
    <row r="8953" spans="4:4">
      <c r="D8953" s="234"/>
    </row>
    <row r="8954" spans="4:4">
      <c r="D8954" s="234"/>
    </row>
    <row r="8955" spans="4:4">
      <c r="D8955" s="234"/>
    </row>
    <row r="8956" spans="4:4">
      <c r="D8956" s="234"/>
    </row>
    <row r="8957" spans="4:4">
      <c r="D8957" s="234"/>
    </row>
    <row r="8958" spans="4:4">
      <c r="D8958" s="234"/>
    </row>
    <row r="8959" spans="4:4">
      <c r="D8959" s="234"/>
    </row>
    <row r="8960" spans="4:4">
      <c r="D8960" s="234"/>
    </row>
    <row r="8961" spans="4:4">
      <c r="D8961" s="234"/>
    </row>
    <row r="8962" spans="4:4">
      <c r="D8962" s="234"/>
    </row>
    <row r="8963" spans="4:4">
      <c r="D8963" s="234"/>
    </row>
    <row r="8964" spans="4:4">
      <c r="D8964" s="234"/>
    </row>
    <row r="8965" spans="4:4">
      <c r="D8965" s="234"/>
    </row>
    <row r="8966" spans="4:4">
      <c r="D8966" s="234"/>
    </row>
    <row r="8967" spans="4:4">
      <c r="D8967" s="234"/>
    </row>
    <row r="8968" spans="4:4">
      <c r="D8968" s="234"/>
    </row>
    <row r="8969" spans="4:4">
      <c r="D8969" s="234"/>
    </row>
    <row r="8970" spans="4:4">
      <c r="D8970" s="234"/>
    </row>
    <row r="8971" spans="4:4">
      <c r="D8971" s="234"/>
    </row>
    <row r="8972" spans="4:4">
      <c r="D8972" s="234"/>
    </row>
    <row r="8973" spans="4:4">
      <c r="D8973" s="234"/>
    </row>
    <row r="8974" spans="4:4">
      <c r="D8974" s="234"/>
    </row>
    <row r="8975" spans="4:4">
      <c r="D8975" s="234"/>
    </row>
    <row r="8976" spans="4:4">
      <c r="D8976" s="234"/>
    </row>
    <row r="8977" spans="4:4">
      <c r="D8977" s="234"/>
    </row>
    <row r="8978" spans="4:4">
      <c r="D8978" s="234"/>
    </row>
    <row r="8979" spans="4:4">
      <c r="D8979" s="234"/>
    </row>
    <row r="8980" spans="4:4">
      <c r="D8980" s="234"/>
    </row>
    <row r="8981" spans="4:4">
      <c r="D8981" s="234"/>
    </row>
    <row r="8982" spans="4:4">
      <c r="D8982" s="234"/>
    </row>
    <row r="8983" spans="4:4">
      <c r="D8983" s="234"/>
    </row>
    <row r="8984" spans="4:4">
      <c r="D8984" s="234"/>
    </row>
    <row r="8985" spans="4:4">
      <c r="D8985" s="234"/>
    </row>
    <row r="8986" spans="4:4">
      <c r="D8986" s="234"/>
    </row>
    <row r="8987" spans="4:4">
      <c r="D8987" s="234"/>
    </row>
    <row r="8988" spans="4:4">
      <c r="D8988" s="234"/>
    </row>
    <row r="8989" spans="4:4">
      <c r="D8989" s="234"/>
    </row>
    <row r="8990" spans="4:4">
      <c r="D8990" s="234"/>
    </row>
    <row r="8991" spans="4:4">
      <c r="D8991" s="234"/>
    </row>
    <row r="8992" spans="4:4">
      <c r="D8992" s="234"/>
    </row>
    <row r="8993" spans="4:4">
      <c r="D8993" s="234"/>
    </row>
    <row r="8994" spans="4:4">
      <c r="D8994" s="234"/>
    </row>
    <row r="8995" spans="4:4">
      <c r="D8995" s="234"/>
    </row>
    <row r="8996" spans="4:4">
      <c r="D8996" s="234"/>
    </row>
    <row r="8997" spans="4:4">
      <c r="D8997" s="234"/>
    </row>
    <row r="8998" spans="4:4">
      <c r="D8998" s="234"/>
    </row>
    <row r="8999" spans="4:4">
      <c r="D8999" s="234"/>
    </row>
    <row r="9000" spans="4:4">
      <c r="D9000" s="234"/>
    </row>
    <row r="9001" spans="4:4">
      <c r="D9001" s="234"/>
    </row>
    <row r="9002" spans="4:4">
      <c r="D9002" s="234"/>
    </row>
    <row r="9003" spans="4:4">
      <c r="D9003" s="234"/>
    </row>
    <row r="9004" spans="4:4">
      <c r="D9004" s="234"/>
    </row>
    <row r="9005" spans="4:4">
      <c r="D9005" s="234"/>
    </row>
    <row r="9006" spans="4:4">
      <c r="D9006" s="234"/>
    </row>
    <row r="9007" spans="4:4">
      <c r="D9007" s="234"/>
    </row>
    <row r="9008" spans="4:4">
      <c r="D9008" s="234"/>
    </row>
    <row r="9009" spans="4:4">
      <c r="D9009" s="234"/>
    </row>
    <row r="9010" spans="4:4">
      <c r="D9010" s="234"/>
    </row>
    <row r="9011" spans="4:4">
      <c r="D9011" s="234"/>
    </row>
    <row r="9012" spans="4:4">
      <c r="D9012" s="234"/>
    </row>
    <row r="9013" spans="4:4">
      <c r="D9013" s="234"/>
    </row>
    <row r="9014" spans="4:4">
      <c r="D9014" s="234"/>
    </row>
    <row r="9015" spans="4:4">
      <c r="D9015" s="234"/>
    </row>
    <row r="9016" spans="4:4">
      <c r="D9016" s="234"/>
    </row>
    <row r="9017" spans="4:4">
      <c r="D9017" s="234"/>
    </row>
    <row r="9018" spans="4:4">
      <c r="D9018" s="234"/>
    </row>
    <row r="9019" spans="4:4">
      <c r="D9019" s="234"/>
    </row>
    <row r="9020" spans="4:4">
      <c r="D9020" s="234"/>
    </row>
    <row r="9021" spans="4:4">
      <c r="D9021" s="234"/>
    </row>
    <row r="9022" spans="4:4">
      <c r="D9022" s="234"/>
    </row>
    <row r="9023" spans="4:4">
      <c r="D9023" s="234"/>
    </row>
    <row r="9024" spans="4:4">
      <c r="D9024" s="234"/>
    </row>
    <row r="9025" spans="4:4">
      <c r="D9025" s="234"/>
    </row>
    <row r="9026" spans="4:4">
      <c r="D9026" s="234"/>
    </row>
    <row r="9027" spans="4:4">
      <c r="D9027" s="234"/>
    </row>
    <row r="9028" spans="4:4">
      <c r="D9028" s="234"/>
    </row>
    <row r="9029" spans="4:4">
      <c r="D9029" s="234"/>
    </row>
    <row r="9030" spans="4:4">
      <c r="D9030" s="234"/>
    </row>
    <row r="9031" spans="4:4">
      <c r="D9031" s="234"/>
    </row>
    <row r="9032" spans="4:4">
      <c r="D9032" s="234"/>
    </row>
    <row r="9033" spans="4:4">
      <c r="D9033" s="234"/>
    </row>
    <row r="9034" spans="4:4">
      <c r="D9034" s="234"/>
    </row>
    <row r="9035" spans="4:4">
      <c r="D9035" s="234"/>
    </row>
    <row r="9036" spans="4:4">
      <c r="D9036" s="234"/>
    </row>
    <row r="9037" spans="4:4">
      <c r="D9037" s="234"/>
    </row>
    <row r="9038" spans="4:4">
      <c r="D9038" s="234"/>
    </row>
    <row r="9039" spans="4:4">
      <c r="D9039" s="234"/>
    </row>
    <row r="9040" spans="4:4">
      <c r="D9040" s="234"/>
    </row>
    <row r="9041" spans="4:4">
      <c r="D9041" s="234"/>
    </row>
    <row r="9042" spans="4:4">
      <c r="D9042" s="234"/>
    </row>
    <row r="9043" spans="4:4">
      <c r="D9043" s="234"/>
    </row>
    <row r="9044" spans="4:4">
      <c r="D9044" s="234"/>
    </row>
    <row r="9045" spans="4:4">
      <c r="D9045" s="234"/>
    </row>
    <row r="9046" spans="4:4">
      <c r="D9046" s="234"/>
    </row>
    <row r="9047" spans="4:4">
      <c r="D9047" s="234"/>
    </row>
    <row r="9048" spans="4:4">
      <c r="D9048" s="234"/>
    </row>
    <row r="9049" spans="4:4">
      <c r="D9049" s="234"/>
    </row>
    <row r="9050" spans="4:4">
      <c r="D9050" s="234"/>
    </row>
    <row r="9051" spans="4:4">
      <c r="D9051" s="234"/>
    </row>
    <row r="9052" spans="4:4">
      <c r="D9052" s="234"/>
    </row>
    <row r="9053" spans="4:4">
      <c r="D9053" s="234"/>
    </row>
    <row r="9054" spans="4:4">
      <c r="D9054" s="234"/>
    </row>
    <row r="9055" spans="4:4">
      <c r="D9055" s="234"/>
    </row>
    <row r="9056" spans="4:4">
      <c r="D9056" s="234"/>
    </row>
    <row r="9057" spans="4:4">
      <c r="D9057" s="234"/>
    </row>
    <row r="9058" spans="4:4">
      <c r="D9058" s="234"/>
    </row>
    <row r="9059" spans="4:4">
      <c r="D9059" s="234"/>
    </row>
    <row r="9060" spans="4:4">
      <c r="D9060" s="234"/>
    </row>
    <row r="9061" spans="4:4">
      <c r="D9061" s="234"/>
    </row>
    <row r="9062" spans="4:4">
      <c r="D9062" s="234"/>
    </row>
    <row r="9063" spans="4:4">
      <c r="D9063" s="234"/>
    </row>
    <row r="9064" spans="4:4">
      <c r="D9064" s="234"/>
    </row>
    <row r="9065" spans="4:4">
      <c r="D9065" s="234"/>
    </row>
    <row r="9066" spans="4:4">
      <c r="D9066" s="234"/>
    </row>
    <row r="9067" spans="4:4">
      <c r="D9067" s="234"/>
    </row>
    <row r="9068" spans="4:4">
      <c r="D9068" s="234"/>
    </row>
    <row r="9069" spans="4:4">
      <c r="D9069" s="234"/>
    </row>
    <row r="9070" spans="4:4">
      <c r="D9070" s="234"/>
    </row>
    <row r="9071" spans="4:4">
      <c r="D9071" s="234"/>
    </row>
    <row r="9072" spans="4:4">
      <c r="D9072" s="234"/>
    </row>
    <row r="9073" spans="4:4">
      <c r="D9073" s="234"/>
    </row>
    <row r="9074" spans="4:4">
      <c r="D9074" s="234"/>
    </row>
    <row r="9075" spans="4:4">
      <c r="D9075" s="234"/>
    </row>
    <row r="9076" spans="4:4">
      <c r="D9076" s="234"/>
    </row>
    <row r="9077" spans="4:4">
      <c r="D9077" s="234"/>
    </row>
    <row r="9078" spans="4:4">
      <c r="D9078" s="234"/>
    </row>
    <row r="9079" spans="4:4">
      <c r="D9079" s="234"/>
    </row>
    <row r="9080" spans="4:4">
      <c r="D9080" s="234"/>
    </row>
    <row r="9081" spans="4:4">
      <c r="D9081" s="234"/>
    </row>
    <row r="9082" spans="4:4">
      <c r="D9082" s="234"/>
    </row>
    <row r="9083" spans="4:4">
      <c r="D9083" s="234"/>
    </row>
    <row r="9084" spans="4:4">
      <c r="D9084" s="234"/>
    </row>
    <row r="9085" spans="4:4">
      <c r="D9085" s="234"/>
    </row>
    <row r="9086" spans="4:4">
      <c r="D9086" s="234"/>
    </row>
    <row r="9087" spans="4:4">
      <c r="D9087" s="234"/>
    </row>
    <row r="9088" spans="4:4">
      <c r="D9088" s="234"/>
    </row>
    <row r="9089" spans="4:4">
      <c r="D9089" s="234"/>
    </row>
    <row r="9090" spans="4:4">
      <c r="D9090" s="234"/>
    </row>
    <row r="9091" spans="4:4">
      <c r="D9091" s="234"/>
    </row>
    <row r="9092" spans="4:4">
      <c r="D9092" s="234"/>
    </row>
    <row r="9093" spans="4:4">
      <c r="D9093" s="234"/>
    </row>
    <row r="9094" spans="4:4">
      <c r="D9094" s="234"/>
    </row>
    <row r="9095" spans="4:4">
      <c r="D9095" s="234"/>
    </row>
    <row r="9096" spans="4:4">
      <c r="D9096" s="234"/>
    </row>
    <row r="9097" spans="4:4">
      <c r="D9097" s="234"/>
    </row>
    <row r="9098" spans="4:4">
      <c r="D9098" s="234"/>
    </row>
    <row r="9099" spans="4:4">
      <c r="D9099" s="234"/>
    </row>
    <row r="9100" spans="4:4">
      <c r="D9100" s="234"/>
    </row>
    <row r="9101" spans="4:4">
      <c r="D9101" s="234"/>
    </row>
    <row r="9102" spans="4:4">
      <c r="D9102" s="234"/>
    </row>
    <row r="9103" spans="4:4">
      <c r="D9103" s="234"/>
    </row>
    <row r="9104" spans="4:4">
      <c r="D9104" s="234"/>
    </row>
    <row r="9105" spans="4:4">
      <c r="D9105" s="234"/>
    </row>
    <row r="9106" spans="4:4">
      <c r="D9106" s="234"/>
    </row>
    <row r="9107" spans="4:4">
      <c r="D9107" s="234"/>
    </row>
    <row r="9108" spans="4:4">
      <c r="D9108" s="234"/>
    </row>
    <row r="9109" spans="4:4">
      <c r="D9109" s="234"/>
    </row>
    <row r="9110" spans="4:4">
      <c r="D9110" s="234"/>
    </row>
    <row r="9111" spans="4:4">
      <c r="D9111" s="234"/>
    </row>
    <row r="9112" spans="4:4">
      <c r="D9112" s="234"/>
    </row>
    <row r="9113" spans="4:4">
      <c r="D9113" s="234"/>
    </row>
    <row r="9114" spans="4:4">
      <c r="D9114" s="234"/>
    </row>
    <row r="9115" spans="4:4">
      <c r="D9115" s="234"/>
    </row>
    <row r="9116" spans="4:4">
      <c r="D9116" s="234"/>
    </row>
    <row r="9117" spans="4:4">
      <c r="D9117" s="234"/>
    </row>
    <row r="9118" spans="4:4">
      <c r="D9118" s="234"/>
    </row>
    <row r="9119" spans="4:4">
      <c r="D9119" s="234"/>
    </row>
    <row r="9120" spans="4:4">
      <c r="D9120" s="234"/>
    </row>
    <row r="9121" spans="4:4">
      <c r="D9121" s="234"/>
    </row>
    <row r="9122" spans="4:4">
      <c r="D9122" s="234"/>
    </row>
    <row r="9123" spans="4:4">
      <c r="D9123" s="234"/>
    </row>
    <row r="9124" spans="4:4">
      <c r="D9124" s="234"/>
    </row>
    <row r="9125" spans="4:4">
      <c r="D9125" s="234"/>
    </row>
    <row r="9126" spans="4:4">
      <c r="D9126" s="234"/>
    </row>
    <row r="9127" spans="4:4">
      <c r="D9127" s="234"/>
    </row>
    <row r="9128" spans="4:4">
      <c r="D9128" s="234"/>
    </row>
    <row r="9129" spans="4:4">
      <c r="D9129" s="234"/>
    </row>
    <row r="9130" spans="4:4">
      <c r="D9130" s="234"/>
    </row>
    <row r="9131" spans="4:4">
      <c r="D9131" s="234"/>
    </row>
    <row r="9132" spans="4:4">
      <c r="D9132" s="234"/>
    </row>
    <row r="9133" spans="4:4">
      <c r="D9133" s="234"/>
    </row>
    <row r="9134" spans="4:4">
      <c r="D9134" s="234"/>
    </row>
    <row r="9135" spans="4:4">
      <c r="D9135" s="234"/>
    </row>
    <row r="9136" spans="4:4">
      <c r="D9136" s="234"/>
    </row>
    <row r="9137" spans="4:4">
      <c r="D9137" s="234"/>
    </row>
    <row r="9138" spans="4:4">
      <c r="D9138" s="234"/>
    </row>
    <row r="9139" spans="4:4">
      <c r="D9139" s="234"/>
    </row>
    <row r="9140" spans="4:4">
      <c r="D9140" s="234"/>
    </row>
    <row r="9141" spans="4:4">
      <c r="D9141" s="234"/>
    </row>
    <row r="9142" spans="4:4">
      <c r="D9142" s="234"/>
    </row>
    <row r="9143" spans="4:4">
      <c r="D9143" s="234"/>
    </row>
    <row r="9144" spans="4:4">
      <c r="D9144" s="234"/>
    </row>
    <row r="9145" spans="4:4">
      <c r="D9145" s="234"/>
    </row>
    <row r="9146" spans="4:4">
      <c r="D9146" s="234"/>
    </row>
    <row r="9147" spans="4:4">
      <c r="D9147" s="234"/>
    </row>
    <row r="9148" spans="4:4">
      <c r="D9148" s="234"/>
    </row>
    <row r="9149" spans="4:4">
      <c r="D9149" s="234"/>
    </row>
    <row r="9150" spans="4:4">
      <c r="D9150" s="234"/>
    </row>
    <row r="9151" spans="4:4">
      <c r="D9151" s="234"/>
    </row>
    <row r="9152" spans="4:4">
      <c r="D9152" s="234"/>
    </row>
    <row r="9153" spans="4:4">
      <c r="D9153" s="234"/>
    </row>
    <row r="9154" spans="4:4">
      <c r="D9154" s="234"/>
    </row>
    <row r="9155" spans="4:4">
      <c r="D9155" s="234"/>
    </row>
    <row r="9156" spans="4:4">
      <c r="D9156" s="234"/>
    </row>
    <row r="9157" spans="4:4">
      <c r="D9157" s="234"/>
    </row>
    <row r="9158" spans="4:4">
      <c r="D9158" s="234"/>
    </row>
    <row r="9159" spans="4:4">
      <c r="D9159" s="234"/>
    </row>
    <row r="9160" spans="4:4">
      <c r="D9160" s="234"/>
    </row>
    <row r="9161" spans="4:4">
      <c r="D9161" s="234"/>
    </row>
    <row r="9162" spans="4:4">
      <c r="D9162" s="234"/>
    </row>
    <row r="9163" spans="4:4">
      <c r="D9163" s="234"/>
    </row>
    <row r="9164" spans="4:4">
      <c r="D9164" s="234"/>
    </row>
    <row r="9165" spans="4:4">
      <c r="D9165" s="234"/>
    </row>
    <row r="9166" spans="4:4">
      <c r="D9166" s="234"/>
    </row>
    <row r="9167" spans="4:4">
      <c r="D9167" s="234"/>
    </row>
    <row r="9168" spans="4:4">
      <c r="D9168" s="234"/>
    </row>
    <row r="9169" spans="4:4">
      <c r="D9169" s="234"/>
    </row>
    <row r="9170" spans="4:4">
      <c r="D9170" s="234"/>
    </row>
    <row r="9171" spans="4:4">
      <c r="D9171" s="234"/>
    </row>
    <row r="9172" spans="4:4">
      <c r="D9172" s="234"/>
    </row>
    <row r="9173" spans="4:4">
      <c r="D9173" s="234"/>
    </row>
    <row r="9174" spans="4:4">
      <c r="D9174" s="234"/>
    </row>
    <row r="9175" spans="4:4">
      <c r="D9175" s="234"/>
    </row>
    <row r="9176" spans="4:4">
      <c r="D9176" s="234"/>
    </row>
    <row r="9177" spans="4:4">
      <c r="D9177" s="234"/>
    </row>
    <row r="9178" spans="4:4">
      <c r="D9178" s="234"/>
    </row>
    <row r="9179" spans="4:4">
      <c r="D9179" s="234"/>
    </row>
    <row r="9180" spans="4:4">
      <c r="D9180" s="234"/>
    </row>
    <row r="9181" spans="4:4">
      <c r="D9181" s="234"/>
    </row>
    <row r="9182" spans="4:4">
      <c r="D9182" s="234"/>
    </row>
    <row r="9183" spans="4:4">
      <c r="D9183" s="234"/>
    </row>
    <row r="9184" spans="4:4">
      <c r="D9184" s="234"/>
    </row>
    <row r="9185" spans="4:4">
      <c r="D9185" s="234"/>
    </row>
    <row r="9186" spans="4:4">
      <c r="D9186" s="234"/>
    </row>
    <row r="9187" spans="4:4">
      <c r="D9187" s="234"/>
    </row>
    <row r="9188" spans="4:4">
      <c r="D9188" s="234"/>
    </row>
    <row r="9189" spans="4:4">
      <c r="D9189" s="234"/>
    </row>
    <row r="9190" spans="4:4">
      <c r="D9190" s="234"/>
    </row>
    <row r="9191" spans="4:4">
      <c r="D9191" s="234"/>
    </row>
    <row r="9192" spans="4:4">
      <c r="D9192" s="234"/>
    </row>
    <row r="9193" spans="4:4">
      <c r="D9193" s="234"/>
    </row>
    <row r="9194" spans="4:4">
      <c r="D9194" s="234"/>
    </row>
    <row r="9195" spans="4:4">
      <c r="D9195" s="234"/>
    </row>
    <row r="9196" spans="4:4">
      <c r="D9196" s="234"/>
    </row>
    <row r="9197" spans="4:4">
      <c r="D9197" s="234"/>
    </row>
    <row r="9198" spans="4:4">
      <c r="D9198" s="234"/>
    </row>
    <row r="9199" spans="4:4">
      <c r="D9199" s="234"/>
    </row>
    <row r="9200" spans="4:4">
      <c r="D9200" s="234"/>
    </row>
    <row r="9201" spans="4:4">
      <c r="D9201" s="234"/>
    </row>
    <row r="9202" spans="4:4">
      <c r="D9202" s="234"/>
    </row>
    <row r="9203" spans="4:4">
      <c r="D9203" s="234"/>
    </row>
    <row r="9204" spans="4:4">
      <c r="D9204" s="234"/>
    </row>
    <row r="9205" spans="4:4">
      <c r="D9205" s="234"/>
    </row>
    <row r="9206" spans="4:4">
      <c r="D9206" s="234"/>
    </row>
    <row r="9207" spans="4:4">
      <c r="D9207" s="234"/>
    </row>
    <row r="9208" spans="4:4">
      <c r="D9208" s="234"/>
    </row>
    <row r="9209" spans="4:4">
      <c r="D9209" s="234"/>
    </row>
    <row r="9210" spans="4:4">
      <c r="D9210" s="234"/>
    </row>
    <row r="9211" spans="4:4">
      <c r="D9211" s="234"/>
    </row>
    <row r="9212" spans="4:4">
      <c r="D9212" s="234"/>
    </row>
    <row r="9213" spans="4:4">
      <c r="D9213" s="234"/>
    </row>
    <row r="9214" spans="4:4">
      <c r="D9214" s="234"/>
    </row>
    <row r="9215" spans="4:4">
      <c r="D9215" s="234"/>
    </row>
    <row r="9216" spans="4:4">
      <c r="D9216" s="234"/>
    </row>
    <row r="9217" spans="4:4">
      <c r="D9217" s="234"/>
    </row>
    <row r="9218" spans="4:4">
      <c r="D9218" s="234"/>
    </row>
    <row r="9219" spans="4:4">
      <c r="D9219" s="234"/>
    </row>
    <row r="9220" spans="4:4">
      <c r="D9220" s="234"/>
    </row>
    <row r="9221" spans="4:4">
      <c r="D9221" s="234"/>
    </row>
    <row r="9222" spans="4:4">
      <c r="D9222" s="234"/>
    </row>
    <row r="9223" spans="4:4">
      <c r="D9223" s="234"/>
    </row>
    <row r="9224" spans="4:4">
      <c r="D9224" s="234"/>
    </row>
    <row r="9225" spans="4:4">
      <c r="D9225" s="234"/>
    </row>
    <row r="9226" spans="4:4">
      <c r="D9226" s="234"/>
    </row>
    <row r="9227" spans="4:4">
      <c r="D9227" s="234"/>
    </row>
    <row r="9228" spans="4:4">
      <c r="D9228" s="234"/>
    </row>
    <row r="9229" spans="4:4">
      <c r="D9229" s="234"/>
    </row>
    <row r="9230" spans="4:4">
      <c r="D9230" s="234"/>
    </row>
    <row r="9231" spans="4:4">
      <c r="D9231" s="234"/>
    </row>
    <row r="9232" spans="4:4">
      <c r="D9232" s="234"/>
    </row>
    <row r="9233" spans="4:4">
      <c r="D9233" s="234"/>
    </row>
    <row r="9234" spans="4:4">
      <c r="D9234" s="234"/>
    </row>
    <row r="9235" spans="4:4">
      <c r="D9235" s="234"/>
    </row>
    <row r="9236" spans="4:4">
      <c r="D9236" s="234"/>
    </row>
    <row r="9237" spans="4:4">
      <c r="D9237" s="234"/>
    </row>
    <row r="9238" spans="4:4">
      <c r="D9238" s="234"/>
    </row>
    <row r="9239" spans="4:4">
      <c r="D9239" s="234"/>
    </row>
    <row r="9240" spans="4:4">
      <c r="D9240" s="234"/>
    </row>
    <row r="9241" spans="4:4">
      <c r="D9241" s="234"/>
    </row>
    <row r="9242" spans="4:4">
      <c r="D9242" s="234"/>
    </row>
    <row r="9243" spans="4:4">
      <c r="D9243" s="234"/>
    </row>
    <row r="9244" spans="4:4">
      <c r="D9244" s="234"/>
    </row>
    <row r="9245" spans="4:4">
      <c r="D9245" s="234"/>
    </row>
    <row r="9246" spans="4:4">
      <c r="D9246" s="234"/>
    </row>
    <row r="9247" spans="4:4">
      <c r="D9247" s="234"/>
    </row>
    <row r="9248" spans="4:4">
      <c r="D9248" s="234"/>
    </row>
    <row r="9249" spans="4:4">
      <c r="D9249" s="234"/>
    </row>
    <row r="9250" spans="4:4">
      <c r="D9250" s="234"/>
    </row>
    <row r="9251" spans="4:4">
      <c r="D9251" s="234"/>
    </row>
    <row r="9252" spans="4:4">
      <c r="D9252" s="234"/>
    </row>
    <row r="9253" spans="4:4">
      <c r="D9253" s="234"/>
    </row>
    <row r="9254" spans="4:4">
      <c r="D9254" s="234"/>
    </row>
    <row r="9255" spans="4:4">
      <c r="D9255" s="234"/>
    </row>
    <row r="9256" spans="4:4">
      <c r="D9256" s="234"/>
    </row>
    <row r="9257" spans="4:4">
      <c r="D9257" s="234"/>
    </row>
    <row r="9258" spans="4:4">
      <c r="D9258" s="234"/>
    </row>
    <row r="9259" spans="4:4">
      <c r="D9259" s="234"/>
    </row>
    <row r="9260" spans="4:4">
      <c r="D9260" s="234"/>
    </row>
    <row r="9261" spans="4:4">
      <c r="D9261" s="234"/>
    </row>
    <row r="9262" spans="4:4">
      <c r="D9262" s="234"/>
    </row>
    <row r="9263" spans="4:4">
      <c r="D9263" s="234"/>
    </row>
    <row r="9264" spans="4:4">
      <c r="D9264" s="234"/>
    </row>
    <row r="9265" spans="4:4">
      <c r="D9265" s="234"/>
    </row>
    <row r="9266" spans="4:4">
      <c r="D9266" s="234"/>
    </row>
    <row r="9267" spans="4:4">
      <c r="D9267" s="234"/>
    </row>
    <row r="9268" spans="4:4">
      <c r="D9268" s="234"/>
    </row>
    <row r="9269" spans="4:4">
      <c r="D9269" s="234"/>
    </row>
    <row r="9270" spans="4:4">
      <c r="D9270" s="234"/>
    </row>
    <row r="9271" spans="4:4">
      <c r="D9271" s="234"/>
    </row>
    <row r="9272" spans="4:4">
      <c r="D9272" s="234"/>
    </row>
    <row r="9273" spans="4:4">
      <c r="D9273" s="234"/>
    </row>
    <row r="9274" spans="4:4">
      <c r="D9274" s="234"/>
    </row>
    <row r="9275" spans="4:4">
      <c r="D9275" s="234"/>
    </row>
    <row r="9276" spans="4:4">
      <c r="D9276" s="234"/>
    </row>
    <row r="9277" spans="4:4">
      <c r="D9277" s="234"/>
    </row>
    <row r="9278" spans="4:4">
      <c r="D9278" s="234"/>
    </row>
    <row r="9279" spans="4:4">
      <c r="D9279" s="234"/>
    </row>
    <row r="9280" spans="4:4">
      <c r="D9280" s="234"/>
    </row>
    <row r="9281" spans="4:4">
      <c r="D9281" s="234"/>
    </row>
    <row r="9282" spans="4:4">
      <c r="D9282" s="234"/>
    </row>
    <row r="9283" spans="4:4">
      <c r="D9283" s="234"/>
    </row>
    <row r="9284" spans="4:4">
      <c r="D9284" s="234"/>
    </row>
    <row r="9285" spans="4:4">
      <c r="D9285" s="234"/>
    </row>
    <row r="9286" spans="4:4">
      <c r="D9286" s="234"/>
    </row>
    <row r="9287" spans="4:4">
      <c r="D9287" s="234"/>
    </row>
    <row r="9288" spans="4:4">
      <c r="D9288" s="234"/>
    </row>
    <row r="9289" spans="4:4">
      <c r="D9289" s="234"/>
    </row>
    <row r="9290" spans="4:4">
      <c r="D9290" s="234"/>
    </row>
    <row r="9291" spans="4:4">
      <c r="D9291" s="234"/>
    </row>
    <row r="9292" spans="4:4">
      <c r="D9292" s="234"/>
    </row>
    <row r="9293" spans="4:4">
      <c r="D9293" s="234"/>
    </row>
    <row r="9294" spans="4:4">
      <c r="D9294" s="234"/>
    </row>
    <row r="9295" spans="4:4">
      <c r="D9295" s="234"/>
    </row>
    <row r="9296" spans="4:4">
      <c r="D9296" s="234"/>
    </row>
    <row r="9297" spans="4:4">
      <c r="D9297" s="234"/>
    </row>
    <row r="9298" spans="4:4">
      <c r="D9298" s="234"/>
    </row>
    <row r="9299" spans="4:4">
      <c r="D9299" s="234"/>
    </row>
    <row r="9300" spans="4:4">
      <c r="D9300" s="234"/>
    </row>
    <row r="9301" spans="4:4">
      <c r="D9301" s="234"/>
    </row>
    <row r="9302" spans="4:4">
      <c r="D9302" s="234"/>
    </row>
    <row r="9303" spans="4:4">
      <c r="D9303" s="234"/>
    </row>
    <row r="9304" spans="4:4">
      <c r="D9304" s="234"/>
    </row>
    <row r="9305" spans="4:4">
      <c r="D9305" s="234"/>
    </row>
    <row r="9306" spans="4:4">
      <c r="D9306" s="234"/>
    </row>
    <row r="9307" spans="4:4">
      <c r="D9307" s="234"/>
    </row>
    <row r="9308" spans="4:4">
      <c r="D9308" s="234"/>
    </row>
    <row r="9309" spans="4:4">
      <c r="D9309" s="234"/>
    </row>
    <row r="9310" spans="4:4">
      <c r="D9310" s="234"/>
    </row>
    <row r="9311" spans="4:4">
      <c r="D9311" s="234"/>
    </row>
    <row r="9312" spans="4:4">
      <c r="D9312" s="234"/>
    </row>
    <row r="9313" spans="4:4">
      <c r="D9313" s="234"/>
    </row>
    <row r="9314" spans="4:4">
      <c r="D9314" s="234"/>
    </row>
    <row r="9315" spans="4:4">
      <c r="D9315" s="234"/>
    </row>
    <row r="9316" spans="4:4">
      <c r="D9316" s="234"/>
    </row>
    <row r="9317" spans="4:4">
      <c r="D9317" s="234"/>
    </row>
    <row r="9318" spans="4:4">
      <c r="D9318" s="234"/>
    </row>
    <row r="9319" spans="4:4">
      <c r="D9319" s="234"/>
    </row>
    <row r="9320" spans="4:4">
      <c r="D9320" s="234"/>
    </row>
    <row r="9321" spans="4:4">
      <c r="D9321" s="234"/>
    </row>
    <row r="9322" spans="4:4">
      <c r="D9322" s="234"/>
    </row>
    <row r="9323" spans="4:4">
      <c r="D9323" s="234"/>
    </row>
    <row r="9324" spans="4:4">
      <c r="D9324" s="234"/>
    </row>
    <row r="9325" spans="4:4">
      <c r="D9325" s="234"/>
    </row>
    <row r="9326" spans="4:4">
      <c r="D9326" s="234"/>
    </row>
    <row r="9327" spans="4:4">
      <c r="D9327" s="234"/>
    </row>
    <row r="9328" spans="4:4">
      <c r="D9328" s="234"/>
    </row>
    <row r="9329" spans="4:4">
      <c r="D9329" s="234"/>
    </row>
    <row r="9330" spans="4:4">
      <c r="D9330" s="234"/>
    </row>
    <row r="9331" spans="4:4">
      <c r="D9331" s="234"/>
    </row>
    <row r="9332" spans="4:4">
      <c r="D9332" s="234"/>
    </row>
    <row r="9333" spans="4:4">
      <c r="D9333" s="234"/>
    </row>
    <row r="9334" spans="4:4">
      <c r="D9334" s="234"/>
    </row>
    <row r="9335" spans="4:4">
      <c r="D9335" s="234"/>
    </row>
    <row r="9336" spans="4:4">
      <c r="D9336" s="234"/>
    </row>
    <row r="9337" spans="4:4">
      <c r="D9337" s="234"/>
    </row>
    <row r="9338" spans="4:4">
      <c r="D9338" s="234"/>
    </row>
    <row r="9339" spans="4:4">
      <c r="D9339" s="234"/>
    </row>
    <row r="9340" spans="4:4">
      <c r="D9340" s="234"/>
    </row>
    <row r="9341" spans="4:4">
      <c r="D9341" s="234"/>
    </row>
    <row r="9342" spans="4:4">
      <c r="D9342" s="234"/>
    </row>
    <row r="9343" spans="4:4">
      <c r="D9343" s="234"/>
    </row>
    <row r="9344" spans="4:4">
      <c r="D9344" s="234"/>
    </row>
    <row r="9345" spans="4:4">
      <c r="D9345" s="234"/>
    </row>
    <row r="9346" spans="4:4">
      <c r="D9346" s="234"/>
    </row>
    <row r="9347" spans="4:4">
      <c r="D9347" s="234"/>
    </row>
    <row r="9348" spans="4:4">
      <c r="D9348" s="234"/>
    </row>
    <row r="9349" spans="4:4">
      <c r="D9349" s="234"/>
    </row>
    <row r="9350" spans="4:4">
      <c r="D9350" s="234"/>
    </row>
    <row r="9351" spans="4:4">
      <c r="D9351" s="234"/>
    </row>
    <row r="9352" spans="4:4">
      <c r="D9352" s="234"/>
    </row>
    <row r="9353" spans="4:4">
      <c r="D9353" s="234"/>
    </row>
    <row r="9354" spans="4:4">
      <c r="D9354" s="234"/>
    </row>
    <row r="9355" spans="4:4">
      <c r="D9355" s="234"/>
    </row>
    <row r="9356" spans="4:4">
      <c r="D9356" s="234"/>
    </row>
    <row r="9357" spans="4:4">
      <c r="D9357" s="234"/>
    </row>
    <row r="9358" spans="4:4">
      <c r="D9358" s="234"/>
    </row>
    <row r="9359" spans="4:4">
      <c r="D9359" s="234"/>
    </row>
    <row r="9360" spans="4:4">
      <c r="D9360" s="234"/>
    </row>
    <row r="9361" spans="4:4">
      <c r="D9361" s="234"/>
    </row>
    <row r="9362" spans="4:4">
      <c r="D9362" s="234"/>
    </row>
    <row r="9363" spans="4:4">
      <c r="D9363" s="234"/>
    </row>
    <row r="9364" spans="4:4">
      <c r="D9364" s="234"/>
    </row>
    <row r="9365" spans="4:4">
      <c r="D9365" s="234"/>
    </row>
    <row r="9366" spans="4:4">
      <c r="D9366" s="234"/>
    </row>
    <row r="9367" spans="4:4">
      <c r="D9367" s="234"/>
    </row>
    <row r="9368" spans="4:4">
      <c r="D9368" s="234"/>
    </row>
    <row r="9369" spans="4:4">
      <c r="D9369" s="234"/>
    </row>
    <row r="9370" spans="4:4">
      <c r="D9370" s="234"/>
    </row>
    <row r="9371" spans="4:4">
      <c r="D9371" s="234"/>
    </row>
    <row r="9372" spans="4:4">
      <c r="D9372" s="234"/>
    </row>
    <row r="9373" spans="4:4">
      <c r="D9373" s="234"/>
    </row>
    <row r="9374" spans="4:4">
      <c r="D9374" s="234"/>
    </row>
    <row r="9375" spans="4:4">
      <c r="D9375" s="234"/>
    </row>
    <row r="9376" spans="4:4">
      <c r="D9376" s="234"/>
    </row>
    <row r="9377" spans="4:4">
      <c r="D9377" s="234"/>
    </row>
    <row r="9378" spans="4:4">
      <c r="D9378" s="234"/>
    </row>
    <row r="9379" spans="4:4">
      <c r="D9379" s="234"/>
    </row>
    <row r="9380" spans="4:4">
      <c r="D9380" s="234"/>
    </row>
    <row r="9381" spans="4:4">
      <c r="D9381" s="234"/>
    </row>
    <row r="9382" spans="4:4">
      <c r="D9382" s="234"/>
    </row>
    <row r="9383" spans="4:4">
      <c r="D9383" s="234"/>
    </row>
    <row r="9384" spans="4:4">
      <c r="D9384" s="234"/>
    </row>
    <row r="9385" spans="4:4">
      <c r="D9385" s="234"/>
    </row>
    <row r="9386" spans="4:4">
      <c r="D9386" s="234"/>
    </row>
    <row r="9387" spans="4:4">
      <c r="D9387" s="234"/>
    </row>
    <row r="9388" spans="4:4">
      <c r="D9388" s="234"/>
    </row>
    <row r="9389" spans="4:4">
      <c r="D9389" s="234"/>
    </row>
    <row r="9390" spans="4:4">
      <c r="D9390" s="234"/>
    </row>
    <row r="9391" spans="4:4">
      <c r="D9391" s="234"/>
    </row>
    <row r="9392" spans="4:4">
      <c r="D9392" s="234"/>
    </row>
    <row r="9393" spans="4:4">
      <c r="D9393" s="234"/>
    </row>
    <row r="9394" spans="4:4">
      <c r="D9394" s="234"/>
    </row>
    <row r="9395" spans="4:4">
      <c r="D9395" s="234"/>
    </row>
    <row r="9396" spans="4:4">
      <c r="D9396" s="234"/>
    </row>
    <row r="9397" spans="4:4">
      <c r="D9397" s="234"/>
    </row>
    <row r="9398" spans="4:4">
      <c r="D9398" s="234"/>
    </row>
    <row r="9399" spans="4:4">
      <c r="D9399" s="234"/>
    </row>
    <row r="9400" spans="4:4">
      <c r="D9400" s="234"/>
    </row>
    <row r="9401" spans="4:4">
      <c r="D9401" s="234"/>
    </row>
    <row r="9402" spans="4:4">
      <c r="D9402" s="234"/>
    </row>
    <row r="9403" spans="4:4">
      <c r="D9403" s="234"/>
    </row>
    <row r="9404" spans="4:4">
      <c r="D9404" s="234"/>
    </row>
    <row r="9405" spans="4:4">
      <c r="D9405" s="234"/>
    </row>
    <row r="9406" spans="4:4">
      <c r="D9406" s="234"/>
    </row>
    <row r="9407" spans="4:4">
      <c r="D9407" s="234"/>
    </row>
    <row r="9408" spans="4:4">
      <c r="D9408" s="234"/>
    </row>
    <row r="9409" spans="4:4">
      <c r="D9409" s="234"/>
    </row>
    <row r="9410" spans="4:4">
      <c r="D9410" s="234"/>
    </row>
    <row r="9411" spans="4:4">
      <c r="D9411" s="234"/>
    </row>
    <row r="9412" spans="4:4">
      <c r="D9412" s="234"/>
    </row>
    <row r="9413" spans="4:4">
      <c r="D9413" s="234"/>
    </row>
    <row r="9414" spans="4:4">
      <c r="D9414" s="234"/>
    </row>
    <row r="9415" spans="4:4">
      <c r="D9415" s="234"/>
    </row>
    <row r="9416" spans="4:4">
      <c r="D9416" s="234"/>
    </row>
    <row r="9417" spans="4:4">
      <c r="D9417" s="234"/>
    </row>
    <row r="9418" spans="4:4">
      <c r="D9418" s="234"/>
    </row>
    <row r="9419" spans="4:4">
      <c r="D9419" s="234"/>
    </row>
    <row r="9420" spans="4:4">
      <c r="D9420" s="234"/>
    </row>
    <row r="9421" spans="4:4">
      <c r="D9421" s="234"/>
    </row>
    <row r="9422" spans="4:4">
      <c r="D9422" s="234"/>
    </row>
    <row r="9423" spans="4:4">
      <c r="D9423" s="234"/>
    </row>
    <row r="9424" spans="4:4">
      <c r="D9424" s="234"/>
    </row>
    <row r="9425" spans="4:4">
      <c r="D9425" s="234"/>
    </row>
    <row r="9426" spans="4:4">
      <c r="D9426" s="234"/>
    </row>
    <row r="9427" spans="4:4">
      <c r="D9427" s="234"/>
    </row>
    <row r="9428" spans="4:4">
      <c r="D9428" s="234"/>
    </row>
    <row r="9429" spans="4:4">
      <c r="D9429" s="234"/>
    </row>
    <row r="9430" spans="4:4">
      <c r="D9430" s="234"/>
    </row>
    <row r="9431" spans="4:4">
      <c r="D9431" s="234"/>
    </row>
    <row r="9432" spans="4:4">
      <c r="D9432" s="234"/>
    </row>
    <row r="9433" spans="4:4">
      <c r="D9433" s="234"/>
    </row>
    <row r="9434" spans="4:4">
      <c r="D9434" s="234"/>
    </row>
    <row r="9435" spans="4:4">
      <c r="D9435" s="234"/>
    </row>
    <row r="9436" spans="4:4">
      <c r="D9436" s="234"/>
    </row>
    <row r="9437" spans="4:4">
      <c r="D9437" s="234"/>
    </row>
    <row r="9438" spans="4:4">
      <c r="D9438" s="234"/>
    </row>
    <row r="9439" spans="4:4">
      <c r="D9439" s="234"/>
    </row>
    <row r="9440" spans="4:4">
      <c r="D9440" s="234"/>
    </row>
    <row r="9441" spans="4:4">
      <c r="D9441" s="234"/>
    </row>
    <row r="9442" spans="4:4">
      <c r="D9442" s="234"/>
    </row>
    <row r="9443" spans="4:4">
      <c r="D9443" s="234"/>
    </row>
    <row r="9444" spans="4:4">
      <c r="D9444" s="234"/>
    </row>
    <row r="9445" spans="4:4">
      <c r="D9445" s="234"/>
    </row>
    <row r="9446" spans="4:4">
      <c r="D9446" s="234"/>
    </row>
    <row r="9447" spans="4:4">
      <c r="D9447" s="234"/>
    </row>
    <row r="9448" spans="4:4">
      <c r="D9448" s="234"/>
    </row>
    <row r="9449" spans="4:4">
      <c r="D9449" s="234"/>
    </row>
    <row r="9450" spans="4:4">
      <c r="D9450" s="234"/>
    </row>
    <row r="9451" spans="4:4">
      <c r="D9451" s="234"/>
    </row>
    <row r="9452" spans="4:4">
      <c r="D9452" s="234"/>
    </row>
    <row r="9453" spans="4:4">
      <c r="D9453" s="234"/>
    </row>
    <row r="9454" spans="4:4">
      <c r="D9454" s="234"/>
    </row>
    <row r="9455" spans="4:4">
      <c r="D9455" s="234"/>
    </row>
    <row r="9456" spans="4:4">
      <c r="D9456" s="234"/>
    </row>
    <row r="9457" spans="4:4">
      <c r="D9457" s="234"/>
    </row>
    <row r="9458" spans="4:4">
      <c r="D9458" s="234"/>
    </row>
    <row r="9459" spans="4:4">
      <c r="D9459" s="234"/>
    </row>
    <row r="9460" spans="4:4">
      <c r="D9460" s="234"/>
    </row>
    <row r="9461" spans="4:4">
      <c r="D9461" s="234"/>
    </row>
    <row r="9462" spans="4:4">
      <c r="D9462" s="234"/>
    </row>
    <row r="9463" spans="4:4">
      <c r="D9463" s="234"/>
    </row>
    <row r="9464" spans="4:4">
      <c r="D9464" s="234"/>
    </row>
    <row r="9465" spans="4:4">
      <c r="D9465" s="234"/>
    </row>
    <row r="9466" spans="4:4">
      <c r="D9466" s="234"/>
    </row>
    <row r="9467" spans="4:4">
      <c r="D9467" s="234"/>
    </row>
    <row r="9468" spans="4:4">
      <c r="D9468" s="234"/>
    </row>
    <row r="9469" spans="4:4">
      <c r="D9469" s="234"/>
    </row>
    <row r="9470" spans="4:4">
      <c r="D9470" s="234"/>
    </row>
    <row r="9471" spans="4:4">
      <c r="D9471" s="234"/>
    </row>
    <row r="9472" spans="4:4">
      <c r="D9472" s="234"/>
    </row>
    <row r="9473" spans="4:4">
      <c r="D9473" s="234"/>
    </row>
    <row r="9474" spans="4:4">
      <c r="D9474" s="234"/>
    </row>
    <row r="9475" spans="4:4">
      <c r="D9475" s="234"/>
    </row>
    <row r="9476" spans="4:4">
      <c r="D9476" s="234"/>
    </row>
    <row r="9477" spans="4:4">
      <c r="D9477" s="234"/>
    </row>
    <row r="9478" spans="4:4">
      <c r="D9478" s="234"/>
    </row>
    <row r="9479" spans="4:4">
      <c r="D9479" s="234"/>
    </row>
    <row r="9480" spans="4:4">
      <c r="D9480" s="234"/>
    </row>
    <row r="9481" spans="4:4">
      <c r="D9481" s="234"/>
    </row>
    <row r="9482" spans="4:4">
      <c r="D9482" s="234"/>
    </row>
    <row r="9483" spans="4:4">
      <c r="D9483" s="234"/>
    </row>
    <row r="9484" spans="4:4">
      <c r="D9484" s="234"/>
    </row>
    <row r="9485" spans="4:4">
      <c r="D9485" s="234"/>
    </row>
    <row r="9486" spans="4:4">
      <c r="D9486" s="234"/>
    </row>
    <row r="9487" spans="4:4">
      <c r="D9487" s="234"/>
    </row>
    <row r="9488" spans="4:4">
      <c r="D9488" s="234"/>
    </row>
    <row r="9489" spans="4:4">
      <c r="D9489" s="234"/>
    </row>
    <row r="9490" spans="4:4">
      <c r="D9490" s="234"/>
    </row>
    <row r="9491" spans="4:4">
      <c r="D9491" s="234"/>
    </row>
    <row r="9492" spans="4:4">
      <c r="D9492" s="234"/>
    </row>
    <row r="9493" spans="4:4">
      <c r="D9493" s="234"/>
    </row>
    <row r="9494" spans="4:4">
      <c r="D9494" s="234"/>
    </row>
    <row r="9495" spans="4:4">
      <c r="D9495" s="234"/>
    </row>
    <row r="9496" spans="4:4">
      <c r="D9496" s="234"/>
    </row>
    <row r="9497" spans="4:4">
      <c r="D9497" s="234"/>
    </row>
    <row r="9498" spans="4:4">
      <c r="D9498" s="234"/>
    </row>
    <row r="9499" spans="4:4">
      <c r="D9499" s="234"/>
    </row>
    <row r="9500" spans="4:4">
      <c r="D9500" s="234"/>
    </row>
    <row r="9501" spans="4:4">
      <c r="D9501" s="234"/>
    </row>
    <row r="9502" spans="4:4">
      <c r="D9502" s="234"/>
    </row>
    <row r="9503" spans="4:4">
      <c r="D9503" s="234"/>
    </row>
    <row r="9504" spans="4:4">
      <c r="D9504" s="234"/>
    </row>
    <row r="9505" spans="4:4">
      <c r="D9505" s="234"/>
    </row>
    <row r="9506" spans="4:4">
      <c r="D9506" s="234"/>
    </row>
    <row r="9507" spans="4:4">
      <c r="D9507" s="234"/>
    </row>
    <row r="9508" spans="4:4">
      <c r="D9508" s="234"/>
    </row>
    <row r="9509" spans="4:4">
      <c r="D9509" s="234"/>
    </row>
    <row r="9510" spans="4:4">
      <c r="D9510" s="234"/>
    </row>
    <row r="9511" spans="4:4">
      <c r="D9511" s="234"/>
    </row>
    <row r="9512" spans="4:4">
      <c r="D9512" s="234"/>
    </row>
    <row r="9513" spans="4:4">
      <c r="D9513" s="234"/>
    </row>
    <row r="9514" spans="4:4">
      <c r="D9514" s="234"/>
    </row>
    <row r="9515" spans="4:4">
      <c r="D9515" s="234"/>
    </row>
    <row r="9516" spans="4:4">
      <c r="D9516" s="234"/>
    </row>
    <row r="9517" spans="4:4">
      <c r="D9517" s="234"/>
    </row>
    <row r="9518" spans="4:4">
      <c r="D9518" s="234"/>
    </row>
    <row r="9519" spans="4:4">
      <c r="D9519" s="234"/>
    </row>
    <row r="9520" spans="4:4">
      <c r="D9520" s="234"/>
    </row>
    <row r="9521" spans="4:4">
      <c r="D9521" s="234"/>
    </row>
    <row r="9522" spans="4:4">
      <c r="D9522" s="234"/>
    </row>
    <row r="9523" spans="4:4">
      <c r="D9523" s="234"/>
    </row>
    <row r="9524" spans="4:4">
      <c r="D9524" s="234"/>
    </row>
    <row r="9525" spans="4:4">
      <c r="D9525" s="234"/>
    </row>
    <row r="9526" spans="4:4">
      <c r="D9526" s="234"/>
    </row>
    <row r="9527" spans="4:4">
      <c r="D9527" s="234"/>
    </row>
    <row r="9528" spans="4:4">
      <c r="D9528" s="234"/>
    </row>
    <row r="9529" spans="4:4">
      <c r="D9529" s="234"/>
    </row>
    <row r="9530" spans="4:4">
      <c r="D9530" s="234"/>
    </row>
    <row r="9531" spans="4:4">
      <c r="D9531" s="234"/>
    </row>
    <row r="9532" spans="4:4">
      <c r="D9532" s="234"/>
    </row>
    <row r="9533" spans="4:4">
      <c r="D9533" s="234"/>
    </row>
    <row r="9534" spans="4:4">
      <c r="D9534" s="234"/>
    </row>
    <row r="9535" spans="4:4">
      <c r="D9535" s="234"/>
    </row>
    <row r="9536" spans="4:4">
      <c r="D9536" s="234"/>
    </row>
    <row r="9537" spans="4:4">
      <c r="D9537" s="234"/>
    </row>
    <row r="9538" spans="4:4">
      <c r="D9538" s="234"/>
    </row>
    <row r="9539" spans="4:4">
      <c r="D9539" s="234"/>
    </row>
    <row r="9540" spans="4:4">
      <c r="D9540" s="234"/>
    </row>
    <row r="9541" spans="4:4">
      <c r="D9541" s="234"/>
    </row>
    <row r="9542" spans="4:4">
      <c r="D9542" s="234"/>
    </row>
    <row r="9543" spans="4:4">
      <c r="D9543" s="234"/>
    </row>
    <row r="9544" spans="4:4">
      <c r="D9544" s="234"/>
    </row>
    <row r="9545" spans="4:4">
      <c r="D9545" s="234"/>
    </row>
    <row r="9546" spans="4:4">
      <c r="D9546" s="234"/>
    </row>
    <row r="9547" spans="4:4">
      <c r="D9547" s="234"/>
    </row>
    <row r="9548" spans="4:4">
      <c r="D9548" s="234"/>
    </row>
    <row r="9549" spans="4:4">
      <c r="D9549" s="234"/>
    </row>
    <row r="9550" spans="4:4">
      <c r="D9550" s="234"/>
    </row>
    <row r="9551" spans="4:4">
      <c r="D9551" s="234"/>
    </row>
    <row r="9552" spans="4:4">
      <c r="D9552" s="234"/>
    </row>
    <row r="9553" spans="4:4">
      <c r="D9553" s="234"/>
    </row>
    <row r="9554" spans="4:4">
      <c r="D9554" s="234"/>
    </row>
    <row r="9555" spans="4:4">
      <c r="D9555" s="234"/>
    </row>
    <row r="9556" spans="4:4">
      <c r="D9556" s="234"/>
    </row>
    <row r="9557" spans="4:4">
      <c r="D9557" s="234"/>
    </row>
    <row r="9558" spans="4:4">
      <c r="D9558" s="234"/>
    </row>
    <row r="9559" spans="4:4">
      <c r="D9559" s="234"/>
    </row>
    <row r="9560" spans="4:4">
      <c r="D9560" s="234"/>
    </row>
    <row r="9561" spans="4:4">
      <c r="D9561" s="234"/>
    </row>
    <row r="9562" spans="4:4">
      <c r="D9562" s="234"/>
    </row>
    <row r="9563" spans="4:4">
      <c r="D9563" s="234"/>
    </row>
    <row r="9564" spans="4:4">
      <c r="D9564" s="234"/>
    </row>
    <row r="9565" spans="4:4">
      <c r="D9565" s="234"/>
    </row>
    <row r="9566" spans="4:4">
      <c r="D9566" s="234"/>
    </row>
    <row r="9567" spans="4:4">
      <c r="D9567" s="234"/>
    </row>
    <row r="9568" spans="4:4">
      <c r="D9568" s="234"/>
    </row>
    <row r="9569" spans="4:4">
      <c r="D9569" s="234"/>
    </row>
    <row r="9570" spans="4:4">
      <c r="D9570" s="234"/>
    </row>
    <row r="9571" spans="4:4">
      <c r="D9571" s="234"/>
    </row>
    <row r="9572" spans="4:4">
      <c r="D9572" s="234"/>
    </row>
    <row r="9573" spans="4:4">
      <c r="D9573" s="234"/>
    </row>
    <row r="9574" spans="4:4">
      <c r="D9574" s="234"/>
    </row>
    <row r="9575" spans="4:4">
      <c r="D9575" s="234"/>
    </row>
    <row r="9576" spans="4:4">
      <c r="D9576" s="234"/>
    </row>
    <row r="9577" spans="4:4">
      <c r="D9577" s="234"/>
    </row>
    <row r="9578" spans="4:4">
      <c r="D9578" s="234"/>
    </row>
    <row r="9579" spans="4:4">
      <c r="D9579" s="234"/>
    </row>
    <row r="9580" spans="4:4">
      <c r="D9580" s="234"/>
    </row>
    <row r="9581" spans="4:4">
      <c r="D9581" s="234"/>
    </row>
    <row r="9582" spans="4:4">
      <c r="D9582" s="234"/>
    </row>
    <row r="9583" spans="4:4">
      <c r="D9583" s="234"/>
    </row>
    <row r="9584" spans="4:4">
      <c r="D9584" s="234"/>
    </row>
    <row r="9585" spans="4:4">
      <c r="D9585" s="234"/>
    </row>
    <row r="9586" spans="4:4">
      <c r="D9586" s="234"/>
    </row>
    <row r="9587" spans="4:4">
      <c r="D9587" s="234"/>
    </row>
    <row r="9588" spans="4:4">
      <c r="D9588" s="234"/>
    </row>
    <row r="9589" spans="4:4">
      <c r="D9589" s="234"/>
    </row>
    <row r="9590" spans="4:4">
      <c r="D9590" s="234"/>
    </row>
    <row r="9591" spans="4:4">
      <c r="D9591" s="234"/>
    </row>
    <row r="9592" spans="4:4">
      <c r="D9592" s="234"/>
    </row>
    <row r="9593" spans="4:4">
      <c r="D9593" s="234"/>
    </row>
    <row r="9594" spans="4:4">
      <c r="D9594" s="234"/>
    </row>
    <row r="9595" spans="4:4">
      <c r="D9595" s="234"/>
    </row>
    <row r="9596" spans="4:4">
      <c r="D9596" s="234"/>
    </row>
    <row r="9597" spans="4:4">
      <c r="D9597" s="234"/>
    </row>
    <row r="9598" spans="4:4">
      <c r="D9598" s="234"/>
    </row>
    <row r="9599" spans="4:4">
      <c r="D9599" s="234"/>
    </row>
    <row r="9600" spans="4:4">
      <c r="D9600" s="234"/>
    </row>
    <row r="9601" spans="4:4">
      <c r="D9601" s="234"/>
    </row>
    <row r="9602" spans="4:4">
      <c r="D9602" s="234"/>
    </row>
    <row r="9603" spans="4:4">
      <c r="D9603" s="234"/>
    </row>
    <row r="9604" spans="4:4">
      <c r="D9604" s="234"/>
    </row>
    <row r="9605" spans="4:4">
      <c r="D9605" s="234"/>
    </row>
    <row r="9606" spans="4:4">
      <c r="D9606" s="234"/>
    </row>
    <row r="9607" spans="4:4">
      <c r="D9607" s="234"/>
    </row>
    <row r="9608" spans="4:4">
      <c r="D9608" s="234"/>
    </row>
    <row r="9609" spans="4:4">
      <c r="D9609" s="234"/>
    </row>
    <row r="9610" spans="4:4">
      <c r="D9610" s="234"/>
    </row>
    <row r="9611" spans="4:4">
      <c r="D9611" s="234"/>
    </row>
    <row r="9612" spans="4:4">
      <c r="D9612" s="234"/>
    </row>
    <row r="9613" spans="4:4">
      <c r="D9613" s="234"/>
    </row>
    <row r="9614" spans="4:4">
      <c r="D9614" s="234"/>
    </row>
    <row r="9615" spans="4:4">
      <c r="D9615" s="234"/>
    </row>
    <row r="9616" spans="4:4">
      <c r="D9616" s="234"/>
    </row>
    <row r="9617" spans="4:4">
      <c r="D9617" s="234"/>
    </row>
    <row r="9618" spans="4:4">
      <c r="D9618" s="234"/>
    </row>
    <row r="9619" spans="4:4">
      <c r="D9619" s="234"/>
    </row>
    <row r="9620" spans="4:4">
      <c r="D9620" s="234"/>
    </row>
    <row r="9621" spans="4:4">
      <c r="D9621" s="234"/>
    </row>
    <row r="9622" spans="4:4">
      <c r="D9622" s="234"/>
    </row>
    <row r="9623" spans="4:4">
      <c r="D9623" s="234"/>
    </row>
    <row r="9624" spans="4:4">
      <c r="D9624" s="234"/>
    </row>
    <row r="9625" spans="4:4">
      <c r="D9625" s="234"/>
    </row>
    <row r="9626" spans="4:4">
      <c r="D9626" s="234"/>
    </row>
    <row r="9627" spans="4:4">
      <c r="D9627" s="234"/>
    </row>
    <row r="9628" spans="4:4">
      <c r="D9628" s="234"/>
    </row>
    <row r="9629" spans="4:4">
      <c r="D9629" s="234"/>
    </row>
    <row r="9630" spans="4:4">
      <c r="D9630" s="234"/>
    </row>
    <row r="9631" spans="4:4">
      <c r="D9631" s="234"/>
    </row>
    <row r="9632" spans="4:4">
      <c r="D9632" s="234"/>
    </row>
    <row r="9633" spans="4:4">
      <c r="D9633" s="234"/>
    </row>
    <row r="9634" spans="4:4">
      <c r="D9634" s="234"/>
    </row>
    <row r="9635" spans="4:4">
      <c r="D9635" s="234"/>
    </row>
    <row r="9636" spans="4:4">
      <c r="D9636" s="234"/>
    </row>
    <row r="9637" spans="4:4">
      <c r="D9637" s="234"/>
    </row>
    <row r="9638" spans="4:4">
      <c r="D9638" s="234"/>
    </row>
    <row r="9639" spans="4:4">
      <c r="D9639" s="234"/>
    </row>
    <row r="9640" spans="4:4">
      <c r="D9640" s="234"/>
    </row>
    <row r="9641" spans="4:4">
      <c r="D9641" s="234"/>
    </row>
    <row r="9642" spans="4:4">
      <c r="D9642" s="234"/>
    </row>
    <row r="9643" spans="4:4">
      <c r="D9643" s="234"/>
    </row>
    <row r="9644" spans="4:4">
      <c r="D9644" s="234"/>
    </row>
    <row r="9645" spans="4:4">
      <c r="D9645" s="234"/>
    </row>
    <row r="9646" spans="4:4">
      <c r="D9646" s="234"/>
    </row>
    <row r="9647" spans="4:4">
      <c r="D9647" s="234"/>
    </row>
    <row r="9648" spans="4:4">
      <c r="D9648" s="234"/>
    </row>
    <row r="9649" spans="4:4">
      <c r="D9649" s="234"/>
    </row>
    <row r="9650" spans="4:4">
      <c r="D9650" s="234"/>
    </row>
    <row r="9651" spans="4:4">
      <c r="D9651" s="234"/>
    </row>
    <row r="9652" spans="4:4">
      <c r="D9652" s="234"/>
    </row>
    <row r="9653" spans="4:4">
      <c r="D9653" s="234"/>
    </row>
    <row r="9654" spans="4:4">
      <c r="D9654" s="234"/>
    </row>
    <row r="9655" spans="4:4">
      <c r="D9655" s="234"/>
    </row>
    <row r="9656" spans="4:4">
      <c r="D9656" s="234"/>
    </row>
    <row r="9657" spans="4:4">
      <c r="D9657" s="234"/>
    </row>
    <row r="9658" spans="4:4">
      <c r="D9658" s="234"/>
    </row>
    <row r="9659" spans="4:4">
      <c r="D9659" s="234"/>
    </row>
    <row r="9660" spans="4:4">
      <c r="D9660" s="234"/>
    </row>
    <row r="9661" spans="4:4">
      <c r="D9661" s="234"/>
    </row>
    <row r="9662" spans="4:4">
      <c r="D9662" s="234"/>
    </row>
    <row r="9663" spans="4:4">
      <c r="D9663" s="234"/>
    </row>
    <row r="9664" spans="4:4">
      <c r="D9664" s="234"/>
    </row>
    <row r="9665" spans="4:4">
      <c r="D9665" s="234"/>
    </row>
    <row r="9666" spans="4:4">
      <c r="D9666" s="234"/>
    </row>
    <row r="9667" spans="4:4">
      <c r="D9667" s="234"/>
    </row>
    <row r="9668" spans="4:4">
      <c r="D9668" s="234"/>
    </row>
    <row r="9669" spans="4:4">
      <c r="D9669" s="234"/>
    </row>
    <row r="9670" spans="4:4">
      <c r="D9670" s="234"/>
    </row>
    <row r="9671" spans="4:4">
      <c r="D9671" s="234"/>
    </row>
    <row r="9672" spans="4:4">
      <c r="D9672" s="234"/>
    </row>
    <row r="9673" spans="4:4">
      <c r="D9673" s="234"/>
    </row>
    <row r="9674" spans="4:4">
      <c r="D9674" s="234"/>
    </row>
    <row r="9675" spans="4:4">
      <c r="D9675" s="234"/>
    </row>
    <row r="9676" spans="4:4">
      <c r="D9676" s="234"/>
    </row>
    <row r="9677" spans="4:4">
      <c r="D9677" s="234"/>
    </row>
    <row r="9678" spans="4:4">
      <c r="D9678" s="234"/>
    </row>
    <row r="9679" spans="4:4">
      <c r="D9679" s="234"/>
    </row>
    <row r="9680" spans="4:4">
      <c r="D9680" s="234"/>
    </row>
    <row r="9681" spans="4:4">
      <c r="D9681" s="234"/>
    </row>
    <row r="9682" spans="4:4">
      <c r="D9682" s="234"/>
    </row>
    <row r="9683" spans="4:4">
      <c r="D9683" s="234"/>
    </row>
    <row r="9684" spans="4:4">
      <c r="D9684" s="234"/>
    </row>
    <row r="9685" spans="4:4">
      <c r="D9685" s="234"/>
    </row>
    <row r="9686" spans="4:4">
      <c r="D9686" s="234"/>
    </row>
    <row r="9687" spans="4:4">
      <c r="D9687" s="234"/>
    </row>
    <row r="9688" spans="4:4">
      <c r="D9688" s="234"/>
    </row>
    <row r="9689" spans="4:4">
      <c r="D9689" s="234"/>
    </row>
    <row r="9690" spans="4:4">
      <c r="D9690" s="234"/>
    </row>
    <row r="9691" spans="4:4">
      <c r="D9691" s="234"/>
    </row>
    <row r="9692" spans="4:4">
      <c r="D9692" s="234"/>
    </row>
    <row r="9693" spans="4:4">
      <c r="D9693" s="234"/>
    </row>
    <row r="9694" spans="4:4">
      <c r="D9694" s="234"/>
    </row>
    <row r="9695" spans="4:4">
      <c r="D9695" s="234"/>
    </row>
    <row r="9696" spans="4:4">
      <c r="D9696" s="234"/>
    </row>
    <row r="9697" spans="4:4">
      <c r="D9697" s="234"/>
    </row>
    <row r="9698" spans="4:4">
      <c r="D9698" s="234"/>
    </row>
    <row r="9699" spans="4:4">
      <c r="D9699" s="234"/>
    </row>
    <row r="9700" spans="4:4">
      <c r="D9700" s="234"/>
    </row>
    <row r="9701" spans="4:4">
      <c r="D9701" s="234"/>
    </row>
    <row r="9702" spans="4:4">
      <c r="D9702" s="234"/>
    </row>
    <row r="9703" spans="4:4">
      <c r="D9703" s="234"/>
    </row>
    <row r="9704" spans="4:4">
      <c r="D9704" s="234"/>
    </row>
    <row r="9705" spans="4:4">
      <c r="D9705" s="234"/>
    </row>
    <row r="9706" spans="4:4">
      <c r="D9706" s="234"/>
    </row>
    <row r="9707" spans="4:4">
      <c r="D9707" s="234"/>
    </row>
    <row r="9708" spans="4:4">
      <c r="D9708" s="234"/>
    </row>
    <row r="9709" spans="4:4">
      <c r="D9709" s="234"/>
    </row>
    <row r="9710" spans="4:4">
      <c r="D9710" s="234"/>
    </row>
    <row r="9711" spans="4:4">
      <c r="D9711" s="234"/>
    </row>
    <row r="9712" spans="4:4">
      <c r="D9712" s="234"/>
    </row>
    <row r="9713" spans="4:4">
      <c r="D9713" s="234"/>
    </row>
    <row r="9714" spans="4:4">
      <c r="D9714" s="234"/>
    </row>
    <row r="9715" spans="4:4">
      <c r="D9715" s="234"/>
    </row>
    <row r="9716" spans="4:4">
      <c r="D9716" s="234"/>
    </row>
    <row r="9717" spans="4:4">
      <c r="D9717" s="234"/>
    </row>
    <row r="9718" spans="4:4">
      <c r="D9718" s="234"/>
    </row>
    <row r="9719" spans="4:4">
      <c r="D9719" s="234"/>
    </row>
    <row r="9720" spans="4:4">
      <c r="D9720" s="234"/>
    </row>
    <row r="9721" spans="4:4">
      <c r="D9721" s="234"/>
    </row>
    <row r="9722" spans="4:4">
      <c r="D9722" s="234"/>
    </row>
    <row r="9723" spans="4:4">
      <c r="D9723" s="234"/>
    </row>
    <row r="9724" spans="4:4">
      <c r="D9724" s="234"/>
    </row>
    <row r="9725" spans="4:4">
      <c r="D9725" s="234"/>
    </row>
    <row r="9726" spans="4:4">
      <c r="D9726" s="234"/>
    </row>
    <row r="9727" spans="4:4">
      <c r="D9727" s="234"/>
    </row>
    <row r="9728" spans="4:4">
      <c r="D9728" s="234"/>
    </row>
    <row r="9729" spans="4:4">
      <c r="D9729" s="234"/>
    </row>
    <row r="9730" spans="4:4">
      <c r="D9730" s="234"/>
    </row>
    <row r="9731" spans="4:4">
      <c r="D9731" s="234"/>
    </row>
    <row r="9732" spans="4:4">
      <c r="D9732" s="234"/>
    </row>
    <row r="9733" spans="4:4">
      <c r="D9733" s="234"/>
    </row>
    <row r="9734" spans="4:4">
      <c r="D9734" s="234"/>
    </row>
    <row r="9735" spans="4:4">
      <c r="D9735" s="234"/>
    </row>
    <row r="9736" spans="4:4">
      <c r="D9736" s="234"/>
    </row>
    <row r="9737" spans="4:4">
      <c r="D9737" s="234"/>
    </row>
    <row r="9738" spans="4:4">
      <c r="D9738" s="234"/>
    </row>
    <row r="9739" spans="4:4">
      <c r="D9739" s="234"/>
    </row>
    <row r="9740" spans="4:4">
      <c r="D9740" s="234"/>
    </row>
    <row r="9741" spans="4:4">
      <c r="D9741" s="234"/>
    </row>
    <row r="9742" spans="4:4">
      <c r="D9742" s="234"/>
    </row>
    <row r="9743" spans="4:4">
      <c r="D9743" s="234"/>
    </row>
    <row r="9744" spans="4:4">
      <c r="D9744" s="234"/>
    </row>
    <row r="9745" spans="4:4">
      <c r="D9745" s="234"/>
    </row>
    <row r="9746" spans="4:4">
      <c r="D9746" s="234"/>
    </row>
    <row r="9747" spans="4:4">
      <c r="D9747" s="234"/>
    </row>
    <row r="9748" spans="4:4">
      <c r="D9748" s="234"/>
    </row>
    <row r="9749" spans="4:4">
      <c r="D9749" s="234"/>
    </row>
    <row r="9750" spans="4:4">
      <c r="D9750" s="234"/>
    </row>
    <row r="9751" spans="4:4">
      <c r="D9751" s="234"/>
    </row>
    <row r="9752" spans="4:4">
      <c r="D9752" s="234"/>
    </row>
    <row r="9753" spans="4:4">
      <c r="D9753" s="234"/>
    </row>
    <row r="9754" spans="4:4">
      <c r="D9754" s="234"/>
    </row>
    <row r="9755" spans="4:4">
      <c r="D9755" s="234"/>
    </row>
    <row r="9756" spans="4:4">
      <c r="D9756" s="234"/>
    </row>
    <row r="9757" spans="4:4">
      <c r="D9757" s="234"/>
    </row>
    <row r="9758" spans="4:4">
      <c r="D9758" s="234"/>
    </row>
    <row r="9759" spans="4:4">
      <c r="D9759" s="234"/>
    </row>
    <row r="9760" spans="4:4">
      <c r="D9760" s="234"/>
    </row>
    <row r="9761" spans="4:4">
      <c r="D9761" s="234"/>
    </row>
    <row r="9762" spans="4:4">
      <c r="D9762" s="234"/>
    </row>
    <row r="9763" spans="4:4">
      <c r="D9763" s="234"/>
    </row>
    <row r="9764" spans="4:4">
      <c r="D9764" s="234"/>
    </row>
    <row r="9765" spans="4:4">
      <c r="D9765" s="234"/>
    </row>
    <row r="9766" spans="4:4">
      <c r="D9766" s="234"/>
    </row>
    <row r="9767" spans="4:4">
      <c r="D9767" s="234"/>
    </row>
    <row r="9768" spans="4:4">
      <c r="D9768" s="234"/>
    </row>
    <row r="9769" spans="4:4">
      <c r="D9769" s="234"/>
    </row>
    <row r="9770" spans="4:4">
      <c r="D9770" s="234"/>
    </row>
    <row r="9771" spans="4:4">
      <c r="D9771" s="234"/>
    </row>
    <row r="9772" spans="4:4">
      <c r="D9772" s="234"/>
    </row>
    <row r="9773" spans="4:4">
      <c r="D9773" s="234"/>
    </row>
    <row r="9774" spans="4:4">
      <c r="D9774" s="234"/>
    </row>
    <row r="9775" spans="4:4">
      <c r="D9775" s="234"/>
    </row>
    <row r="9776" spans="4:4">
      <c r="D9776" s="234"/>
    </row>
    <row r="9777" spans="4:4">
      <c r="D9777" s="234"/>
    </row>
    <row r="9778" spans="4:4">
      <c r="D9778" s="234"/>
    </row>
    <row r="9779" spans="4:4">
      <c r="D9779" s="234"/>
    </row>
    <row r="9780" spans="4:4">
      <c r="D9780" s="234"/>
    </row>
    <row r="9781" spans="4:4">
      <c r="D9781" s="234"/>
    </row>
    <row r="9782" spans="4:4">
      <c r="D9782" s="234"/>
    </row>
    <row r="9783" spans="4:4">
      <c r="D9783" s="234"/>
    </row>
    <row r="9784" spans="4:4">
      <c r="D9784" s="234"/>
    </row>
    <row r="9785" spans="4:4">
      <c r="D9785" s="234"/>
    </row>
    <row r="9786" spans="4:4">
      <c r="D9786" s="234"/>
    </row>
    <row r="9787" spans="4:4">
      <c r="D9787" s="234"/>
    </row>
    <row r="9788" spans="4:4">
      <c r="D9788" s="234"/>
    </row>
    <row r="9789" spans="4:4">
      <c r="D9789" s="234"/>
    </row>
    <row r="9790" spans="4:4">
      <c r="D9790" s="234"/>
    </row>
    <row r="9791" spans="4:4">
      <c r="D9791" s="234"/>
    </row>
    <row r="9792" spans="4:4">
      <c r="D9792" s="234"/>
    </row>
    <row r="9793" spans="4:4">
      <c r="D9793" s="234"/>
    </row>
    <row r="9794" spans="4:4">
      <c r="D9794" s="234"/>
    </row>
    <row r="9795" spans="4:4">
      <c r="D9795" s="234"/>
    </row>
    <row r="9796" spans="4:4">
      <c r="D9796" s="234"/>
    </row>
    <row r="9797" spans="4:4">
      <c r="D9797" s="234"/>
    </row>
    <row r="9798" spans="4:4">
      <c r="D9798" s="234"/>
    </row>
    <row r="9799" spans="4:4">
      <c r="D9799" s="234"/>
    </row>
    <row r="9800" spans="4:4">
      <c r="D9800" s="234"/>
    </row>
    <row r="9801" spans="4:4">
      <c r="D9801" s="234"/>
    </row>
    <row r="9802" spans="4:4">
      <c r="D9802" s="234"/>
    </row>
    <row r="9803" spans="4:4">
      <c r="D9803" s="234"/>
    </row>
    <row r="9804" spans="4:4">
      <c r="D9804" s="234"/>
    </row>
    <row r="9805" spans="4:4">
      <c r="D9805" s="234"/>
    </row>
    <row r="9806" spans="4:4">
      <c r="D9806" s="234"/>
    </row>
    <row r="9807" spans="4:4">
      <c r="D9807" s="234"/>
    </row>
    <row r="9808" spans="4:4">
      <c r="D9808" s="234"/>
    </row>
    <row r="9809" spans="4:4">
      <c r="D9809" s="234"/>
    </row>
    <row r="9810" spans="4:4">
      <c r="D9810" s="234"/>
    </row>
    <row r="9811" spans="4:4">
      <c r="D9811" s="234"/>
    </row>
    <row r="9812" spans="4:4">
      <c r="D9812" s="234"/>
    </row>
    <row r="9813" spans="4:4">
      <c r="D9813" s="234"/>
    </row>
    <row r="9814" spans="4:4">
      <c r="D9814" s="234"/>
    </row>
    <row r="9815" spans="4:4">
      <c r="D9815" s="234"/>
    </row>
    <row r="9816" spans="4:4">
      <c r="D9816" s="234"/>
    </row>
    <row r="9817" spans="4:4">
      <c r="D9817" s="234"/>
    </row>
    <row r="9818" spans="4:4">
      <c r="D9818" s="234"/>
    </row>
    <row r="9819" spans="4:4">
      <c r="D9819" s="234"/>
    </row>
    <row r="9820" spans="4:4">
      <c r="D9820" s="234"/>
    </row>
    <row r="9821" spans="4:4">
      <c r="D9821" s="234"/>
    </row>
    <row r="9822" spans="4:4">
      <c r="D9822" s="234"/>
    </row>
    <row r="9823" spans="4:4">
      <c r="D9823" s="234"/>
    </row>
    <row r="9824" spans="4:4">
      <c r="D9824" s="234"/>
    </row>
    <row r="9825" spans="4:4">
      <c r="D9825" s="234"/>
    </row>
    <row r="9826" spans="4:4">
      <c r="D9826" s="234"/>
    </row>
    <row r="9827" spans="4:4">
      <c r="D9827" s="234"/>
    </row>
    <row r="9828" spans="4:4">
      <c r="D9828" s="234"/>
    </row>
    <row r="9829" spans="4:4">
      <c r="D9829" s="234"/>
    </row>
    <row r="9830" spans="4:4">
      <c r="D9830" s="234"/>
    </row>
    <row r="9831" spans="4:4">
      <c r="D9831" s="234"/>
    </row>
    <row r="9832" spans="4:4">
      <c r="D9832" s="234"/>
    </row>
    <row r="9833" spans="4:4">
      <c r="D9833" s="234"/>
    </row>
    <row r="9834" spans="4:4">
      <c r="D9834" s="234"/>
    </row>
    <row r="9835" spans="4:4">
      <c r="D9835" s="234"/>
    </row>
    <row r="9836" spans="4:4">
      <c r="D9836" s="234"/>
    </row>
    <row r="9837" spans="4:4">
      <c r="D9837" s="234"/>
    </row>
    <row r="9838" spans="4:4">
      <c r="D9838" s="234"/>
    </row>
    <row r="9839" spans="4:4">
      <c r="D9839" s="234"/>
    </row>
    <row r="9840" spans="4:4">
      <c r="D9840" s="234"/>
    </row>
    <row r="9841" spans="4:4">
      <c r="D9841" s="234"/>
    </row>
    <row r="9842" spans="4:4">
      <c r="D9842" s="234"/>
    </row>
    <row r="9843" spans="4:4">
      <c r="D9843" s="234"/>
    </row>
    <row r="9844" spans="4:4">
      <c r="D9844" s="234"/>
    </row>
    <row r="9845" spans="4:4">
      <c r="D9845" s="234"/>
    </row>
    <row r="9846" spans="4:4">
      <c r="D9846" s="234"/>
    </row>
    <row r="9847" spans="4:4">
      <c r="D9847" s="234"/>
    </row>
    <row r="9848" spans="4:4">
      <c r="D9848" s="234"/>
    </row>
    <row r="9849" spans="4:4">
      <c r="D9849" s="234"/>
    </row>
    <row r="9850" spans="4:4">
      <c r="D9850" s="234"/>
    </row>
    <row r="9851" spans="4:4">
      <c r="D9851" s="234"/>
    </row>
    <row r="9852" spans="4:4">
      <c r="D9852" s="234"/>
    </row>
    <row r="9853" spans="4:4">
      <c r="D9853" s="234"/>
    </row>
    <row r="9854" spans="4:4">
      <c r="D9854" s="234"/>
    </row>
    <row r="9855" spans="4:4">
      <c r="D9855" s="234"/>
    </row>
    <row r="9856" spans="4:4">
      <c r="D9856" s="234"/>
    </row>
    <row r="9857" spans="4:4">
      <c r="D9857" s="234"/>
    </row>
    <row r="9858" spans="4:4">
      <c r="D9858" s="234"/>
    </row>
    <row r="9859" spans="4:4">
      <c r="D9859" s="234"/>
    </row>
    <row r="9860" spans="4:4">
      <c r="D9860" s="234"/>
    </row>
    <row r="9861" spans="4:4">
      <c r="D9861" s="234"/>
    </row>
    <row r="9862" spans="4:4">
      <c r="D9862" s="234"/>
    </row>
    <row r="9863" spans="4:4">
      <c r="D9863" s="234"/>
    </row>
    <row r="9864" spans="4:4">
      <c r="D9864" s="234"/>
    </row>
    <row r="9865" spans="4:4">
      <c r="D9865" s="234"/>
    </row>
    <row r="9866" spans="4:4">
      <c r="D9866" s="234"/>
    </row>
    <row r="9867" spans="4:4">
      <c r="D9867" s="234"/>
    </row>
    <row r="9868" spans="4:4">
      <c r="D9868" s="234"/>
    </row>
    <row r="9869" spans="4:4">
      <c r="D9869" s="234"/>
    </row>
    <row r="9870" spans="4:4">
      <c r="D9870" s="234"/>
    </row>
    <row r="9871" spans="4:4">
      <c r="D9871" s="234"/>
    </row>
    <row r="9872" spans="4:4">
      <c r="D9872" s="234"/>
    </row>
    <row r="9873" spans="4:4">
      <c r="D9873" s="234"/>
    </row>
    <row r="9874" spans="4:4">
      <c r="D9874" s="234"/>
    </row>
    <row r="9875" spans="4:4">
      <c r="D9875" s="234"/>
    </row>
    <row r="9876" spans="4:4">
      <c r="D9876" s="234"/>
    </row>
    <row r="9877" spans="4:4">
      <c r="D9877" s="234"/>
    </row>
    <row r="9878" spans="4:4">
      <c r="D9878" s="234"/>
    </row>
    <row r="9879" spans="4:4">
      <c r="D9879" s="234"/>
    </row>
    <row r="9880" spans="4:4">
      <c r="D9880" s="234"/>
    </row>
    <row r="9881" spans="4:4">
      <c r="D9881" s="234"/>
    </row>
    <row r="9882" spans="4:4">
      <c r="D9882" s="234"/>
    </row>
    <row r="9883" spans="4:4">
      <c r="D9883" s="234"/>
    </row>
    <row r="9884" spans="4:4">
      <c r="D9884" s="234"/>
    </row>
    <row r="9885" spans="4:4">
      <c r="D9885" s="234"/>
    </row>
    <row r="9886" spans="4:4">
      <c r="D9886" s="234"/>
    </row>
    <row r="9887" spans="4:4">
      <c r="D9887" s="234"/>
    </row>
    <row r="9888" spans="4:4">
      <c r="D9888" s="234"/>
    </row>
    <row r="9889" spans="4:4">
      <c r="D9889" s="234"/>
    </row>
    <row r="9890" spans="4:4">
      <c r="D9890" s="234"/>
    </row>
    <row r="9891" spans="4:4">
      <c r="D9891" s="234"/>
    </row>
    <row r="9892" spans="4:4">
      <c r="D9892" s="234"/>
    </row>
    <row r="9893" spans="4:4">
      <c r="D9893" s="234"/>
    </row>
    <row r="9894" spans="4:4">
      <c r="D9894" s="234"/>
    </row>
    <row r="9895" spans="4:4">
      <c r="D9895" s="234"/>
    </row>
    <row r="9896" spans="4:4">
      <c r="D9896" s="234"/>
    </row>
    <row r="9897" spans="4:4">
      <c r="D9897" s="234"/>
    </row>
    <row r="9898" spans="4:4">
      <c r="D9898" s="234"/>
    </row>
    <row r="9899" spans="4:4">
      <c r="D9899" s="234"/>
    </row>
    <row r="9900" spans="4:4">
      <c r="D9900" s="234"/>
    </row>
    <row r="9901" spans="4:4">
      <c r="D9901" s="234"/>
    </row>
    <row r="9902" spans="4:4">
      <c r="D9902" s="234"/>
    </row>
    <row r="9903" spans="4:4">
      <c r="D9903" s="234"/>
    </row>
    <row r="9904" spans="4:4">
      <c r="D9904" s="234"/>
    </row>
    <row r="9905" spans="4:4">
      <c r="D9905" s="234"/>
    </row>
    <row r="9906" spans="4:4">
      <c r="D9906" s="234"/>
    </row>
    <row r="9907" spans="4:4">
      <c r="D9907" s="234"/>
    </row>
    <row r="9908" spans="4:4">
      <c r="D9908" s="234"/>
    </row>
    <row r="9909" spans="4:4">
      <c r="D9909" s="234"/>
    </row>
    <row r="9910" spans="4:4">
      <c r="D9910" s="234"/>
    </row>
    <row r="9911" spans="4:4">
      <c r="D9911" s="234"/>
    </row>
    <row r="9912" spans="4:4">
      <c r="D9912" s="234"/>
    </row>
    <row r="9913" spans="4:4">
      <c r="D9913" s="234"/>
    </row>
    <row r="9914" spans="4:4">
      <c r="D9914" s="234"/>
    </row>
    <row r="9915" spans="4:4">
      <c r="D9915" s="234"/>
    </row>
    <row r="9916" spans="4:4">
      <c r="D9916" s="234"/>
    </row>
    <row r="9917" spans="4:4">
      <c r="D9917" s="234"/>
    </row>
    <row r="9918" spans="4:4">
      <c r="D9918" s="234"/>
    </row>
    <row r="9919" spans="4:4">
      <c r="D9919" s="234"/>
    </row>
    <row r="9920" spans="4:4">
      <c r="D9920" s="234"/>
    </row>
    <row r="9921" spans="4:4">
      <c r="D9921" s="234"/>
    </row>
    <row r="9922" spans="4:4">
      <c r="D9922" s="234"/>
    </row>
    <row r="9923" spans="4:4">
      <c r="D9923" s="234"/>
    </row>
    <row r="9924" spans="4:4">
      <c r="D9924" s="234"/>
    </row>
    <row r="9925" spans="4:4">
      <c r="D9925" s="234"/>
    </row>
    <row r="9926" spans="4:4">
      <c r="D9926" s="234"/>
    </row>
    <row r="9927" spans="4:4">
      <c r="D9927" s="234"/>
    </row>
    <row r="9928" spans="4:4">
      <c r="D9928" s="234"/>
    </row>
    <row r="9929" spans="4:4">
      <c r="D9929" s="234"/>
    </row>
    <row r="9930" spans="4:4">
      <c r="D9930" s="234"/>
    </row>
    <row r="9931" spans="4:4">
      <c r="D9931" s="234"/>
    </row>
    <row r="9932" spans="4:4">
      <c r="D9932" s="234"/>
    </row>
    <row r="9933" spans="4:4">
      <c r="D9933" s="234"/>
    </row>
    <row r="9934" spans="4:4">
      <c r="D9934" s="234"/>
    </row>
    <row r="9935" spans="4:4">
      <c r="D9935" s="234"/>
    </row>
    <row r="9936" spans="4:4">
      <c r="D9936" s="234"/>
    </row>
    <row r="9937" spans="4:4">
      <c r="D9937" s="234"/>
    </row>
    <row r="9938" spans="4:4">
      <c r="D9938" s="234"/>
    </row>
    <row r="9939" spans="4:4">
      <c r="D9939" s="234"/>
    </row>
    <row r="9940" spans="4:4">
      <c r="D9940" s="234"/>
    </row>
    <row r="9941" spans="4:4">
      <c r="D9941" s="234"/>
    </row>
    <row r="9942" spans="4:4">
      <c r="D9942" s="234"/>
    </row>
    <row r="9943" spans="4:4">
      <c r="D9943" s="234"/>
    </row>
    <row r="9944" spans="4:4">
      <c r="D9944" s="234"/>
    </row>
    <row r="9945" spans="4:4">
      <c r="D9945" s="234"/>
    </row>
    <row r="9946" spans="4:4">
      <c r="D9946" s="234"/>
    </row>
    <row r="9947" spans="4:4">
      <c r="D9947" s="234"/>
    </row>
    <row r="9948" spans="4:4">
      <c r="D9948" s="234"/>
    </row>
    <row r="9949" spans="4:4">
      <c r="D9949" s="234"/>
    </row>
    <row r="9950" spans="4:4">
      <c r="D9950" s="234"/>
    </row>
    <row r="9951" spans="4:4">
      <c r="D9951" s="234"/>
    </row>
    <row r="9952" spans="4:4">
      <c r="D9952" s="234"/>
    </row>
    <row r="9953" spans="4:4">
      <c r="D9953" s="234"/>
    </row>
    <row r="9954" spans="4:4">
      <c r="D9954" s="234"/>
    </row>
    <row r="9955" spans="4:4">
      <c r="D9955" s="234"/>
    </row>
    <row r="9956" spans="4:4">
      <c r="D9956" s="234"/>
    </row>
    <row r="9957" spans="4:4">
      <c r="D9957" s="234"/>
    </row>
    <row r="9958" spans="4:4">
      <c r="D9958" s="234"/>
    </row>
    <row r="9959" spans="4:4">
      <c r="D9959" s="234"/>
    </row>
    <row r="9960" spans="4:4">
      <c r="D9960" s="234"/>
    </row>
    <row r="9961" spans="4:4">
      <c r="D9961" s="234"/>
    </row>
    <row r="9962" spans="4:4">
      <c r="D9962" s="234"/>
    </row>
    <row r="9963" spans="4:4">
      <c r="D9963" s="234"/>
    </row>
    <row r="9964" spans="4:4">
      <c r="D9964" s="234"/>
    </row>
    <row r="9965" spans="4:4">
      <c r="D9965" s="234"/>
    </row>
    <row r="9966" spans="4:4">
      <c r="D9966" s="234"/>
    </row>
    <row r="9967" spans="4:4">
      <c r="D9967" s="234"/>
    </row>
    <row r="9968" spans="4:4">
      <c r="D9968" s="234"/>
    </row>
    <row r="9969" spans="4:4">
      <c r="D9969" s="234"/>
    </row>
    <row r="9970" spans="4:4">
      <c r="D9970" s="234"/>
    </row>
    <row r="9971" spans="4:4">
      <c r="D9971" s="234"/>
    </row>
    <row r="9972" spans="4:4">
      <c r="D9972" s="234"/>
    </row>
    <row r="9973" spans="4:4">
      <c r="D9973" s="234"/>
    </row>
    <row r="9974" spans="4:4">
      <c r="D9974" s="234"/>
    </row>
    <row r="9975" spans="4:4">
      <c r="D9975" s="234"/>
    </row>
    <row r="9976" spans="4:4">
      <c r="D9976" s="234"/>
    </row>
    <row r="9977" spans="4:4">
      <c r="D9977" s="234"/>
    </row>
    <row r="9978" spans="4:4">
      <c r="D9978" s="234"/>
    </row>
    <row r="9979" spans="4:4">
      <c r="D9979" s="234"/>
    </row>
    <row r="9980" spans="4:4">
      <c r="D9980" s="234"/>
    </row>
    <row r="9981" spans="4:4">
      <c r="D9981" s="234"/>
    </row>
    <row r="9982" spans="4:4">
      <c r="D9982" s="234"/>
    </row>
    <row r="9983" spans="4:4">
      <c r="D9983" s="234"/>
    </row>
    <row r="9984" spans="4:4">
      <c r="D9984" s="234"/>
    </row>
    <row r="9985" spans="4:4">
      <c r="D9985" s="234"/>
    </row>
    <row r="9986" spans="4:4">
      <c r="D9986" s="234"/>
    </row>
    <row r="9987" spans="4:4">
      <c r="D9987" s="234"/>
    </row>
    <row r="9988" spans="4:4">
      <c r="D9988" s="234"/>
    </row>
    <row r="9989" spans="4:4">
      <c r="D9989" s="234"/>
    </row>
    <row r="9990" spans="4:4">
      <c r="D9990" s="234"/>
    </row>
    <row r="9991" spans="4:4">
      <c r="D9991" s="234"/>
    </row>
    <row r="9992" spans="4:4">
      <c r="D9992" s="234"/>
    </row>
    <row r="9993" spans="4:4">
      <c r="D9993" s="234"/>
    </row>
    <row r="9994" spans="4:4">
      <c r="D9994" s="234"/>
    </row>
    <row r="9995" spans="4:4">
      <c r="D9995" s="234"/>
    </row>
    <row r="9996" spans="4:4">
      <c r="D9996" s="234"/>
    </row>
    <row r="9997" spans="4:4">
      <c r="D9997" s="234"/>
    </row>
    <row r="9998" spans="4:4">
      <c r="D9998" s="234"/>
    </row>
    <row r="9999" spans="4:4">
      <c r="D9999" s="234"/>
    </row>
    <row r="10000" spans="4:4">
      <c r="D10000" s="234"/>
    </row>
    <row r="10001" spans="4:4">
      <c r="D10001" s="234"/>
    </row>
    <row r="10002" spans="4:4">
      <c r="D10002" s="234"/>
    </row>
    <row r="10003" spans="4:4">
      <c r="D10003" s="234"/>
    </row>
    <row r="10004" spans="4:4">
      <c r="D10004" s="234"/>
    </row>
    <row r="10005" spans="4:4">
      <c r="D10005" s="234"/>
    </row>
    <row r="10006" spans="4:4">
      <c r="D10006" s="234"/>
    </row>
    <row r="10007" spans="4:4">
      <c r="D10007" s="234"/>
    </row>
    <row r="10008" spans="4:4">
      <c r="D10008" s="234"/>
    </row>
    <row r="10009" spans="4:4">
      <c r="D10009" s="234"/>
    </row>
    <row r="10010" spans="4:4">
      <c r="D10010" s="234"/>
    </row>
    <row r="10011" spans="4:4">
      <c r="D10011" s="234"/>
    </row>
    <row r="10012" spans="4:4">
      <c r="D10012" s="234"/>
    </row>
    <row r="10013" spans="4:4">
      <c r="D10013" s="234"/>
    </row>
    <row r="10014" spans="4:4">
      <c r="D10014" s="234"/>
    </row>
    <row r="10015" spans="4:4">
      <c r="D10015" s="234"/>
    </row>
    <row r="10016" spans="4:4">
      <c r="D10016" s="234"/>
    </row>
    <row r="10017" spans="4:4">
      <c r="D10017" s="234"/>
    </row>
    <row r="10018" spans="4:4">
      <c r="D10018" s="234"/>
    </row>
    <row r="10019" spans="4:4">
      <c r="D10019" s="234"/>
    </row>
    <row r="10020" spans="4:4">
      <c r="D10020" s="234"/>
    </row>
    <row r="10021" spans="4:4">
      <c r="D10021" s="234"/>
    </row>
    <row r="10022" spans="4:4">
      <c r="D10022" s="234"/>
    </row>
    <row r="10023" spans="4:4">
      <c r="D10023" s="234"/>
    </row>
    <row r="10024" spans="4:4">
      <c r="D10024" s="234"/>
    </row>
    <row r="10025" spans="4:4">
      <c r="D10025" s="234"/>
    </row>
    <row r="10026" spans="4:4">
      <c r="D10026" s="234"/>
    </row>
    <row r="10027" spans="4:4">
      <c r="D10027" s="234"/>
    </row>
    <row r="10028" spans="4:4">
      <c r="D10028" s="234"/>
    </row>
    <row r="10029" spans="4:4">
      <c r="D10029" s="234"/>
    </row>
    <row r="10030" spans="4:4">
      <c r="D10030" s="234"/>
    </row>
    <row r="10031" spans="4:4">
      <c r="D10031" s="234"/>
    </row>
    <row r="10032" spans="4:4">
      <c r="D10032" s="234"/>
    </row>
    <row r="10033" spans="4:4">
      <c r="D10033" s="234"/>
    </row>
    <row r="10034" spans="4:4">
      <c r="D10034" s="234"/>
    </row>
    <row r="10035" spans="4:4">
      <c r="D10035" s="234"/>
    </row>
    <row r="10036" spans="4:4">
      <c r="D10036" s="234"/>
    </row>
    <row r="10037" spans="4:4">
      <c r="D10037" s="234"/>
    </row>
    <row r="10038" spans="4:4">
      <c r="D10038" s="234"/>
    </row>
    <row r="10039" spans="4:4">
      <c r="D10039" s="234"/>
    </row>
    <row r="10040" spans="4:4">
      <c r="D10040" s="234"/>
    </row>
    <row r="10041" spans="4:4">
      <c r="D10041" s="234"/>
    </row>
    <row r="10042" spans="4:4">
      <c r="D10042" s="234"/>
    </row>
    <row r="10043" spans="4:4">
      <c r="D10043" s="234"/>
    </row>
    <row r="10044" spans="4:4">
      <c r="D10044" s="234"/>
    </row>
    <row r="10045" spans="4:4">
      <c r="D10045" s="234"/>
    </row>
    <row r="10046" spans="4:4">
      <c r="D10046" s="234"/>
    </row>
    <row r="10047" spans="4:4">
      <c r="D10047" s="234"/>
    </row>
    <row r="10048" spans="4:4">
      <c r="D10048" s="234"/>
    </row>
    <row r="10049" spans="4:4">
      <c r="D10049" s="234"/>
    </row>
    <row r="10050" spans="4:4">
      <c r="D10050" s="234"/>
    </row>
    <row r="10051" spans="4:4">
      <c r="D10051" s="234"/>
    </row>
    <row r="10052" spans="4:4">
      <c r="D10052" s="234"/>
    </row>
    <row r="10053" spans="4:4">
      <c r="D10053" s="234"/>
    </row>
    <row r="10054" spans="4:4">
      <c r="D10054" s="234"/>
    </row>
    <row r="10055" spans="4:4">
      <c r="D10055" s="234"/>
    </row>
    <row r="10056" spans="4:4">
      <c r="D10056" s="234"/>
    </row>
    <row r="10057" spans="4:4">
      <c r="D10057" s="234"/>
    </row>
    <row r="10058" spans="4:4">
      <c r="D10058" s="234"/>
    </row>
    <row r="10059" spans="4:4">
      <c r="D10059" s="234"/>
    </row>
    <row r="10060" spans="4:4">
      <c r="D10060" s="234"/>
    </row>
    <row r="10061" spans="4:4">
      <c r="D10061" s="234"/>
    </row>
    <row r="10062" spans="4:4">
      <c r="D10062" s="234"/>
    </row>
    <row r="10063" spans="4:4">
      <c r="D10063" s="234"/>
    </row>
    <row r="10064" spans="4:4">
      <c r="D10064" s="234"/>
    </row>
    <row r="10065" spans="4:4">
      <c r="D10065" s="234"/>
    </row>
    <row r="10066" spans="4:4">
      <c r="D10066" s="234"/>
    </row>
    <row r="10067" spans="4:4">
      <c r="D10067" s="234"/>
    </row>
    <row r="10068" spans="4:4">
      <c r="D10068" s="234"/>
    </row>
    <row r="10069" spans="4:4">
      <c r="D10069" s="234"/>
    </row>
    <row r="10070" spans="4:4">
      <c r="D10070" s="234"/>
    </row>
    <row r="10071" spans="4:4">
      <c r="D10071" s="234"/>
    </row>
    <row r="10072" spans="4:4">
      <c r="D10072" s="234"/>
    </row>
    <row r="10073" spans="4:4">
      <c r="D10073" s="234"/>
    </row>
    <row r="10074" spans="4:4">
      <c r="D10074" s="234"/>
    </row>
    <row r="10075" spans="4:4">
      <c r="D10075" s="234"/>
    </row>
    <row r="10076" spans="4:4">
      <c r="D10076" s="234"/>
    </row>
    <row r="10077" spans="4:4">
      <c r="D10077" s="234"/>
    </row>
    <row r="10078" spans="4:4">
      <c r="D10078" s="234"/>
    </row>
    <row r="10079" spans="4:4">
      <c r="D10079" s="234"/>
    </row>
    <row r="10080" spans="4:4">
      <c r="D10080" s="234"/>
    </row>
    <row r="10081" spans="4:4">
      <c r="D10081" s="234"/>
    </row>
    <row r="10082" spans="4:4">
      <c r="D10082" s="234"/>
    </row>
    <row r="10083" spans="4:4">
      <c r="D10083" s="234"/>
    </row>
    <row r="10084" spans="4:4">
      <c r="D10084" s="234"/>
    </row>
    <row r="10085" spans="4:4">
      <c r="D10085" s="234"/>
    </row>
    <row r="10086" spans="4:4">
      <c r="D10086" s="234"/>
    </row>
    <row r="10087" spans="4:4">
      <c r="D10087" s="234"/>
    </row>
    <row r="10088" spans="4:4">
      <c r="D10088" s="234"/>
    </row>
    <row r="10089" spans="4:4">
      <c r="D10089" s="234"/>
    </row>
    <row r="10090" spans="4:4">
      <c r="D10090" s="234"/>
    </row>
    <row r="10091" spans="4:4">
      <c r="D10091" s="234"/>
    </row>
    <row r="10092" spans="4:4">
      <c r="D10092" s="234"/>
    </row>
    <row r="10093" spans="4:4">
      <c r="D10093" s="234"/>
    </row>
    <row r="10094" spans="4:4">
      <c r="D10094" s="234"/>
    </row>
    <row r="10095" spans="4:4">
      <c r="D10095" s="234"/>
    </row>
    <row r="10096" spans="4:4">
      <c r="D10096" s="234"/>
    </row>
    <row r="10097" spans="4:4">
      <c r="D10097" s="234"/>
    </row>
    <row r="10098" spans="4:4">
      <c r="D10098" s="234"/>
    </row>
    <row r="10099" spans="4:4">
      <c r="D10099" s="234"/>
    </row>
    <row r="10100" spans="4:4">
      <c r="D10100" s="234"/>
    </row>
    <row r="10101" spans="4:4">
      <c r="D10101" s="234"/>
    </row>
    <row r="10102" spans="4:4">
      <c r="D10102" s="234"/>
    </row>
    <row r="10103" spans="4:4">
      <c r="D10103" s="234"/>
    </row>
    <row r="10104" spans="4:4">
      <c r="D10104" s="234"/>
    </row>
    <row r="10105" spans="4:4">
      <c r="D10105" s="234"/>
    </row>
    <row r="10106" spans="4:4">
      <c r="D10106" s="234"/>
    </row>
    <row r="10107" spans="4:4">
      <c r="D10107" s="234"/>
    </row>
    <row r="10108" spans="4:4">
      <c r="D10108" s="234"/>
    </row>
    <row r="10109" spans="4:4">
      <c r="D10109" s="234"/>
    </row>
    <row r="10110" spans="4:4">
      <c r="D10110" s="234"/>
    </row>
    <row r="10111" spans="4:4">
      <c r="D10111" s="234"/>
    </row>
    <row r="10112" spans="4:4">
      <c r="D10112" s="234"/>
    </row>
    <row r="10113" spans="4:4">
      <c r="D10113" s="234"/>
    </row>
    <row r="10114" spans="4:4">
      <c r="D10114" s="234"/>
    </row>
    <row r="10115" spans="4:4">
      <c r="D10115" s="234"/>
    </row>
    <row r="10116" spans="4:4">
      <c r="D10116" s="234"/>
    </row>
    <row r="10117" spans="4:4">
      <c r="D10117" s="234"/>
    </row>
    <row r="10118" spans="4:4">
      <c r="D10118" s="234"/>
    </row>
    <row r="10119" spans="4:4">
      <c r="D10119" s="234"/>
    </row>
    <row r="10120" spans="4:4">
      <c r="D10120" s="234"/>
    </row>
    <row r="10121" spans="4:4">
      <c r="D10121" s="234"/>
    </row>
    <row r="10122" spans="4:4">
      <c r="D10122" s="234"/>
    </row>
    <row r="10123" spans="4:4">
      <c r="D10123" s="234"/>
    </row>
    <row r="10124" spans="4:4">
      <c r="D10124" s="234"/>
    </row>
    <row r="10125" spans="4:4">
      <c r="D10125" s="234"/>
    </row>
    <row r="10126" spans="4:4">
      <c r="D10126" s="234"/>
    </row>
    <row r="10127" spans="4:4">
      <c r="D10127" s="234"/>
    </row>
    <row r="10128" spans="4:4">
      <c r="D10128" s="234"/>
    </row>
    <row r="10129" spans="4:4">
      <c r="D10129" s="234"/>
    </row>
    <row r="10130" spans="4:4">
      <c r="D10130" s="234"/>
    </row>
    <row r="10131" spans="4:4">
      <c r="D10131" s="234"/>
    </row>
    <row r="10132" spans="4:4">
      <c r="D10132" s="234"/>
    </row>
    <row r="10133" spans="4:4">
      <c r="D10133" s="234"/>
    </row>
    <row r="10134" spans="4:4">
      <c r="D10134" s="234"/>
    </row>
    <row r="10135" spans="4:4">
      <c r="D10135" s="234"/>
    </row>
    <row r="10136" spans="4:4">
      <c r="D10136" s="234"/>
    </row>
    <row r="10137" spans="4:4">
      <c r="D10137" s="234"/>
    </row>
    <row r="10138" spans="4:4">
      <c r="D10138" s="234"/>
    </row>
    <row r="10139" spans="4:4">
      <c r="D10139" s="234"/>
    </row>
    <row r="10140" spans="4:4">
      <c r="D10140" s="234"/>
    </row>
    <row r="10141" spans="4:4">
      <c r="D10141" s="234"/>
    </row>
    <row r="10142" spans="4:4">
      <c r="D10142" s="234"/>
    </row>
    <row r="10143" spans="4:4">
      <c r="D10143" s="234"/>
    </row>
    <row r="10144" spans="4:4">
      <c r="D10144" s="234"/>
    </row>
    <row r="10145" spans="4:4">
      <c r="D10145" s="234"/>
    </row>
    <row r="10146" spans="4:4">
      <c r="D10146" s="234"/>
    </row>
    <row r="10147" spans="4:4">
      <c r="D10147" s="234"/>
    </row>
    <row r="10148" spans="4:4">
      <c r="D10148" s="234"/>
    </row>
    <row r="10149" spans="4:4">
      <c r="D10149" s="234"/>
    </row>
    <row r="10150" spans="4:4">
      <c r="D10150" s="234"/>
    </row>
    <row r="10151" spans="4:4">
      <c r="D10151" s="234"/>
    </row>
    <row r="10152" spans="4:4">
      <c r="D10152" s="234"/>
    </row>
    <row r="10153" spans="4:4">
      <c r="D10153" s="234"/>
    </row>
    <row r="10154" spans="4:4">
      <c r="D10154" s="234"/>
    </row>
    <row r="10155" spans="4:4">
      <c r="D10155" s="234"/>
    </row>
    <row r="10156" spans="4:4">
      <c r="D10156" s="234"/>
    </row>
    <row r="10157" spans="4:4">
      <c r="D10157" s="234"/>
    </row>
    <row r="10158" spans="4:4">
      <c r="D10158" s="234"/>
    </row>
    <row r="10159" spans="4:4">
      <c r="D10159" s="234"/>
    </row>
    <row r="10160" spans="4:4">
      <c r="D10160" s="234"/>
    </row>
    <row r="10161" spans="4:4">
      <c r="D10161" s="234"/>
    </row>
    <row r="10162" spans="4:4">
      <c r="D10162" s="234"/>
    </row>
    <row r="10163" spans="4:4">
      <c r="D10163" s="234"/>
    </row>
    <row r="10164" spans="4:4">
      <c r="D10164" s="234"/>
    </row>
    <row r="10165" spans="4:4">
      <c r="D10165" s="234"/>
    </row>
    <row r="10166" spans="4:4">
      <c r="D10166" s="234"/>
    </row>
    <row r="10167" spans="4:4">
      <c r="D10167" s="234"/>
    </row>
    <row r="10168" spans="4:4">
      <c r="D10168" s="234"/>
    </row>
    <row r="10169" spans="4:4">
      <c r="D10169" s="234"/>
    </row>
    <row r="10170" spans="4:4">
      <c r="D10170" s="234"/>
    </row>
    <row r="10171" spans="4:4">
      <c r="D10171" s="234"/>
    </row>
    <row r="10172" spans="4:4">
      <c r="D10172" s="234"/>
    </row>
    <row r="10173" spans="4:4">
      <c r="D10173" s="234"/>
    </row>
    <row r="10174" spans="4:4">
      <c r="D10174" s="234"/>
    </row>
    <row r="10175" spans="4:4">
      <c r="D10175" s="234"/>
    </row>
    <row r="10176" spans="4:4">
      <c r="D10176" s="234"/>
    </row>
    <row r="10177" spans="4:4">
      <c r="D10177" s="234"/>
    </row>
    <row r="10178" spans="4:4">
      <c r="D10178" s="234"/>
    </row>
    <row r="10179" spans="4:4">
      <c r="D10179" s="234"/>
    </row>
    <row r="10180" spans="4:4">
      <c r="D10180" s="234"/>
    </row>
    <row r="10181" spans="4:4">
      <c r="D10181" s="234"/>
    </row>
    <row r="10182" spans="4:4">
      <c r="D10182" s="234"/>
    </row>
    <row r="10183" spans="4:4">
      <c r="D10183" s="234"/>
    </row>
    <row r="10184" spans="4:4">
      <c r="D10184" s="234"/>
    </row>
    <row r="10185" spans="4:4">
      <c r="D10185" s="234"/>
    </row>
    <row r="10186" spans="4:4">
      <c r="D10186" s="234"/>
    </row>
    <row r="10187" spans="4:4">
      <c r="D10187" s="234"/>
    </row>
    <row r="10188" spans="4:4">
      <c r="D10188" s="234"/>
    </row>
    <row r="10189" spans="4:4">
      <c r="D10189" s="234"/>
    </row>
    <row r="10190" spans="4:4">
      <c r="D10190" s="234"/>
    </row>
    <row r="10191" spans="4:4">
      <c r="D10191" s="234"/>
    </row>
    <row r="10192" spans="4:4">
      <c r="D10192" s="234"/>
    </row>
    <row r="10193" spans="4:4">
      <c r="D10193" s="234"/>
    </row>
    <row r="10194" spans="4:4">
      <c r="D10194" s="234"/>
    </row>
    <row r="10195" spans="4:4">
      <c r="D10195" s="234"/>
    </row>
    <row r="10196" spans="4:4">
      <c r="D10196" s="234"/>
    </row>
    <row r="10197" spans="4:4">
      <c r="D10197" s="234"/>
    </row>
    <row r="10198" spans="4:4">
      <c r="D10198" s="234"/>
    </row>
    <row r="10199" spans="4:4">
      <c r="D10199" s="234"/>
    </row>
    <row r="10200" spans="4:4">
      <c r="D10200" s="234"/>
    </row>
    <row r="10201" spans="4:4">
      <c r="D10201" s="234"/>
    </row>
    <row r="10202" spans="4:4">
      <c r="D10202" s="234"/>
    </row>
    <row r="10203" spans="4:4">
      <c r="D10203" s="234"/>
    </row>
    <row r="10204" spans="4:4">
      <c r="D10204" s="234"/>
    </row>
    <row r="10205" spans="4:4">
      <c r="D10205" s="234"/>
    </row>
    <row r="10206" spans="4:4">
      <c r="D10206" s="234"/>
    </row>
    <row r="10207" spans="4:4">
      <c r="D10207" s="234"/>
    </row>
    <row r="10208" spans="4:4">
      <c r="D10208" s="234"/>
    </row>
    <row r="10209" spans="4:4">
      <c r="D10209" s="234"/>
    </row>
    <row r="10210" spans="4:4">
      <c r="D10210" s="234"/>
    </row>
    <row r="10211" spans="4:4">
      <c r="D10211" s="234"/>
    </row>
    <row r="10212" spans="4:4">
      <c r="D10212" s="234"/>
    </row>
    <row r="10213" spans="4:4">
      <c r="D10213" s="234"/>
    </row>
    <row r="10214" spans="4:4">
      <c r="D10214" s="234"/>
    </row>
    <row r="10215" spans="4:4">
      <c r="D10215" s="234"/>
    </row>
    <row r="10216" spans="4:4">
      <c r="D10216" s="234"/>
    </row>
    <row r="10217" spans="4:4">
      <c r="D10217" s="234"/>
    </row>
    <row r="10218" spans="4:4">
      <c r="D10218" s="234"/>
    </row>
    <row r="10219" spans="4:4">
      <c r="D10219" s="234"/>
    </row>
    <row r="10220" spans="4:4">
      <c r="D10220" s="234"/>
    </row>
    <row r="10221" spans="4:4">
      <c r="D10221" s="234"/>
    </row>
    <row r="10222" spans="4:4">
      <c r="D10222" s="234"/>
    </row>
    <row r="10223" spans="4:4">
      <c r="D10223" s="234"/>
    </row>
    <row r="10224" spans="4:4">
      <c r="D10224" s="234"/>
    </row>
    <row r="10225" spans="4:4">
      <c r="D10225" s="234"/>
    </row>
    <row r="10226" spans="4:4">
      <c r="D10226" s="234"/>
    </row>
    <row r="10227" spans="4:4">
      <c r="D10227" s="234"/>
    </row>
    <row r="10228" spans="4:4">
      <c r="D10228" s="234"/>
    </row>
    <row r="10229" spans="4:4">
      <c r="D10229" s="234"/>
    </row>
    <row r="10230" spans="4:4">
      <c r="D10230" s="234"/>
    </row>
    <row r="10231" spans="4:4">
      <c r="D10231" s="234"/>
    </row>
    <row r="10232" spans="4:4">
      <c r="D10232" s="234"/>
    </row>
    <row r="10233" spans="4:4">
      <c r="D10233" s="234"/>
    </row>
    <row r="10234" spans="4:4">
      <c r="D10234" s="234"/>
    </row>
    <row r="10235" spans="4:4">
      <c r="D10235" s="234"/>
    </row>
    <row r="10236" spans="4:4">
      <c r="D10236" s="234"/>
    </row>
    <row r="10237" spans="4:4">
      <c r="D10237" s="234"/>
    </row>
    <row r="10238" spans="4:4">
      <c r="D10238" s="234"/>
    </row>
    <row r="10239" spans="4:4">
      <c r="D10239" s="234"/>
    </row>
    <row r="10240" spans="4:4">
      <c r="D10240" s="234"/>
    </row>
    <row r="10241" spans="4:4">
      <c r="D10241" s="234"/>
    </row>
    <row r="10242" spans="4:4">
      <c r="D10242" s="234"/>
    </row>
    <row r="10243" spans="4:4">
      <c r="D10243" s="234"/>
    </row>
    <row r="10244" spans="4:4">
      <c r="D10244" s="234"/>
    </row>
    <row r="10245" spans="4:4">
      <c r="D10245" s="234"/>
    </row>
    <row r="10246" spans="4:4">
      <c r="D10246" s="234"/>
    </row>
    <row r="10247" spans="4:4">
      <c r="D10247" s="234"/>
    </row>
    <row r="10248" spans="4:4">
      <c r="D10248" s="234"/>
    </row>
    <row r="10249" spans="4:4">
      <c r="D10249" s="234"/>
    </row>
    <row r="10250" spans="4:4">
      <c r="D10250" s="234"/>
    </row>
    <row r="10251" spans="4:4">
      <c r="D10251" s="234"/>
    </row>
    <row r="10252" spans="4:4">
      <c r="D10252" s="234"/>
    </row>
    <row r="10253" spans="4:4">
      <c r="D10253" s="234"/>
    </row>
    <row r="10254" spans="4:4">
      <c r="D10254" s="234"/>
    </row>
    <row r="10255" spans="4:4">
      <c r="D10255" s="234"/>
    </row>
    <row r="10256" spans="4:4">
      <c r="D10256" s="234"/>
    </row>
    <row r="10257" spans="4:4">
      <c r="D10257" s="234"/>
    </row>
    <row r="10258" spans="4:4">
      <c r="D10258" s="234"/>
    </row>
    <row r="10259" spans="4:4">
      <c r="D10259" s="234"/>
    </row>
    <row r="10260" spans="4:4">
      <c r="D10260" s="234"/>
    </row>
    <row r="10261" spans="4:4">
      <c r="D10261" s="234"/>
    </row>
    <row r="10262" spans="4:4">
      <c r="D10262" s="234"/>
    </row>
    <row r="10263" spans="4:4">
      <c r="D10263" s="234"/>
    </row>
    <row r="10264" spans="4:4">
      <c r="D10264" s="234"/>
    </row>
    <row r="10265" spans="4:4">
      <c r="D10265" s="234"/>
    </row>
    <row r="10266" spans="4:4">
      <c r="D10266" s="234"/>
    </row>
    <row r="10267" spans="4:4">
      <c r="D10267" s="234"/>
    </row>
    <row r="10268" spans="4:4">
      <c r="D10268" s="234"/>
    </row>
    <row r="10269" spans="4:4">
      <c r="D10269" s="234"/>
    </row>
    <row r="10270" spans="4:4">
      <c r="D10270" s="234"/>
    </row>
    <row r="10271" spans="4:4">
      <c r="D10271" s="234"/>
    </row>
    <row r="10272" spans="4:4">
      <c r="D10272" s="234"/>
    </row>
    <row r="10273" spans="4:4">
      <c r="D10273" s="234"/>
    </row>
    <row r="10274" spans="4:4">
      <c r="D10274" s="234"/>
    </row>
    <row r="10275" spans="4:4">
      <c r="D10275" s="234"/>
    </row>
    <row r="10276" spans="4:4">
      <c r="D10276" s="234"/>
    </row>
    <row r="10277" spans="4:4">
      <c r="D10277" s="234"/>
    </row>
    <row r="10278" spans="4:4">
      <c r="D10278" s="234"/>
    </row>
    <row r="10279" spans="4:4">
      <c r="D10279" s="234"/>
    </row>
    <row r="10280" spans="4:4">
      <c r="D10280" s="234"/>
    </row>
    <row r="10281" spans="4:4">
      <c r="D10281" s="234"/>
    </row>
    <row r="10282" spans="4:4">
      <c r="D10282" s="234"/>
    </row>
    <row r="10283" spans="4:4">
      <c r="D10283" s="234"/>
    </row>
    <row r="10284" spans="4:4">
      <c r="D10284" s="234"/>
    </row>
    <row r="10285" spans="4:4">
      <c r="D10285" s="234"/>
    </row>
    <row r="10286" spans="4:4">
      <c r="D10286" s="234"/>
    </row>
    <row r="10287" spans="4:4">
      <c r="D10287" s="234"/>
    </row>
    <row r="10288" spans="4:4">
      <c r="D10288" s="234"/>
    </row>
    <row r="10289" spans="4:4">
      <c r="D10289" s="234"/>
    </row>
    <row r="10290" spans="4:4">
      <c r="D10290" s="234"/>
    </row>
    <row r="10291" spans="4:4">
      <c r="D10291" s="234"/>
    </row>
    <row r="10292" spans="4:4">
      <c r="D10292" s="234"/>
    </row>
    <row r="10293" spans="4:4">
      <c r="D10293" s="234"/>
    </row>
    <row r="10294" spans="4:4">
      <c r="D10294" s="234"/>
    </row>
    <row r="10295" spans="4:4">
      <c r="D10295" s="234"/>
    </row>
    <row r="10296" spans="4:4">
      <c r="D10296" s="234"/>
    </row>
    <row r="10297" spans="4:4">
      <c r="D10297" s="234"/>
    </row>
    <row r="10298" spans="4:4">
      <c r="D10298" s="234"/>
    </row>
    <row r="10299" spans="4:4">
      <c r="D10299" s="234"/>
    </row>
    <row r="10300" spans="4:4">
      <c r="D10300" s="234"/>
    </row>
    <row r="10301" spans="4:4">
      <c r="D10301" s="234"/>
    </row>
    <row r="10302" spans="4:4">
      <c r="D10302" s="234"/>
    </row>
    <row r="10303" spans="4:4">
      <c r="D10303" s="234"/>
    </row>
    <row r="10304" spans="4:4">
      <c r="D10304" s="234"/>
    </row>
    <row r="10305" spans="4:4">
      <c r="D10305" s="234"/>
    </row>
    <row r="10306" spans="4:4">
      <c r="D10306" s="234"/>
    </row>
    <row r="10307" spans="4:4">
      <c r="D10307" s="234"/>
    </row>
    <row r="10308" spans="4:4">
      <c r="D10308" s="234"/>
    </row>
    <row r="10309" spans="4:4">
      <c r="D10309" s="234"/>
    </row>
    <row r="10310" spans="4:4">
      <c r="D10310" s="234"/>
    </row>
    <row r="10311" spans="4:4">
      <c r="D10311" s="234"/>
    </row>
    <row r="10312" spans="4:4">
      <c r="D10312" s="234"/>
    </row>
    <row r="10313" spans="4:4">
      <c r="D10313" s="234"/>
    </row>
    <row r="10314" spans="4:4">
      <c r="D10314" s="234"/>
    </row>
    <row r="10315" spans="4:4">
      <c r="D10315" s="234"/>
    </row>
    <row r="10316" spans="4:4">
      <c r="D10316" s="234"/>
    </row>
    <row r="10317" spans="4:4">
      <c r="D10317" s="234"/>
    </row>
    <row r="10318" spans="4:4">
      <c r="D10318" s="234"/>
    </row>
    <row r="10319" spans="4:4">
      <c r="D10319" s="234"/>
    </row>
    <row r="10320" spans="4:4">
      <c r="D10320" s="234"/>
    </row>
    <row r="10321" spans="4:4">
      <c r="D10321" s="234"/>
    </row>
    <row r="10322" spans="4:4">
      <c r="D10322" s="234"/>
    </row>
    <row r="10323" spans="4:4">
      <c r="D10323" s="234"/>
    </row>
    <row r="10324" spans="4:4">
      <c r="D10324" s="234"/>
    </row>
    <row r="10325" spans="4:4">
      <c r="D10325" s="234"/>
    </row>
    <row r="10326" spans="4:4">
      <c r="D10326" s="234"/>
    </row>
    <row r="10327" spans="4:4">
      <c r="D10327" s="234"/>
    </row>
    <row r="10328" spans="4:4">
      <c r="D10328" s="234"/>
    </row>
    <row r="10329" spans="4:4">
      <c r="D10329" s="234"/>
    </row>
    <row r="10330" spans="4:4">
      <c r="D10330" s="234"/>
    </row>
    <row r="10331" spans="4:4">
      <c r="D10331" s="234"/>
    </row>
    <row r="10332" spans="4:4">
      <c r="D10332" s="234"/>
    </row>
    <row r="10333" spans="4:4">
      <c r="D10333" s="234"/>
    </row>
    <row r="10334" spans="4:4">
      <c r="D10334" s="234"/>
    </row>
    <row r="10335" spans="4:4">
      <c r="D10335" s="234"/>
    </row>
    <row r="10336" spans="4:4">
      <c r="D10336" s="234"/>
    </row>
    <row r="10337" spans="4:4">
      <c r="D10337" s="234"/>
    </row>
    <row r="10338" spans="4:4">
      <c r="D10338" s="234"/>
    </row>
    <row r="10339" spans="4:4">
      <c r="D10339" s="234"/>
    </row>
    <row r="10340" spans="4:4">
      <c r="D10340" s="234"/>
    </row>
    <row r="10341" spans="4:4">
      <c r="D10341" s="234"/>
    </row>
    <row r="10342" spans="4:4">
      <c r="D10342" s="234"/>
    </row>
    <row r="10343" spans="4:4">
      <c r="D10343" s="234"/>
    </row>
    <row r="10344" spans="4:4">
      <c r="D10344" s="234"/>
    </row>
    <row r="10345" spans="4:4">
      <c r="D10345" s="234"/>
    </row>
    <row r="10346" spans="4:4">
      <c r="D10346" s="234"/>
    </row>
    <row r="10347" spans="4:4">
      <c r="D10347" s="234"/>
    </row>
    <row r="10348" spans="4:4">
      <c r="D10348" s="234"/>
    </row>
    <row r="10349" spans="4:4">
      <c r="D10349" s="234"/>
    </row>
    <row r="10350" spans="4:4">
      <c r="D10350" s="234"/>
    </row>
    <row r="10351" spans="4:4">
      <c r="D10351" s="234"/>
    </row>
    <row r="10352" spans="4:4">
      <c r="D10352" s="234"/>
    </row>
    <row r="10353" spans="4:4">
      <c r="D10353" s="234"/>
    </row>
    <row r="10354" spans="4:4">
      <c r="D10354" s="234"/>
    </row>
    <row r="10355" spans="4:4">
      <c r="D10355" s="234"/>
    </row>
    <row r="10356" spans="4:4">
      <c r="D10356" s="234"/>
    </row>
    <row r="10357" spans="4:4">
      <c r="D10357" s="234"/>
    </row>
    <row r="10358" spans="4:4">
      <c r="D10358" s="234"/>
    </row>
    <row r="10359" spans="4:4">
      <c r="D10359" s="234"/>
    </row>
    <row r="10360" spans="4:4">
      <c r="D10360" s="234"/>
    </row>
    <row r="10361" spans="4:4">
      <c r="D10361" s="234"/>
    </row>
    <row r="10362" spans="4:4">
      <c r="D10362" s="234"/>
    </row>
    <row r="10363" spans="4:4">
      <c r="D10363" s="234"/>
    </row>
    <row r="10364" spans="4:4">
      <c r="D10364" s="234"/>
    </row>
    <row r="10365" spans="4:4">
      <c r="D10365" s="234"/>
    </row>
    <row r="10366" spans="4:4">
      <c r="D10366" s="234"/>
    </row>
    <row r="10367" spans="4:4">
      <c r="D10367" s="234"/>
    </row>
    <row r="10368" spans="4:4">
      <c r="D10368" s="234"/>
    </row>
    <row r="10369" spans="4:4">
      <c r="D10369" s="234"/>
    </row>
    <row r="10370" spans="4:4">
      <c r="D10370" s="234"/>
    </row>
    <row r="10371" spans="4:4">
      <c r="D10371" s="234"/>
    </row>
    <row r="10372" spans="4:4">
      <c r="D10372" s="234"/>
    </row>
    <row r="10373" spans="4:4">
      <c r="D10373" s="234"/>
    </row>
    <row r="10374" spans="4:4">
      <c r="D10374" s="234"/>
    </row>
    <row r="10375" spans="4:4">
      <c r="D10375" s="234"/>
    </row>
    <row r="10376" spans="4:4">
      <c r="D10376" s="234"/>
    </row>
    <row r="10377" spans="4:4">
      <c r="D10377" s="234"/>
    </row>
    <row r="10378" spans="4:4">
      <c r="D10378" s="234"/>
    </row>
    <row r="10379" spans="4:4">
      <c r="D10379" s="234"/>
    </row>
    <row r="10380" spans="4:4">
      <c r="D10380" s="234"/>
    </row>
    <row r="10381" spans="4:4">
      <c r="D10381" s="234"/>
    </row>
    <row r="10382" spans="4:4">
      <c r="D10382" s="234"/>
    </row>
    <row r="10383" spans="4:4">
      <c r="D10383" s="234"/>
    </row>
    <row r="10384" spans="4:4">
      <c r="D10384" s="234"/>
    </row>
    <row r="10385" spans="4:4">
      <c r="D10385" s="234"/>
    </row>
    <row r="10386" spans="4:4">
      <c r="D10386" s="234"/>
    </row>
    <row r="10387" spans="4:4">
      <c r="D10387" s="234"/>
    </row>
    <row r="10388" spans="4:4">
      <c r="D10388" s="234"/>
    </row>
    <row r="10389" spans="4:4">
      <c r="D10389" s="234"/>
    </row>
    <row r="10390" spans="4:4">
      <c r="D10390" s="234"/>
    </row>
    <row r="10391" spans="4:4">
      <c r="D10391" s="234"/>
    </row>
    <row r="10392" spans="4:4">
      <c r="D10392" s="234"/>
    </row>
    <row r="10393" spans="4:4">
      <c r="D10393" s="234"/>
    </row>
    <row r="10394" spans="4:4">
      <c r="D10394" s="234"/>
    </row>
    <row r="10395" spans="4:4">
      <c r="D10395" s="234"/>
    </row>
    <row r="10396" spans="4:4">
      <c r="D10396" s="234"/>
    </row>
    <row r="10397" spans="4:4">
      <c r="D10397" s="234"/>
    </row>
    <row r="10398" spans="4:4">
      <c r="D10398" s="234"/>
    </row>
    <row r="10399" spans="4:4">
      <c r="D10399" s="234"/>
    </row>
    <row r="10400" spans="4:4">
      <c r="D10400" s="234"/>
    </row>
    <row r="10401" spans="4:4">
      <c r="D10401" s="234"/>
    </row>
    <row r="10402" spans="4:4">
      <c r="D10402" s="234"/>
    </row>
    <row r="10403" spans="4:4">
      <c r="D10403" s="234"/>
    </row>
    <row r="10404" spans="4:4">
      <c r="D10404" s="234"/>
    </row>
    <row r="10405" spans="4:4">
      <c r="D10405" s="234"/>
    </row>
    <row r="10406" spans="4:4">
      <c r="D10406" s="234"/>
    </row>
    <row r="10407" spans="4:4">
      <c r="D10407" s="234"/>
    </row>
    <row r="10408" spans="4:4">
      <c r="D10408" s="234"/>
    </row>
    <row r="10409" spans="4:4">
      <c r="D10409" s="234"/>
    </row>
    <row r="10410" spans="4:4">
      <c r="D10410" s="234"/>
    </row>
    <row r="10411" spans="4:4">
      <c r="D10411" s="234"/>
    </row>
    <row r="10412" spans="4:4">
      <c r="D10412" s="234"/>
    </row>
    <row r="10413" spans="4:4">
      <c r="D10413" s="234"/>
    </row>
    <row r="10414" spans="4:4">
      <c r="D10414" s="234"/>
    </row>
    <row r="10415" spans="4:4">
      <c r="D10415" s="234"/>
    </row>
    <row r="10416" spans="4:4">
      <c r="D10416" s="234"/>
    </row>
    <row r="10417" spans="4:4">
      <c r="D10417" s="234"/>
    </row>
    <row r="10418" spans="4:4">
      <c r="D10418" s="234"/>
    </row>
    <row r="10419" spans="4:4">
      <c r="D10419" s="234"/>
    </row>
    <row r="10420" spans="4:4">
      <c r="D10420" s="234"/>
    </row>
    <row r="10421" spans="4:4">
      <c r="D10421" s="234"/>
    </row>
    <row r="10422" spans="4:4">
      <c r="D10422" s="234"/>
    </row>
    <row r="10423" spans="4:4">
      <c r="D10423" s="234"/>
    </row>
    <row r="10424" spans="4:4">
      <c r="D10424" s="234"/>
    </row>
    <row r="10425" spans="4:4">
      <c r="D10425" s="234"/>
    </row>
    <row r="10426" spans="4:4">
      <c r="D10426" s="234"/>
    </row>
    <row r="10427" spans="4:4">
      <c r="D10427" s="234"/>
    </row>
    <row r="10428" spans="4:4">
      <c r="D10428" s="234"/>
    </row>
    <row r="10429" spans="4:4">
      <c r="D10429" s="234"/>
    </row>
    <row r="10430" spans="4:4">
      <c r="D10430" s="234"/>
    </row>
    <row r="10431" spans="4:4">
      <c r="D10431" s="234"/>
    </row>
    <row r="10432" spans="4:4">
      <c r="D10432" s="234"/>
    </row>
    <row r="10433" spans="4:4">
      <c r="D10433" s="234"/>
    </row>
    <row r="10434" spans="4:4">
      <c r="D10434" s="234"/>
    </row>
    <row r="10435" spans="4:4">
      <c r="D10435" s="234"/>
    </row>
    <row r="10436" spans="4:4">
      <c r="D10436" s="234"/>
    </row>
    <row r="10437" spans="4:4">
      <c r="D10437" s="234"/>
    </row>
    <row r="10438" spans="4:4">
      <c r="D10438" s="234"/>
    </row>
    <row r="10439" spans="4:4">
      <c r="D10439" s="234"/>
    </row>
    <row r="10440" spans="4:4">
      <c r="D10440" s="234"/>
    </row>
    <row r="10441" spans="4:4">
      <c r="D10441" s="234"/>
    </row>
    <row r="10442" spans="4:4">
      <c r="D10442" s="234"/>
    </row>
    <row r="10443" spans="4:4">
      <c r="D10443" s="234"/>
    </row>
    <row r="10444" spans="4:4">
      <c r="D10444" s="234"/>
    </row>
    <row r="10445" spans="4:4">
      <c r="D10445" s="234"/>
    </row>
    <row r="10446" spans="4:4">
      <c r="D10446" s="234"/>
    </row>
    <row r="10447" spans="4:4">
      <c r="D10447" s="234"/>
    </row>
    <row r="10448" spans="4:4">
      <c r="D10448" s="234"/>
    </row>
    <row r="10449" spans="4:4">
      <c r="D10449" s="234"/>
    </row>
    <row r="10450" spans="4:4">
      <c r="D10450" s="234"/>
    </row>
    <row r="10451" spans="4:4">
      <c r="D10451" s="234"/>
    </row>
    <row r="10452" spans="4:4">
      <c r="D10452" s="234"/>
    </row>
    <row r="10453" spans="4:4">
      <c r="D10453" s="234"/>
    </row>
    <row r="10454" spans="4:4">
      <c r="D10454" s="234"/>
    </row>
    <row r="10455" spans="4:4">
      <c r="D10455" s="234"/>
    </row>
    <row r="10456" spans="4:4">
      <c r="D10456" s="234"/>
    </row>
    <row r="10457" spans="4:4">
      <c r="D10457" s="234"/>
    </row>
    <row r="10458" spans="4:4">
      <c r="D10458" s="234"/>
    </row>
    <row r="10459" spans="4:4">
      <c r="D10459" s="234"/>
    </row>
    <row r="10460" spans="4:4">
      <c r="D10460" s="234"/>
    </row>
    <row r="10461" spans="4:4">
      <c r="D10461" s="234"/>
    </row>
    <row r="10462" spans="4:4">
      <c r="D10462" s="234"/>
    </row>
    <row r="10463" spans="4:4">
      <c r="D10463" s="234"/>
    </row>
    <row r="10464" spans="4:4">
      <c r="D10464" s="234"/>
    </row>
    <row r="10465" spans="4:4">
      <c r="D10465" s="234"/>
    </row>
    <row r="10466" spans="4:4">
      <c r="D10466" s="234"/>
    </row>
    <row r="10467" spans="4:4">
      <c r="D10467" s="234"/>
    </row>
    <row r="10468" spans="4:4">
      <c r="D10468" s="234"/>
    </row>
    <row r="10469" spans="4:4">
      <c r="D10469" s="234"/>
    </row>
    <row r="10470" spans="4:4">
      <c r="D10470" s="234"/>
    </row>
    <row r="10471" spans="4:4">
      <c r="D10471" s="234"/>
    </row>
    <row r="10472" spans="4:4">
      <c r="D10472" s="234"/>
    </row>
    <row r="10473" spans="4:4">
      <c r="D10473" s="234"/>
    </row>
    <row r="10474" spans="4:4">
      <c r="D10474" s="234"/>
    </row>
    <row r="10475" spans="4:4">
      <c r="D10475" s="234"/>
    </row>
    <row r="10476" spans="4:4">
      <c r="D10476" s="234"/>
    </row>
    <row r="10477" spans="4:4">
      <c r="D10477" s="234"/>
    </row>
    <row r="10478" spans="4:4">
      <c r="D10478" s="234"/>
    </row>
    <row r="10479" spans="4:4">
      <c r="D10479" s="234"/>
    </row>
    <row r="10480" spans="4:4">
      <c r="D10480" s="234"/>
    </row>
    <row r="10481" spans="4:4">
      <c r="D10481" s="234"/>
    </row>
    <row r="10482" spans="4:4">
      <c r="D10482" s="234"/>
    </row>
    <row r="10483" spans="4:4">
      <c r="D10483" s="234"/>
    </row>
    <row r="10484" spans="4:4">
      <c r="D10484" s="234"/>
    </row>
    <row r="10485" spans="4:4">
      <c r="D10485" s="234"/>
    </row>
    <row r="10486" spans="4:4">
      <c r="D10486" s="234"/>
    </row>
    <row r="10487" spans="4:4">
      <c r="D10487" s="234"/>
    </row>
    <row r="10488" spans="4:4">
      <c r="D10488" s="234"/>
    </row>
    <row r="10489" spans="4:4">
      <c r="D10489" s="234"/>
    </row>
    <row r="10490" spans="4:4">
      <c r="D10490" s="234"/>
    </row>
    <row r="10491" spans="4:4">
      <c r="D10491" s="234"/>
    </row>
    <row r="10492" spans="4:4">
      <c r="D10492" s="234"/>
    </row>
    <row r="10493" spans="4:4">
      <c r="D10493" s="234"/>
    </row>
    <row r="10494" spans="4:4">
      <c r="D10494" s="234"/>
    </row>
    <row r="10495" spans="4:4">
      <c r="D10495" s="234"/>
    </row>
    <row r="10496" spans="4:4">
      <c r="D10496" s="234"/>
    </row>
    <row r="10497" spans="4:4">
      <c r="D10497" s="234"/>
    </row>
    <row r="10498" spans="4:4">
      <c r="D10498" s="234"/>
    </row>
    <row r="10499" spans="4:4">
      <c r="D10499" s="234"/>
    </row>
    <row r="10500" spans="4:4">
      <c r="D10500" s="234"/>
    </row>
    <row r="10501" spans="4:4">
      <c r="D10501" s="234"/>
    </row>
    <row r="10502" spans="4:4">
      <c r="D10502" s="234"/>
    </row>
    <row r="10503" spans="4:4">
      <c r="D10503" s="234"/>
    </row>
    <row r="10504" spans="4:4">
      <c r="D10504" s="234"/>
    </row>
    <row r="10505" spans="4:4">
      <c r="D10505" s="234"/>
    </row>
    <row r="10506" spans="4:4">
      <c r="D10506" s="234"/>
    </row>
    <row r="10507" spans="4:4">
      <c r="D10507" s="234"/>
    </row>
    <row r="10508" spans="4:4">
      <c r="D10508" s="234"/>
    </row>
    <row r="10509" spans="4:4">
      <c r="D10509" s="234"/>
    </row>
    <row r="10510" spans="4:4">
      <c r="D10510" s="234"/>
    </row>
    <row r="10511" spans="4:4">
      <c r="D10511" s="234"/>
    </row>
    <row r="10512" spans="4:4">
      <c r="D10512" s="234"/>
    </row>
    <row r="10513" spans="4:4">
      <c r="D10513" s="234"/>
    </row>
    <row r="10514" spans="4:4">
      <c r="D10514" s="234"/>
    </row>
    <row r="10515" spans="4:4">
      <c r="D10515" s="234"/>
    </row>
    <row r="10516" spans="4:4">
      <c r="D10516" s="234"/>
    </row>
    <row r="10517" spans="4:4">
      <c r="D10517" s="234"/>
    </row>
    <row r="10518" spans="4:4">
      <c r="D10518" s="234"/>
    </row>
    <row r="10519" spans="4:4">
      <c r="D10519" s="234"/>
    </row>
    <row r="10520" spans="4:4">
      <c r="D10520" s="234"/>
    </row>
    <row r="10521" spans="4:4">
      <c r="D10521" s="234"/>
    </row>
    <row r="10522" spans="4:4">
      <c r="D10522" s="234"/>
    </row>
    <row r="10523" spans="4:4">
      <c r="D10523" s="234"/>
    </row>
    <row r="10524" spans="4:4">
      <c r="D10524" s="234"/>
    </row>
    <row r="10525" spans="4:4">
      <c r="D10525" s="234"/>
    </row>
    <row r="10526" spans="4:4">
      <c r="D10526" s="234"/>
    </row>
    <row r="10527" spans="4:4">
      <c r="D10527" s="234"/>
    </row>
    <row r="10528" spans="4:4">
      <c r="D10528" s="234"/>
    </row>
    <row r="10529" spans="4:4">
      <c r="D10529" s="234"/>
    </row>
    <row r="10530" spans="4:4">
      <c r="D10530" s="234"/>
    </row>
    <row r="10531" spans="4:4">
      <c r="D10531" s="234"/>
    </row>
    <row r="10532" spans="4:4">
      <c r="D10532" s="234"/>
    </row>
    <row r="10533" spans="4:4">
      <c r="D10533" s="234"/>
    </row>
    <row r="10534" spans="4:4">
      <c r="D10534" s="234"/>
    </row>
    <row r="10535" spans="4:4">
      <c r="D10535" s="234"/>
    </row>
    <row r="10536" spans="4:4">
      <c r="D10536" s="234"/>
    </row>
    <row r="10537" spans="4:4">
      <c r="D10537" s="234"/>
    </row>
    <row r="10538" spans="4:4">
      <c r="D10538" s="234"/>
    </row>
    <row r="10539" spans="4:4">
      <c r="D10539" s="234"/>
    </row>
    <row r="10540" spans="4:4">
      <c r="D10540" s="234"/>
    </row>
    <row r="10541" spans="4:4">
      <c r="D10541" s="234"/>
    </row>
    <row r="10542" spans="4:4">
      <c r="D10542" s="234"/>
    </row>
    <row r="10543" spans="4:4">
      <c r="D10543" s="234"/>
    </row>
    <row r="10544" spans="4:4">
      <c r="D10544" s="234"/>
    </row>
    <row r="10545" spans="4:4">
      <c r="D10545" s="234"/>
    </row>
    <row r="10546" spans="4:4">
      <c r="D10546" s="234"/>
    </row>
    <row r="10547" spans="4:4">
      <c r="D10547" s="234"/>
    </row>
    <row r="10548" spans="4:4">
      <c r="D10548" s="234"/>
    </row>
    <row r="10549" spans="4:4">
      <c r="D10549" s="234"/>
    </row>
    <row r="10550" spans="4:4">
      <c r="D10550" s="234"/>
    </row>
    <row r="10551" spans="4:4">
      <c r="D10551" s="234"/>
    </row>
    <row r="10552" spans="4:4">
      <c r="D10552" s="234"/>
    </row>
    <row r="10553" spans="4:4">
      <c r="D10553" s="234"/>
    </row>
    <row r="10554" spans="4:4">
      <c r="D10554" s="234"/>
    </row>
    <row r="10555" spans="4:4">
      <c r="D10555" s="234"/>
    </row>
    <row r="10556" spans="4:4">
      <c r="D10556" s="234"/>
    </row>
    <row r="10557" spans="4:4">
      <c r="D10557" s="234"/>
    </row>
    <row r="10558" spans="4:4">
      <c r="D10558" s="234"/>
    </row>
    <row r="10559" spans="4:4">
      <c r="D10559" s="234"/>
    </row>
    <row r="10560" spans="4:4">
      <c r="D10560" s="234"/>
    </row>
    <row r="10561" spans="4:4">
      <c r="D10561" s="234"/>
    </row>
    <row r="10562" spans="4:4">
      <c r="D10562" s="234"/>
    </row>
    <row r="10563" spans="4:4">
      <c r="D10563" s="234"/>
    </row>
    <row r="10564" spans="4:4">
      <c r="D10564" s="234"/>
    </row>
    <row r="10565" spans="4:4">
      <c r="D10565" s="234"/>
    </row>
    <row r="10566" spans="4:4">
      <c r="D10566" s="234"/>
    </row>
    <row r="10567" spans="4:4">
      <c r="D10567" s="234"/>
    </row>
    <row r="10568" spans="4:4">
      <c r="D10568" s="234"/>
    </row>
    <row r="10569" spans="4:4">
      <c r="D10569" s="234"/>
    </row>
    <row r="10570" spans="4:4">
      <c r="D10570" s="234"/>
    </row>
    <row r="10571" spans="4:4">
      <c r="D10571" s="234"/>
    </row>
    <row r="10572" spans="4:4">
      <c r="D10572" s="234"/>
    </row>
    <row r="10573" spans="4:4">
      <c r="D10573" s="234"/>
    </row>
    <row r="10574" spans="4:4">
      <c r="D10574" s="234"/>
    </row>
    <row r="10575" spans="4:4">
      <c r="D10575" s="234"/>
    </row>
    <row r="10576" spans="4:4">
      <c r="D10576" s="234"/>
    </row>
    <row r="10577" spans="4:4">
      <c r="D10577" s="234"/>
    </row>
    <row r="10578" spans="4:4">
      <c r="D10578" s="234"/>
    </row>
    <row r="10579" spans="4:4">
      <c r="D10579" s="234"/>
    </row>
    <row r="10580" spans="4:4">
      <c r="D10580" s="234"/>
    </row>
    <row r="10581" spans="4:4">
      <c r="D10581" s="234"/>
    </row>
    <row r="10582" spans="4:4">
      <c r="D10582" s="234"/>
    </row>
    <row r="10583" spans="4:4">
      <c r="D10583" s="234"/>
    </row>
    <row r="10584" spans="4:4">
      <c r="D10584" s="234"/>
    </row>
    <row r="10585" spans="4:4">
      <c r="D10585" s="234"/>
    </row>
    <row r="10586" spans="4:4">
      <c r="D10586" s="234"/>
    </row>
    <row r="10587" spans="4:4">
      <c r="D10587" s="234"/>
    </row>
    <row r="10588" spans="4:4">
      <c r="D10588" s="234"/>
    </row>
    <row r="10589" spans="4:4">
      <c r="D10589" s="234"/>
    </row>
    <row r="10590" spans="4:4">
      <c r="D10590" s="234"/>
    </row>
    <row r="10591" spans="4:4">
      <c r="D10591" s="234"/>
    </row>
    <row r="10592" spans="4:4">
      <c r="D10592" s="234"/>
    </row>
    <row r="10593" spans="4:4">
      <c r="D10593" s="234"/>
    </row>
    <row r="10594" spans="4:4">
      <c r="D10594" s="234"/>
    </row>
    <row r="10595" spans="4:4">
      <c r="D10595" s="234"/>
    </row>
    <row r="10596" spans="4:4">
      <c r="D10596" s="234"/>
    </row>
    <row r="10597" spans="4:4">
      <c r="D10597" s="234"/>
    </row>
    <row r="10598" spans="4:4">
      <c r="D10598" s="234"/>
    </row>
    <row r="10599" spans="4:4">
      <c r="D10599" s="234"/>
    </row>
    <row r="10600" spans="4:4">
      <c r="D10600" s="234"/>
    </row>
    <row r="10601" spans="4:4">
      <c r="D10601" s="234"/>
    </row>
    <row r="10602" spans="4:4">
      <c r="D10602" s="234"/>
    </row>
    <row r="10603" spans="4:4">
      <c r="D10603" s="234"/>
    </row>
    <row r="10604" spans="4:4">
      <c r="D10604" s="234"/>
    </row>
    <row r="10605" spans="4:4">
      <c r="D10605" s="234"/>
    </row>
    <row r="10606" spans="4:4">
      <c r="D10606" s="234"/>
    </row>
    <row r="10607" spans="4:4">
      <c r="D10607" s="234"/>
    </row>
    <row r="10608" spans="4:4">
      <c r="D10608" s="234"/>
    </row>
    <row r="10609" spans="4:4">
      <c r="D10609" s="234"/>
    </row>
    <row r="10610" spans="4:4">
      <c r="D10610" s="234"/>
    </row>
    <row r="10611" spans="4:4">
      <c r="D10611" s="234"/>
    </row>
    <row r="10612" spans="4:4">
      <c r="D10612" s="234"/>
    </row>
    <row r="10613" spans="4:4">
      <c r="D10613" s="234"/>
    </row>
    <row r="10614" spans="4:4">
      <c r="D10614" s="234"/>
    </row>
    <row r="10615" spans="4:4">
      <c r="D10615" s="234"/>
    </row>
    <row r="10616" spans="4:4">
      <c r="D10616" s="234"/>
    </row>
    <row r="10617" spans="4:4">
      <c r="D10617" s="234"/>
    </row>
    <row r="10618" spans="4:4">
      <c r="D10618" s="234"/>
    </row>
    <row r="10619" spans="4:4">
      <c r="D10619" s="234"/>
    </row>
    <row r="10620" spans="4:4">
      <c r="D10620" s="234"/>
    </row>
    <row r="10621" spans="4:4">
      <c r="D10621" s="234"/>
    </row>
    <row r="10622" spans="4:4">
      <c r="D10622" s="234"/>
    </row>
    <row r="10623" spans="4:4">
      <c r="D10623" s="234"/>
    </row>
    <row r="10624" spans="4:4">
      <c r="D10624" s="234"/>
    </row>
    <row r="10625" spans="4:4">
      <c r="D10625" s="234"/>
    </row>
    <row r="10626" spans="4:4">
      <c r="D10626" s="234"/>
    </row>
    <row r="10627" spans="4:4">
      <c r="D10627" s="234"/>
    </row>
    <row r="10628" spans="4:4">
      <c r="D10628" s="234"/>
    </row>
    <row r="10629" spans="4:4">
      <c r="D10629" s="234"/>
    </row>
    <row r="10630" spans="4:4">
      <c r="D10630" s="234"/>
    </row>
    <row r="10631" spans="4:4">
      <c r="D10631" s="234"/>
    </row>
    <row r="10632" spans="4:4">
      <c r="D10632" s="234"/>
    </row>
    <row r="10633" spans="4:4">
      <c r="D10633" s="234"/>
    </row>
    <row r="10634" spans="4:4">
      <c r="D10634" s="234"/>
    </row>
    <row r="10635" spans="4:4">
      <c r="D10635" s="234"/>
    </row>
    <row r="10636" spans="4:4">
      <c r="D10636" s="234"/>
    </row>
    <row r="10637" spans="4:4">
      <c r="D10637" s="234"/>
    </row>
    <row r="10638" spans="4:4">
      <c r="D10638" s="234"/>
    </row>
    <row r="10639" spans="4:4">
      <c r="D10639" s="234"/>
    </row>
    <row r="10640" spans="4:4">
      <c r="D10640" s="234"/>
    </row>
    <row r="10641" spans="4:4">
      <c r="D10641" s="234"/>
    </row>
    <row r="10642" spans="4:4">
      <c r="D10642" s="234"/>
    </row>
    <row r="10643" spans="4:4">
      <c r="D10643" s="234"/>
    </row>
    <row r="10644" spans="4:4">
      <c r="D10644" s="234"/>
    </row>
    <row r="10645" spans="4:4">
      <c r="D10645" s="234"/>
    </row>
    <row r="10646" spans="4:4">
      <c r="D10646" s="234"/>
    </row>
    <row r="10647" spans="4:4">
      <c r="D10647" s="234"/>
    </row>
    <row r="10648" spans="4:4">
      <c r="D10648" s="234"/>
    </row>
    <row r="10649" spans="4:4">
      <c r="D10649" s="234"/>
    </row>
    <row r="10650" spans="4:4">
      <c r="D10650" s="234"/>
    </row>
    <row r="10651" spans="4:4">
      <c r="D10651" s="234"/>
    </row>
    <row r="10652" spans="4:4">
      <c r="D10652" s="234"/>
    </row>
    <row r="10653" spans="4:4">
      <c r="D10653" s="234"/>
    </row>
    <row r="10654" spans="4:4">
      <c r="D10654" s="234"/>
    </row>
    <row r="10655" spans="4:4">
      <c r="D10655" s="234"/>
    </row>
    <row r="10656" spans="4:4">
      <c r="D10656" s="234"/>
    </row>
    <row r="10657" spans="4:4">
      <c r="D10657" s="234"/>
    </row>
    <row r="10658" spans="4:4">
      <c r="D10658" s="234"/>
    </row>
    <row r="10659" spans="4:4">
      <c r="D10659" s="234"/>
    </row>
    <row r="10660" spans="4:4">
      <c r="D10660" s="234"/>
    </row>
    <row r="10661" spans="4:4">
      <c r="D10661" s="234"/>
    </row>
    <row r="10662" spans="4:4">
      <c r="D10662" s="234"/>
    </row>
    <row r="10663" spans="4:4">
      <c r="D10663" s="234"/>
    </row>
    <row r="10664" spans="4:4">
      <c r="D10664" s="234"/>
    </row>
    <row r="10665" spans="4:4">
      <c r="D10665" s="234"/>
    </row>
    <row r="10666" spans="4:4">
      <c r="D10666" s="234"/>
    </row>
    <row r="10667" spans="4:4">
      <c r="D10667" s="234"/>
    </row>
    <row r="10668" spans="4:4">
      <c r="D10668" s="234"/>
    </row>
    <row r="10669" spans="4:4">
      <c r="D10669" s="234"/>
    </row>
    <row r="10670" spans="4:4">
      <c r="D10670" s="234"/>
    </row>
    <row r="10671" spans="4:4">
      <c r="D10671" s="234"/>
    </row>
    <row r="10672" spans="4:4">
      <c r="D10672" s="234"/>
    </row>
    <row r="10673" spans="4:4">
      <c r="D10673" s="234"/>
    </row>
    <row r="10674" spans="4:4">
      <c r="D10674" s="234"/>
    </row>
    <row r="10675" spans="4:4">
      <c r="D10675" s="234"/>
    </row>
    <row r="10676" spans="4:4">
      <c r="D10676" s="234"/>
    </row>
    <row r="10677" spans="4:4">
      <c r="D10677" s="234"/>
    </row>
    <row r="10678" spans="4:4">
      <c r="D10678" s="234"/>
    </row>
    <row r="10679" spans="4:4">
      <c r="D10679" s="234"/>
    </row>
    <row r="10680" spans="4:4">
      <c r="D10680" s="234"/>
    </row>
    <row r="10681" spans="4:4">
      <c r="D10681" s="234"/>
    </row>
    <row r="10682" spans="4:4">
      <c r="D10682" s="234"/>
    </row>
    <row r="10683" spans="4:4">
      <c r="D10683" s="234"/>
    </row>
    <row r="10684" spans="4:4">
      <c r="D10684" s="234"/>
    </row>
    <row r="10685" spans="4:4">
      <c r="D10685" s="234"/>
    </row>
    <row r="10686" spans="4:4">
      <c r="D10686" s="234"/>
    </row>
    <row r="10687" spans="4:4">
      <c r="D10687" s="234"/>
    </row>
    <row r="10688" spans="4:4">
      <c r="D10688" s="234"/>
    </row>
    <row r="10689" spans="4:4">
      <c r="D10689" s="234"/>
    </row>
    <row r="10690" spans="4:4">
      <c r="D10690" s="234"/>
    </row>
    <row r="10691" spans="4:4">
      <c r="D10691" s="234"/>
    </row>
    <row r="10692" spans="4:4">
      <c r="D10692" s="234"/>
    </row>
    <row r="10693" spans="4:4">
      <c r="D10693" s="234"/>
    </row>
    <row r="10694" spans="4:4">
      <c r="D10694" s="234"/>
    </row>
    <row r="10695" spans="4:4">
      <c r="D10695" s="234"/>
    </row>
    <row r="10696" spans="4:4">
      <c r="D10696" s="234"/>
    </row>
    <row r="10697" spans="4:4">
      <c r="D10697" s="234"/>
    </row>
    <row r="10698" spans="4:4">
      <c r="D10698" s="234"/>
    </row>
    <row r="10699" spans="4:4">
      <c r="D10699" s="234"/>
    </row>
    <row r="10700" spans="4:4">
      <c r="D10700" s="234"/>
    </row>
    <row r="10701" spans="4:4">
      <c r="D10701" s="234"/>
    </row>
    <row r="10702" spans="4:4">
      <c r="D10702" s="234"/>
    </row>
    <row r="10703" spans="4:4">
      <c r="D10703" s="234"/>
    </row>
    <row r="10704" spans="4:4">
      <c r="D10704" s="234"/>
    </row>
    <row r="10705" spans="4:4">
      <c r="D10705" s="234"/>
    </row>
    <row r="10706" spans="4:4">
      <c r="D10706" s="234"/>
    </row>
    <row r="10707" spans="4:4">
      <c r="D10707" s="234"/>
    </row>
    <row r="10708" spans="4:4">
      <c r="D10708" s="234"/>
    </row>
    <row r="10709" spans="4:4">
      <c r="D10709" s="234"/>
    </row>
    <row r="10710" spans="4:4">
      <c r="D10710" s="234"/>
    </row>
    <row r="10711" spans="4:4">
      <c r="D10711" s="234"/>
    </row>
    <row r="10712" spans="4:4">
      <c r="D10712" s="234"/>
    </row>
    <row r="10713" spans="4:4">
      <c r="D10713" s="234"/>
    </row>
    <row r="10714" spans="4:4">
      <c r="D10714" s="234"/>
    </row>
    <row r="10715" spans="4:4">
      <c r="D10715" s="234"/>
    </row>
    <row r="10716" spans="4:4">
      <c r="D10716" s="234"/>
    </row>
    <row r="10717" spans="4:4">
      <c r="D10717" s="234"/>
    </row>
    <row r="10718" spans="4:4">
      <c r="D10718" s="234"/>
    </row>
    <row r="10719" spans="4:4">
      <c r="D10719" s="234"/>
    </row>
    <row r="10720" spans="4:4">
      <c r="D10720" s="234"/>
    </row>
    <row r="10721" spans="4:4">
      <c r="D10721" s="234"/>
    </row>
    <row r="10722" spans="4:4">
      <c r="D10722" s="234"/>
    </row>
    <row r="10723" spans="4:4">
      <c r="D10723" s="234"/>
    </row>
    <row r="10724" spans="4:4">
      <c r="D10724" s="234"/>
    </row>
    <row r="10725" spans="4:4">
      <c r="D10725" s="234"/>
    </row>
    <row r="10726" spans="4:4">
      <c r="D10726" s="234"/>
    </row>
    <row r="10727" spans="4:4">
      <c r="D10727" s="234"/>
    </row>
    <row r="10728" spans="4:4">
      <c r="D10728" s="234"/>
    </row>
    <row r="10729" spans="4:4">
      <c r="D10729" s="234"/>
    </row>
    <row r="10730" spans="4:4">
      <c r="D10730" s="234"/>
    </row>
    <row r="10731" spans="4:4">
      <c r="D10731" s="234"/>
    </row>
    <row r="10732" spans="4:4">
      <c r="D10732" s="234"/>
    </row>
    <row r="10733" spans="4:4">
      <c r="D10733" s="234"/>
    </row>
    <row r="10734" spans="4:4">
      <c r="D10734" s="234"/>
    </row>
    <row r="10735" spans="4:4">
      <c r="D10735" s="234"/>
    </row>
    <row r="10736" spans="4:4">
      <c r="D10736" s="234"/>
    </row>
    <row r="10737" spans="4:4">
      <c r="D10737" s="234"/>
    </row>
    <row r="10738" spans="4:4">
      <c r="D10738" s="234"/>
    </row>
    <row r="10739" spans="4:4">
      <c r="D10739" s="234"/>
    </row>
    <row r="10740" spans="4:4">
      <c r="D10740" s="234"/>
    </row>
    <row r="10741" spans="4:4">
      <c r="D10741" s="234"/>
    </row>
    <row r="10742" spans="4:4">
      <c r="D10742" s="234"/>
    </row>
    <row r="10743" spans="4:4">
      <c r="D10743" s="234"/>
    </row>
    <row r="10744" spans="4:4">
      <c r="D10744" s="234"/>
    </row>
    <row r="10745" spans="4:4">
      <c r="D10745" s="234"/>
    </row>
    <row r="10746" spans="4:4">
      <c r="D10746" s="234"/>
    </row>
    <row r="10747" spans="4:4">
      <c r="D10747" s="234"/>
    </row>
    <row r="10748" spans="4:4">
      <c r="D10748" s="234"/>
    </row>
    <row r="10749" spans="4:4">
      <c r="D10749" s="234"/>
    </row>
    <row r="10750" spans="4:4">
      <c r="D10750" s="234"/>
    </row>
    <row r="10751" spans="4:4">
      <c r="D10751" s="234"/>
    </row>
    <row r="10752" spans="4:4">
      <c r="D10752" s="234"/>
    </row>
    <row r="10753" spans="4:4">
      <c r="D10753" s="234"/>
    </row>
    <row r="10754" spans="4:4">
      <c r="D10754" s="234"/>
    </row>
    <row r="10755" spans="4:4">
      <c r="D10755" s="234"/>
    </row>
    <row r="10756" spans="4:4">
      <c r="D10756" s="234"/>
    </row>
    <row r="10757" spans="4:4">
      <c r="D10757" s="234"/>
    </row>
    <row r="10758" spans="4:4">
      <c r="D10758" s="234"/>
    </row>
    <row r="10759" spans="4:4">
      <c r="D10759" s="234"/>
    </row>
    <row r="10760" spans="4:4">
      <c r="D10760" s="234"/>
    </row>
    <row r="10761" spans="4:4">
      <c r="D10761" s="234"/>
    </row>
    <row r="10762" spans="4:4">
      <c r="D10762" s="234"/>
    </row>
    <row r="10763" spans="4:4">
      <c r="D10763" s="234"/>
    </row>
    <row r="10764" spans="4:4">
      <c r="D10764" s="234"/>
    </row>
    <row r="10765" spans="4:4">
      <c r="D10765" s="234"/>
    </row>
    <row r="10766" spans="4:4">
      <c r="D10766" s="234"/>
    </row>
    <row r="10767" spans="4:4">
      <c r="D10767" s="234"/>
    </row>
    <row r="10768" spans="4:4">
      <c r="D10768" s="234"/>
    </row>
    <row r="10769" spans="4:4">
      <c r="D10769" s="234"/>
    </row>
    <row r="10770" spans="4:4">
      <c r="D10770" s="234"/>
    </row>
    <row r="10771" spans="4:4">
      <c r="D10771" s="234"/>
    </row>
    <row r="10772" spans="4:4">
      <c r="D10772" s="234"/>
    </row>
    <row r="10773" spans="4:4">
      <c r="D10773" s="234"/>
    </row>
    <row r="10774" spans="4:4">
      <c r="D10774" s="234"/>
    </row>
    <row r="10775" spans="4:4">
      <c r="D10775" s="234"/>
    </row>
    <row r="10776" spans="4:4">
      <c r="D10776" s="234"/>
    </row>
    <row r="10777" spans="4:4">
      <c r="D10777" s="234"/>
    </row>
    <row r="10778" spans="4:4">
      <c r="D10778" s="234"/>
    </row>
    <row r="10779" spans="4:4">
      <c r="D10779" s="234"/>
    </row>
    <row r="10780" spans="4:4">
      <c r="D10780" s="234"/>
    </row>
    <row r="10781" spans="4:4">
      <c r="D10781" s="234"/>
    </row>
    <row r="10782" spans="4:4">
      <c r="D10782" s="234"/>
    </row>
    <row r="10783" spans="4:4">
      <c r="D10783" s="234"/>
    </row>
    <row r="10784" spans="4:4">
      <c r="D10784" s="234"/>
    </row>
    <row r="10785" spans="4:4">
      <c r="D10785" s="234"/>
    </row>
    <row r="10786" spans="4:4">
      <c r="D10786" s="234"/>
    </row>
    <row r="10787" spans="4:4">
      <c r="D10787" s="234"/>
    </row>
    <row r="10788" spans="4:4">
      <c r="D10788" s="234"/>
    </row>
    <row r="10789" spans="4:4">
      <c r="D10789" s="234"/>
    </row>
    <row r="10790" spans="4:4">
      <c r="D10790" s="234"/>
    </row>
    <row r="10791" spans="4:4">
      <c r="D10791" s="234"/>
    </row>
    <row r="10792" spans="4:4">
      <c r="D10792" s="234"/>
    </row>
    <row r="10793" spans="4:4">
      <c r="D10793" s="234"/>
    </row>
    <row r="10794" spans="4:4">
      <c r="D10794" s="234"/>
    </row>
    <row r="10795" spans="4:4">
      <c r="D10795" s="234"/>
    </row>
    <row r="10796" spans="4:4">
      <c r="D10796" s="234"/>
    </row>
    <row r="10797" spans="4:4">
      <c r="D10797" s="234"/>
    </row>
    <row r="10798" spans="4:4">
      <c r="D10798" s="234"/>
    </row>
    <row r="10799" spans="4:4">
      <c r="D10799" s="234"/>
    </row>
    <row r="10800" spans="4:4">
      <c r="D10800" s="234"/>
    </row>
    <row r="10801" spans="4:4">
      <c r="D10801" s="234"/>
    </row>
    <row r="10802" spans="4:4">
      <c r="D10802" s="234"/>
    </row>
    <row r="10803" spans="4:4">
      <c r="D10803" s="234"/>
    </row>
    <row r="10804" spans="4:4">
      <c r="D10804" s="234"/>
    </row>
    <row r="10805" spans="4:4">
      <c r="D10805" s="234"/>
    </row>
    <row r="10806" spans="4:4">
      <c r="D10806" s="234"/>
    </row>
    <row r="10807" spans="4:4">
      <c r="D10807" s="234"/>
    </row>
    <row r="10808" spans="4:4">
      <c r="D10808" s="234"/>
    </row>
    <row r="10809" spans="4:4">
      <c r="D10809" s="234"/>
    </row>
    <row r="10810" spans="4:4">
      <c r="D10810" s="234"/>
    </row>
    <row r="10811" spans="4:4">
      <c r="D10811" s="234"/>
    </row>
    <row r="10812" spans="4:4">
      <c r="D10812" s="234"/>
    </row>
    <row r="10813" spans="4:4">
      <c r="D10813" s="234"/>
    </row>
    <row r="10814" spans="4:4">
      <c r="D10814" s="234"/>
    </row>
    <row r="10815" spans="4:4">
      <c r="D10815" s="234"/>
    </row>
    <row r="10816" spans="4:4">
      <c r="D10816" s="234"/>
    </row>
    <row r="10817" spans="4:4">
      <c r="D10817" s="234"/>
    </row>
    <row r="10818" spans="4:4">
      <c r="D10818" s="234"/>
    </row>
    <row r="10819" spans="4:4">
      <c r="D10819" s="234"/>
    </row>
    <row r="10820" spans="4:4">
      <c r="D10820" s="234"/>
    </row>
    <row r="10821" spans="4:4">
      <c r="D10821" s="234"/>
    </row>
    <row r="10822" spans="4:4">
      <c r="D10822" s="234"/>
    </row>
    <row r="10823" spans="4:4">
      <c r="D10823" s="234"/>
    </row>
    <row r="10824" spans="4:4">
      <c r="D10824" s="234"/>
    </row>
    <row r="10825" spans="4:4">
      <c r="D10825" s="234"/>
    </row>
    <row r="10826" spans="4:4">
      <c r="D10826" s="234"/>
    </row>
    <row r="10827" spans="4:4">
      <c r="D10827" s="234"/>
    </row>
    <row r="10828" spans="4:4">
      <c r="D10828" s="234"/>
    </row>
    <row r="10829" spans="4:4">
      <c r="D10829" s="234"/>
    </row>
    <row r="10830" spans="4:4">
      <c r="D10830" s="234"/>
    </row>
    <row r="10831" spans="4:4">
      <c r="D10831" s="234"/>
    </row>
    <row r="10832" spans="4:4">
      <c r="D10832" s="234"/>
    </row>
    <row r="10833" spans="4:4">
      <c r="D10833" s="234"/>
    </row>
    <row r="10834" spans="4:4">
      <c r="D10834" s="234"/>
    </row>
    <row r="10835" spans="4:4">
      <c r="D10835" s="234"/>
    </row>
    <row r="10836" spans="4:4">
      <c r="D10836" s="234"/>
    </row>
    <row r="10837" spans="4:4">
      <c r="D10837" s="234"/>
    </row>
    <row r="10838" spans="4:4">
      <c r="D10838" s="234"/>
    </row>
    <row r="10839" spans="4:4">
      <c r="D10839" s="234"/>
    </row>
    <row r="10840" spans="4:4">
      <c r="D10840" s="234"/>
    </row>
    <row r="10841" spans="4:4">
      <c r="D10841" s="234"/>
    </row>
    <row r="10842" spans="4:4">
      <c r="D10842" s="234"/>
    </row>
    <row r="10843" spans="4:4">
      <c r="D10843" s="234"/>
    </row>
    <row r="10844" spans="4:4">
      <c r="D10844" s="234"/>
    </row>
    <row r="10845" spans="4:4">
      <c r="D10845" s="234"/>
    </row>
    <row r="10846" spans="4:4">
      <c r="D10846" s="234"/>
    </row>
    <row r="10847" spans="4:4">
      <c r="D10847" s="234"/>
    </row>
    <row r="10848" spans="4:4">
      <c r="D10848" s="234"/>
    </row>
    <row r="10849" spans="4:4">
      <c r="D10849" s="234"/>
    </row>
    <row r="10850" spans="4:4">
      <c r="D10850" s="234"/>
    </row>
    <row r="10851" spans="4:4">
      <c r="D10851" s="234"/>
    </row>
    <row r="10852" spans="4:4">
      <c r="D10852" s="234"/>
    </row>
    <row r="10853" spans="4:4">
      <c r="D10853" s="234"/>
    </row>
    <row r="10854" spans="4:4">
      <c r="D10854" s="234"/>
    </row>
    <row r="10855" spans="4:4">
      <c r="D10855" s="234"/>
    </row>
    <row r="10856" spans="4:4">
      <c r="D10856" s="234"/>
    </row>
    <row r="10857" spans="4:4">
      <c r="D10857" s="234"/>
    </row>
    <row r="10858" spans="4:4">
      <c r="D10858" s="234"/>
    </row>
    <row r="10859" spans="4:4">
      <c r="D10859" s="234"/>
    </row>
    <row r="10860" spans="4:4">
      <c r="D10860" s="234"/>
    </row>
    <row r="10861" spans="4:4">
      <c r="D10861" s="234"/>
    </row>
    <row r="10862" spans="4:4">
      <c r="D10862" s="234"/>
    </row>
    <row r="10863" spans="4:4">
      <c r="D10863" s="234"/>
    </row>
    <row r="10864" spans="4:4">
      <c r="D10864" s="234"/>
    </row>
    <row r="10865" spans="4:4">
      <c r="D10865" s="234"/>
    </row>
    <row r="10866" spans="4:4">
      <c r="D10866" s="234"/>
    </row>
    <row r="10867" spans="4:4">
      <c r="D10867" s="234"/>
    </row>
    <row r="10868" spans="4:4">
      <c r="D10868" s="234"/>
    </row>
    <row r="10869" spans="4:4">
      <c r="D10869" s="234"/>
    </row>
    <row r="10870" spans="4:4">
      <c r="D10870" s="234"/>
    </row>
    <row r="10871" spans="4:4">
      <c r="D10871" s="234"/>
    </row>
    <row r="10872" spans="4:4">
      <c r="D10872" s="234"/>
    </row>
    <row r="10873" spans="4:4">
      <c r="D10873" s="234"/>
    </row>
    <row r="10874" spans="4:4">
      <c r="D10874" s="234"/>
    </row>
    <row r="10875" spans="4:4">
      <c r="D10875" s="234"/>
    </row>
    <row r="10876" spans="4:4">
      <c r="D10876" s="234"/>
    </row>
    <row r="10877" spans="4:4">
      <c r="D10877" s="234"/>
    </row>
    <row r="10878" spans="4:4">
      <c r="D10878" s="234"/>
    </row>
    <row r="10879" spans="4:4">
      <c r="D10879" s="234"/>
    </row>
    <row r="10880" spans="4:4">
      <c r="D10880" s="234"/>
    </row>
    <row r="10881" spans="4:4">
      <c r="D10881" s="234"/>
    </row>
    <row r="10882" spans="4:4">
      <c r="D10882" s="234"/>
    </row>
    <row r="10883" spans="4:4">
      <c r="D10883" s="234"/>
    </row>
    <row r="10884" spans="4:4">
      <c r="D10884" s="234"/>
    </row>
    <row r="10885" spans="4:4">
      <c r="D10885" s="234"/>
    </row>
    <row r="10886" spans="4:4">
      <c r="D10886" s="234"/>
    </row>
    <row r="10887" spans="4:4">
      <c r="D10887" s="234"/>
    </row>
    <row r="10888" spans="4:4">
      <c r="D10888" s="234"/>
    </row>
    <row r="10889" spans="4:4">
      <c r="D10889" s="234"/>
    </row>
    <row r="10890" spans="4:4">
      <c r="D10890" s="234"/>
    </row>
    <row r="10891" spans="4:4">
      <c r="D10891" s="234"/>
    </row>
    <row r="10892" spans="4:4">
      <c r="D10892" s="234"/>
    </row>
    <row r="10893" spans="4:4">
      <c r="D10893" s="234"/>
    </row>
    <row r="10894" spans="4:4">
      <c r="D10894" s="234"/>
    </row>
    <row r="10895" spans="4:4">
      <c r="D10895" s="234"/>
    </row>
    <row r="10896" spans="4:4">
      <c r="D10896" s="234"/>
    </row>
    <row r="10897" spans="4:4">
      <c r="D10897" s="234"/>
    </row>
    <row r="10898" spans="4:4">
      <c r="D10898" s="234"/>
    </row>
    <row r="10899" spans="4:4">
      <c r="D10899" s="234"/>
    </row>
    <row r="10900" spans="4:4">
      <c r="D10900" s="234"/>
    </row>
    <row r="10901" spans="4:4">
      <c r="D10901" s="234"/>
    </row>
    <row r="10902" spans="4:4">
      <c r="D10902" s="234"/>
    </row>
    <row r="10903" spans="4:4">
      <c r="D10903" s="234"/>
    </row>
    <row r="10904" spans="4:4">
      <c r="D10904" s="234"/>
    </row>
    <row r="10905" spans="4:4">
      <c r="D10905" s="234"/>
    </row>
    <row r="10906" spans="4:4">
      <c r="D10906" s="234"/>
    </row>
    <row r="10907" spans="4:4">
      <c r="D10907" s="234"/>
    </row>
    <row r="10908" spans="4:4">
      <c r="D10908" s="234"/>
    </row>
    <row r="10909" spans="4:4">
      <c r="D10909" s="234"/>
    </row>
    <row r="10910" spans="4:4">
      <c r="D10910" s="234"/>
    </row>
    <row r="10911" spans="4:4">
      <c r="D10911" s="234"/>
    </row>
    <row r="10912" spans="4:4">
      <c r="D10912" s="234"/>
    </row>
    <row r="10913" spans="4:4">
      <c r="D10913" s="234"/>
    </row>
    <row r="10914" spans="4:4">
      <c r="D10914" s="234"/>
    </row>
    <row r="10915" spans="4:4">
      <c r="D10915" s="234"/>
    </row>
    <row r="10916" spans="4:4">
      <c r="D10916" s="234"/>
    </row>
    <row r="10917" spans="4:4">
      <c r="D10917" s="234"/>
    </row>
    <row r="10918" spans="4:4">
      <c r="D10918" s="234"/>
    </row>
    <row r="10919" spans="4:4">
      <c r="D10919" s="234"/>
    </row>
    <row r="10920" spans="4:4">
      <c r="D10920" s="234"/>
    </row>
    <row r="10921" spans="4:4">
      <c r="D10921" s="234"/>
    </row>
    <row r="10922" spans="4:4">
      <c r="D10922" s="234"/>
    </row>
    <row r="10923" spans="4:4">
      <c r="D10923" s="234"/>
    </row>
    <row r="10924" spans="4:4">
      <c r="D10924" s="234"/>
    </row>
    <row r="10925" spans="4:4">
      <c r="D10925" s="234"/>
    </row>
    <row r="10926" spans="4:4">
      <c r="D10926" s="234"/>
    </row>
    <row r="10927" spans="4:4">
      <c r="D10927" s="234"/>
    </row>
    <row r="10928" spans="4:4">
      <c r="D10928" s="234"/>
    </row>
    <row r="10929" spans="4:4">
      <c r="D10929" s="234"/>
    </row>
    <row r="10930" spans="4:4">
      <c r="D10930" s="234"/>
    </row>
    <row r="10931" spans="4:4">
      <c r="D10931" s="234"/>
    </row>
    <row r="10932" spans="4:4">
      <c r="D10932" s="234"/>
    </row>
    <row r="10933" spans="4:4">
      <c r="D10933" s="234"/>
    </row>
    <row r="10934" spans="4:4">
      <c r="D10934" s="234"/>
    </row>
    <row r="10935" spans="4:4">
      <c r="D10935" s="234"/>
    </row>
    <row r="10936" spans="4:4">
      <c r="D10936" s="234"/>
    </row>
    <row r="10937" spans="4:4">
      <c r="D10937" s="234"/>
    </row>
    <row r="10938" spans="4:4">
      <c r="D10938" s="234"/>
    </row>
    <row r="10939" spans="4:4">
      <c r="D10939" s="234"/>
    </row>
    <row r="10940" spans="4:4">
      <c r="D10940" s="234"/>
    </row>
    <row r="10941" spans="4:4">
      <c r="D10941" s="234"/>
    </row>
    <row r="10942" spans="4:4">
      <c r="D10942" s="234"/>
    </row>
    <row r="10943" spans="4:4">
      <c r="D10943" s="234"/>
    </row>
    <row r="10944" spans="4:4">
      <c r="D10944" s="234"/>
    </row>
    <row r="10945" spans="4:4">
      <c r="D10945" s="234"/>
    </row>
    <row r="10946" spans="4:4">
      <c r="D10946" s="234"/>
    </row>
    <row r="10947" spans="4:4">
      <c r="D10947" s="234"/>
    </row>
    <row r="10948" spans="4:4">
      <c r="D10948" s="234"/>
    </row>
    <row r="10949" spans="4:4">
      <c r="D10949" s="234"/>
    </row>
    <row r="10950" spans="4:4">
      <c r="D10950" s="234"/>
    </row>
    <row r="10951" spans="4:4">
      <c r="D10951" s="234"/>
    </row>
    <row r="10952" spans="4:4">
      <c r="D10952" s="234"/>
    </row>
    <row r="10953" spans="4:4">
      <c r="D10953" s="234"/>
    </row>
    <row r="10954" spans="4:4">
      <c r="D10954" s="234"/>
    </row>
    <row r="10955" spans="4:4">
      <c r="D10955" s="234"/>
    </row>
    <row r="10956" spans="4:4">
      <c r="D10956" s="234"/>
    </row>
    <row r="10957" spans="4:4">
      <c r="D10957" s="234"/>
    </row>
    <row r="10958" spans="4:4">
      <c r="D10958" s="234"/>
    </row>
    <row r="10959" spans="4:4">
      <c r="D10959" s="234"/>
    </row>
    <row r="10960" spans="4:4">
      <c r="D10960" s="234"/>
    </row>
    <row r="10961" spans="4:4">
      <c r="D10961" s="234"/>
    </row>
    <row r="10962" spans="4:4">
      <c r="D10962" s="234"/>
    </row>
    <row r="10963" spans="4:4">
      <c r="D10963" s="234"/>
    </row>
    <row r="10964" spans="4:4">
      <c r="D10964" s="234"/>
    </row>
    <row r="10965" spans="4:4">
      <c r="D10965" s="234"/>
    </row>
    <row r="10966" spans="4:4">
      <c r="D10966" s="234"/>
    </row>
    <row r="10967" spans="4:4">
      <c r="D10967" s="234"/>
    </row>
    <row r="10968" spans="4:4">
      <c r="D10968" s="234"/>
    </row>
    <row r="10969" spans="4:4">
      <c r="D10969" s="234"/>
    </row>
    <row r="10970" spans="4:4">
      <c r="D10970" s="234"/>
    </row>
    <row r="10971" spans="4:4">
      <c r="D10971" s="234"/>
    </row>
    <row r="10972" spans="4:4">
      <c r="D10972" s="234"/>
    </row>
    <row r="10973" spans="4:4">
      <c r="D10973" s="234"/>
    </row>
    <row r="10974" spans="4:4">
      <c r="D10974" s="234"/>
    </row>
    <row r="10975" spans="4:4">
      <c r="D10975" s="234"/>
    </row>
    <row r="10976" spans="4:4">
      <c r="D10976" s="234"/>
    </row>
    <row r="10977" spans="4:4">
      <c r="D10977" s="234"/>
    </row>
    <row r="10978" spans="4:4">
      <c r="D10978" s="234"/>
    </row>
    <row r="10979" spans="4:4">
      <c r="D10979" s="234"/>
    </row>
    <row r="10980" spans="4:4">
      <c r="D10980" s="234"/>
    </row>
    <row r="10981" spans="4:4">
      <c r="D10981" s="234"/>
    </row>
    <row r="10982" spans="4:4">
      <c r="D10982" s="234"/>
    </row>
    <row r="10983" spans="4:4">
      <c r="D10983" s="234"/>
    </row>
    <row r="10984" spans="4:4">
      <c r="D10984" s="234"/>
    </row>
    <row r="10985" spans="4:4">
      <c r="D10985" s="234"/>
    </row>
    <row r="10986" spans="4:4">
      <c r="D10986" s="234"/>
    </row>
    <row r="10987" spans="4:4">
      <c r="D10987" s="234"/>
    </row>
    <row r="10988" spans="4:4">
      <c r="D10988" s="234"/>
    </row>
    <row r="10989" spans="4:4">
      <c r="D10989" s="234"/>
    </row>
    <row r="10990" spans="4:4">
      <c r="D10990" s="234"/>
    </row>
    <row r="10991" spans="4:4">
      <c r="D10991" s="234"/>
    </row>
    <row r="10992" spans="4:4">
      <c r="D10992" s="234"/>
    </row>
    <row r="10993" spans="4:4">
      <c r="D10993" s="234"/>
    </row>
    <row r="10994" spans="4:4">
      <c r="D10994" s="234"/>
    </row>
    <row r="10995" spans="4:4">
      <c r="D10995" s="234"/>
    </row>
    <row r="10996" spans="4:4">
      <c r="D10996" s="234"/>
    </row>
    <row r="10997" spans="4:4">
      <c r="D10997" s="234"/>
    </row>
    <row r="10998" spans="4:4">
      <c r="D10998" s="234"/>
    </row>
    <row r="10999" spans="4:4">
      <c r="D10999" s="234"/>
    </row>
    <row r="11000" spans="4:4">
      <c r="D11000" s="234"/>
    </row>
    <row r="11001" spans="4:4">
      <c r="D11001" s="234"/>
    </row>
    <row r="11002" spans="4:4">
      <c r="D11002" s="234"/>
    </row>
    <row r="11003" spans="4:4">
      <c r="D11003" s="234"/>
    </row>
    <row r="11004" spans="4:4">
      <c r="D11004" s="234"/>
    </row>
    <row r="11005" spans="4:4">
      <c r="D11005" s="234"/>
    </row>
    <row r="11006" spans="4:4">
      <c r="D11006" s="234"/>
    </row>
    <row r="11007" spans="4:4">
      <c r="D11007" s="234"/>
    </row>
    <row r="11008" spans="4:4">
      <c r="D11008" s="234"/>
    </row>
    <row r="11009" spans="4:4">
      <c r="D11009" s="234"/>
    </row>
    <row r="11010" spans="4:4">
      <c r="D11010" s="234"/>
    </row>
    <row r="11011" spans="4:4">
      <c r="D11011" s="234"/>
    </row>
    <row r="11012" spans="4:4">
      <c r="D11012" s="234"/>
    </row>
    <row r="11013" spans="4:4">
      <c r="D11013" s="234"/>
    </row>
    <row r="11014" spans="4:4">
      <c r="D11014" s="234"/>
    </row>
    <row r="11015" spans="4:4">
      <c r="D11015" s="234"/>
    </row>
    <row r="11016" spans="4:4">
      <c r="D11016" s="234"/>
    </row>
    <row r="11017" spans="4:4">
      <c r="D11017" s="234"/>
    </row>
    <row r="11018" spans="4:4">
      <c r="D11018" s="234"/>
    </row>
    <row r="11019" spans="4:4">
      <c r="D11019" s="234"/>
    </row>
    <row r="11020" spans="4:4">
      <c r="D11020" s="234"/>
    </row>
    <row r="11021" spans="4:4">
      <c r="D11021" s="234"/>
    </row>
    <row r="11022" spans="4:4">
      <c r="D11022" s="234"/>
    </row>
    <row r="11023" spans="4:4">
      <c r="D11023" s="234"/>
    </row>
    <row r="11024" spans="4:4">
      <c r="D11024" s="234"/>
    </row>
    <row r="11025" spans="4:4">
      <c r="D11025" s="234"/>
    </row>
    <row r="11026" spans="4:4">
      <c r="D11026" s="234"/>
    </row>
    <row r="11027" spans="4:4">
      <c r="D11027" s="234"/>
    </row>
    <row r="11028" spans="4:4">
      <c r="D11028" s="234"/>
    </row>
    <row r="11029" spans="4:4">
      <c r="D11029" s="234"/>
    </row>
    <row r="11030" spans="4:4">
      <c r="D11030" s="234"/>
    </row>
    <row r="11031" spans="4:4">
      <c r="D11031" s="234"/>
    </row>
    <row r="11032" spans="4:4">
      <c r="D11032" s="234"/>
    </row>
    <row r="11033" spans="4:4">
      <c r="D11033" s="234"/>
    </row>
    <row r="11034" spans="4:4">
      <c r="D11034" s="234"/>
    </row>
    <row r="11035" spans="4:4">
      <c r="D11035" s="234"/>
    </row>
    <row r="11036" spans="4:4">
      <c r="D11036" s="234"/>
    </row>
    <row r="11037" spans="4:4">
      <c r="D11037" s="234"/>
    </row>
    <row r="11038" spans="4:4">
      <c r="D11038" s="234"/>
    </row>
    <row r="11039" spans="4:4">
      <c r="D11039" s="234"/>
    </row>
    <row r="11040" spans="4:4">
      <c r="D11040" s="234"/>
    </row>
    <row r="11041" spans="4:4">
      <c r="D11041" s="234"/>
    </row>
    <row r="11042" spans="4:4">
      <c r="D11042" s="234"/>
    </row>
    <row r="11043" spans="4:4">
      <c r="D11043" s="234"/>
    </row>
    <row r="11044" spans="4:4">
      <c r="D11044" s="234"/>
    </row>
    <row r="11045" spans="4:4">
      <c r="D11045" s="234"/>
    </row>
    <row r="11046" spans="4:4">
      <c r="D11046" s="234"/>
    </row>
    <row r="11047" spans="4:4">
      <c r="D11047" s="234"/>
    </row>
    <row r="11048" spans="4:4">
      <c r="D11048" s="234"/>
    </row>
    <row r="11049" spans="4:4">
      <c r="D11049" s="234"/>
    </row>
    <row r="11050" spans="4:4">
      <c r="D11050" s="234"/>
    </row>
    <row r="11051" spans="4:4">
      <c r="D11051" s="234"/>
    </row>
    <row r="11052" spans="4:4">
      <c r="D11052" s="234"/>
    </row>
    <row r="11053" spans="4:4">
      <c r="D11053" s="234"/>
    </row>
    <row r="11054" spans="4:4">
      <c r="D11054" s="234"/>
    </row>
    <row r="11055" spans="4:4">
      <c r="D11055" s="234"/>
    </row>
    <row r="11056" spans="4:4">
      <c r="D11056" s="234"/>
    </row>
    <row r="11057" spans="4:4">
      <c r="D11057" s="234"/>
    </row>
    <row r="11058" spans="4:4">
      <c r="D11058" s="234"/>
    </row>
    <row r="11059" spans="4:4">
      <c r="D11059" s="234"/>
    </row>
    <row r="11060" spans="4:4">
      <c r="D11060" s="234"/>
    </row>
    <row r="11061" spans="4:4">
      <c r="D11061" s="234"/>
    </row>
    <row r="11062" spans="4:4">
      <c r="D11062" s="234"/>
    </row>
    <row r="11063" spans="4:4">
      <c r="D11063" s="234"/>
    </row>
    <row r="11064" spans="4:4">
      <c r="D11064" s="234"/>
    </row>
    <row r="11065" spans="4:4">
      <c r="D11065" s="234"/>
    </row>
    <row r="11066" spans="4:4">
      <c r="D11066" s="234"/>
    </row>
    <row r="11067" spans="4:4">
      <c r="D11067" s="234"/>
    </row>
    <row r="11068" spans="4:4">
      <c r="D11068" s="234"/>
    </row>
    <row r="11069" spans="4:4">
      <c r="D11069" s="234"/>
    </row>
    <row r="11070" spans="4:4">
      <c r="D11070" s="234"/>
    </row>
    <row r="11071" spans="4:4">
      <c r="D11071" s="234"/>
    </row>
    <row r="11072" spans="4:4">
      <c r="D11072" s="234"/>
    </row>
    <row r="11073" spans="4:4">
      <c r="D11073" s="234"/>
    </row>
    <row r="11074" spans="4:4">
      <c r="D11074" s="234"/>
    </row>
    <row r="11075" spans="4:4">
      <c r="D11075" s="234"/>
    </row>
    <row r="11076" spans="4:4">
      <c r="D11076" s="234"/>
    </row>
    <row r="11077" spans="4:4">
      <c r="D11077" s="234"/>
    </row>
    <row r="11078" spans="4:4">
      <c r="D11078" s="234"/>
    </row>
    <row r="11079" spans="4:4">
      <c r="D11079" s="234"/>
    </row>
    <row r="11080" spans="4:4">
      <c r="D11080" s="234"/>
    </row>
    <row r="11081" spans="4:4">
      <c r="D11081" s="234"/>
    </row>
    <row r="11082" spans="4:4">
      <c r="D11082" s="234"/>
    </row>
    <row r="11083" spans="4:4">
      <c r="D11083" s="234"/>
    </row>
    <row r="11084" spans="4:4">
      <c r="D11084" s="234"/>
    </row>
    <row r="11085" spans="4:4">
      <c r="D11085" s="234"/>
    </row>
    <row r="11086" spans="4:4">
      <c r="D11086" s="234"/>
    </row>
    <row r="11087" spans="4:4">
      <c r="D11087" s="234"/>
    </row>
    <row r="11088" spans="4:4">
      <c r="D11088" s="234"/>
    </row>
    <row r="11089" spans="4:4">
      <c r="D11089" s="234"/>
    </row>
    <row r="11090" spans="4:4">
      <c r="D11090" s="234"/>
    </row>
    <row r="11091" spans="4:4">
      <c r="D11091" s="234"/>
    </row>
    <row r="11092" spans="4:4">
      <c r="D11092" s="234"/>
    </row>
    <row r="11093" spans="4:4">
      <c r="D11093" s="234"/>
    </row>
    <row r="11094" spans="4:4">
      <c r="D11094" s="234"/>
    </row>
    <row r="11095" spans="4:4">
      <c r="D11095" s="234"/>
    </row>
    <row r="11096" spans="4:4">
      <c r="D11096" s="234"/>
    </row>
    <row r="11097" spans="4:4">
      <c r="D11097" s="234"/>
    </row>
    <row r="11098" spans="4:4">
      <c r="D11098" s="234"/>
    </row>
    <row r="11099" spans="4:4">
      <c r="D11099" s="234"/>
    </row>
    <row r="11100" spans="4:4">
      <c r="D11100" s="234"/>
    </row>
    <row r="11101" spans="4:4">
      <c r="D11101" s="234"/>
    </row>
    <row r="11102" spans="4:4">
      <c r="D11102" s="234"/>
    </row>
    <row r="11103" spans="4:4">
      <c r="D11103" s="234"/>
    </row>
    <row r="11104" spans="4:4">
      <c r="D11104" s="234"/>
    </row>
    <row r="11105" spans="4:4">
      <c r="D11105" s="234"/>
    </row>
    <row r="11106" spans="4:4">
      <c r="D11106" s="234"/>
    </row>
    <row r="11107" spans="4:4">
      <c r="D11107" s="234"/>
    </row>
    <row r="11108" spans="4:4">
      <c r="D11108" s="234"/>
    </row>
    <row r="11109" spans="4:4">
      <c r="D11109" s="234"/>
    </row>
    <row r="11110" spans="4:4">
      <c r="D11110" s="234"/>
    </row>
    <row r="11111" spans="4:4">
      <c r="D11111" s="234"/>
    </row>
    <row r="11112" spans="4:4">
      <c r="D11112" s="234"/>
    </row>
    <row r="11113" spans="4:4">
      <c r="D11113" s="234"/>
    </row>
    <row r="11114" spans="4:4">
      <c r="D11114" s="234"/>
    </row>
    <row r="11115" spans="4:4">
      <c r="D11115" s="234"/>
    </row>
    <row r="11116" spans="4:4">
      <c r="D11116" s="234"/>
    </row>
    <row r="11117" spans="4:4">
      <c r="D11117" s="234"/>
    </row>
    <row r="11118" spans="4:4">
      <c r="D11118" s="234"/>
    </row>
    <row r="11119" spans="4:4">
      <c r="D11119" s="234"/>
    </row>
    <row r="11120" spans="4:4">
      <c r="D11120" s="234"/>
    </row>
    <row r="11121" spans="4:4">
      <c r="D11121" s="234"/>
    </row>
    <row r="11122" spans="4:4">
      <c r="D11122" s="234"/>
    </row>
    <row r="11123" spans="4:4">
      <c r="D11123" s="234"/>
    </row>
    <row r="11124" spans="4:4">
      <c r="D11124" s="234"/>
    </row>
    <row r="11125" spans="4:4">
      <c r="D11125" s="234"/>
    </row>
    <row r="11126" spans="4:4">
      <c r="D11126" s="234"/>
    </row>
    <row r="11127" spans="4:4">
      <c r="D11127" s="234"/>
    </row>
    <row r="11128" spans="4:4">
      <c r="D11128" s="234"/>
    </row>
    <row r="11129" spans="4:4">
      <c r="D11129" s="234"/>
    </row>
    <row r="11130" spans="4:4">
      <c r="D11130" s="234"/>
    </row>
    <row r="11131" spans="4:4">
      <c r="D11131" s="234"/>
    </row>
    <row r="11132" spans="4:4">
      <c r="D11132" s="234"/>
    </row>
    <row r="11133" spans="4:4">
      <c r="D11133" s="234"/>
    </row>
    <row r="11134" spans="4:4">
      <c r="D11134" s="234"/>
    </row>
    <row r="11135" spans="4:4">
      <c r="D11135" s="234"/>
    </row>
    <row r="11136" spans="4:4">
      <c r="D11136" s="234"/>
    </row>
    <row r="11137" spans="4:4">
      <c r="D11137" s="234"/>
    </row>
    <row r="11138" spans="4:4">
      <c r="D11138" s="234"/>
    </row>
    <row r="11139" spans="4:4">
      <c r="D11139" s="234"/>
    </row>
    <row r="11140" spans="4:4">
      <c r="D11140" s="234"/>
    </row>
    <row r="11141" spans="4:4">
      <c r="D11141" s="234"/>
    </row>
    <row r="11142" spans="4:4">
      <c r="D11142" s="234"/>
    </row>
    <row r="11143" spans="4:4">
      <c r="D11143" s="234"/>
    </row>
    <row r="11144" spans="4:4">
      <c r="D11144" s="234"/>
    </row>
    <row r="11145" spans="4:4">
      <c r="D11145" s="234"/>
    </row>
    <row r="11146" spans="4:4">
      <c r="D11146" s="234"/>
    </row>
    <row r="11147" spans="4:4">
      <c r="D11147" s="234"/>
    </row>
    <row r="11148" spans="4:4">
      <c r="D11148" s="234"/>
    </row>
    <row r="11149" spans="4:4">
      <c r="D11149" s="234"/>
    </row>
    <row r="11150" spans="4:4">
      <c r="D11150" s="234"/>
    </row>
    <row r="11151" spans="4:4">
      <c r="D11151" s="234"/>
    </row>
    <row r="11152" spans="4:4">
      <c r="D11152" s="234"/>
    </row>
    <row r="11153" spans="4:4">
      <c r="D11153" s="234"/>
    </row>
    <row r="11154" spans="4:4">
      <c r="D11154" s="234"/>
    </row>
    <row r="11155" spans="4:4">
      <c r="D11155" s="234"/>
    </row>
    <row r="11156" spans="4:4">
      <c r="D11156" s="234"/>
    </row>
    <row r="11157" spans="4:4">
      <c r="D11157" s="234"/>
    </row>
    <row r="11158" spans="4:4">
      <c r="D11158" s="234"/>
    </row>
    <row r="11159" spans="4:4">
      <c r="D11159" s="234"/>
    </row>
    <row r="11160" spans="4:4">
      <c r="D11160" s="234"/>
    </row>
    <row r="11161" spans="4:4">
      <c r="D11161" s="234"/>
    </row>
    <row r="11162" spans="4:4">
      <c r="D11162" s="234"/>
    </row>
    <row r="11163" spans="4:4">
      <c r="D11163" s="234"/>
    </row>
    <row r="11164" spans="4:4">
      <c r="D11164" s="234"/>
    </row>
    <row r="11165" spans="4:4">
      <c r="D11165" s="234"/>
    </row>
    <row r="11166" spans="4:4">
      <c r="D11166" s="234"/>
    </row>
    <row r="11167" spans="4:4">
      <c r="D11167" s="234"/>
    </row>
    <row r="11168" spans="4:4">
      <c r="D11168" s="234"/>
    </row>
    <row r="11169" spans="4:4">
      <c r="D11169" s="234"/>
    </row>
    <row r="11170" spans="4:4">
      <c r="D11170" s="234"/>
    </row>
    <row r="11171" spans="4:4">
      <c r="D11171" s="234"/>
    </row>
    <row r="11172" spans="4:4">
      <c r="D11172" s="234"/>
    </row>
    <row r="11173" spans="4:4">
      <c r="D11173" s="234"/>
    </row>
    <row r="11174" spans="4:4">
      <c r="D11174" s="234"/>
    </row>
    <row r="11175" spans="4:4">
      <c r="D11175" s="234"/>
    </row>
    <row r="11176" spans="4:4">
      <c r="D11176" s="234"/>
    </row>
    <row r="11177" spans="4:4">
      <c r="D11177" s="234"/>
    </row>
    <row r="11178" spans="4:4">
      <c r="D11178" s="234"/>
    </row>
    <row r="11179" spans="4:4">
      <c r="D11179" s="234"/>
    </row>
    <row r="11180" spans="4:4">
      <c r="D11180" s="234"/>
    </row>
    <row r="11181" spans="4:4">
      <c r="D11181" s="234"/>
    </row>
    <row r="11182" spans="4:4">
      <c r="D11182" s="234"/>
    </row>
    <row r="11183" spans="4:4">
      <c r="D11183" s="234"/>
    </row>
    <row r="11184" spans="4:4">
      <c r="D11184" s="234"/>
    </row>
    <row r="11185" spans="4:4">
      <c r="D11185" s="234"/>
    </row>
    <row r="11186" spans="4:4">
      <c r="D11186" s="234"/>
    </row>
    <row r="11187" spans="4:4">
      <c r="D11187" s="234"/>
    </row>
    <row r="11188" spans="4:4">
      <c r="D11188" s="234"/>
    </row>
    <row r="11189" spans="4:4">
      <c r="D11189" s="234"/>
    </row>
    <row r="11190" spans="4:4">
      <c r="D11190" s="234"/>
    </row>
    <row r="11191" spans="4:4">
      <c r="D11191" s="234"/>
    </row>
    <row r="11192" spans="4:4">
      <c r="D11192" s="234"/>
    </row>
    <row r="11193" spans="4:4">
      <c r="D11193" s="234"/>
    </row>
    <row r="11194" spans="4:4">
      <c r="D11194" s="234"/>
    </row>
    <row r="11195" spans="4:4">
      <c r="D11195" s="234"/>
    </row>
    <row r="11196" spans="4:4">
      <c r="D11196" s="234"/>
    </row>
    <row r="11197" spans="4:4">
      <c r="D11197" s="234"/>
    </row>
    <row r="11198" spans="4:4">
      <c r="D11198" s="234"/>
    </row>
    <row r="11199" spans="4:4">
      <c r="D11199" s="234"/>
    </row>
    <row r="11200" spans="4:4">
      <c r="D11200" s="234"/>
    </row>
    <row r="11201" spans="4:4">
      <c r="D11201" s="234"/>
    </row>
    <row r="11202" spans="4:4">
      <c r="D11202" s="234"/>
    </row>
    <row r="11203" spans="4:4">
      <c r="D11203" s="234"/>
    </row>
    <row r="11204" spans="4:4">
      <c r="D11204" s="234"/>
    </row>
    <row r="11205" spans="4:4">
      <c r="D11205" s="234"/>
    </row>
    <row r="11206" spans="4:4">
      <c r="D11206" s="234"/>
    </row>
    <row r="11207" spans="4:4">
      <c r="D11207" s="234"/>
    </row>
    <row r="11208" spans="4:4">
      <c r="D11208" s="234"/>
    </row>
    <row r="11209" spans="4:4">
      <c r="D11209" s="234"/>
    </row>
    <row r="11210" spans="4:4">
      <c r="D11210" s="234"/>
    </row>
    <row r="11211" spans="4:4">
      <c r="D11211" s="234"/>
    </row>
    <row r="11212" spans="4:4">
      <c r="D11212" s="234"/>
    </row>
    <row r="11213" spans="4:4">
      <c r="D11213" s="234"/>
    </row>
    <row r="11214" spans="4:4">
      <c r="D11214" s="234"/>
    </row>
    <row r="11215" spans="4:4">
      <c r="D11215" s="234"/>
    </row>
    <row r="11216" spans="4:4">
      <c r="D11216" s="234"/>
    </row>
    <row r="11217" spans="4:4">
      <c r="D11217" s="234"/>
    </row>
    <row r="11218" spans="4:4">
      <c r="D11218" s="234"/>
    </row>
    <row r="11219" spans="4:4">
      <c r="D11219" s="234"/>
    </row>
    <row r="11220" spans="4:4">
      <c r="D11220" s="234"/>
    </row>
    <row r="11221" spans="4:4">
      <c r="D11221" s="234"/>
    </row>
    <row r="11222" spans="4:4">
      <c r="D11222" s="234"/>
    </row>
    <row r="11223" spans="4:4">
      <c r="D11223" s="234"/>
    </row>
    <row r="11224" spans="4:4">
      <c r="D11224" s="234"/>
    </row>
    <row r="11225" spans="4:4">
      <c r="D11225" s="234"/>
    </row>
    <row r="11226" spans="4:4">
      <c r="D11226" s="234"/>
    </row>
    <row r="11227" spans="4:4">
      <c r="D11227" s="234"/>
    </row>
    <row r="11228" spans="4:4">
      <c r="D11228" s="234"/>
    </row>
    <row r="11229" spans="4:4">
      <c r="D11229" s="234"/>
    </row>
    <row r="11230" spans="4:4">
      <c r="D11230" s="234"/>
    </row>
    <row r="11231" spans="4:4">
      <c r="D11231" s="234"/>
    </row>
    <row r="11232" spans="4:4">
      <c r="D11232" s="234"/>
    </row>
    <row r="11233" spans="4:4">
      <c r="D11233" s="234"/>
    </row>
    <row r="11234" spans="4:4">
      <c r="D11234" s="234"/>
    </row>
    <row r="11235" spans="4:4">
      <c r="D11235" s="234"/>
    </row>
    <row r="11236" spans="4:4">
      <c r="D11236" s="234"/>
    </row>
    <row r="11237" spans="4:4">
      <c r="D11237" s="234"/>
    </row>
    <row r="11238" spans="4:4">
      <c r="D11238" s="234"/>
    </row>
    <row r="11239" spans="4:4">
      <c r="D11239" s="234"/>
    </row>
    <row r="11240" spans="4:4">
      <c r="D11240" s="234"/>
    </row>
    <row r="11241" spans="4:4">
      <c r="D11241" s="234"/>
    </row>
    <row r="11242" spans="4:4">
      <c r="D11242" s="234"/>
    </row>
    <row r="11243" spans="4:4">
      <c r="D11243" s="234"/>
    </row>
    <row r="11244" spans="4:4">
      <c r="D11244" s="234"/>
    </row>
    <row r="11245" spans="4:4">
      <c r="D11245" s="234"/>
    </row>
    <row r="11246" spans="4:4">
      <c r="D11246" s="234"/>
    </row>
    <row r="11247" spans="4:4">
      <c r="D11247" s="234"/>
    </row>
    <row r="11248" spans="4:4">
      <c r="D11248" s="234"/>
    </row>
    <row r="11249" spans="4:4">
      <c r="D11249" s="234"/>
    </row>
    <row r="11250" spans="4:4">
      <c r="D11250" s="234"/>
    </row>
    <row r="11251" spans="4:4">
      <c r="D11251" s="234"/>
    </row>
    <row r="11252" spans="4:4">
      <c r="D11252" s="234"/>
    </row>
    <row r="11253" spans="4:4">
      <c r="D11253" s="234"/>
    </row>
    <row r="11254" spans="4:4">
      <c r="D11254" s="234"/>
    </row>
    <row r="11255" spans="4:4">
      <c r="D11255" s="234"/>
    </row>
    <row r="11256" spans="4:4">
      <c r="D11256" s="234"/>
    </row>
    <row r="11257" spans="4:4">
      <c r="D11257" s="234"/>
    </row>
    <row r="11258" spans="4:4">
      <c r="D11258" s="234"/>
    </row>
    <row r="11259" spans="4:4">
      <c r="D11259" s="234"/>
    </row>
    <row r="11260" spans="4:4">
      <c r="D11260" s="234"/>
    </row>
    <row r="11261" spans="4:4">
      <c r="D11261" s="234"/>
    </row>
    <row r="11262" spans="4:4">
      <c r="D11262" s="234"/>
    </row>
    <row r="11263" spans="4:4">
      <c r="D11263" s="234"/>
    </row>
    <row r="11264" spans="4:4">
      <c r="D11264" s="234"/>
    </row>
    <row r="11265" spans="4:4">
      <c r="D11265" s="234"/>
    </row>
    <row r="11266" spans="4:4">
      <c r="D11266" s="234"/>
    </row>
    <row r="11267" spans="4:4">
      <c r="D11267" s="234"/>
    </row>
    <row r="11268" spans="4:4">
      <c r="D11268" s="234"/>
    </row>
    <row r="11269" spans="4:4">
      <c r="D11269" s="234"/>
    </row>
    <row r="11270" spans="4:4">
      <c r="D11270" s="234"/>
    </row>
    <row r="11271" spans="4:4">
      <c r="D11271" s="234"/>
    </row>
    <row r="11272" spans="4:4">
      <c r="D11272" s="234"/>
    </row>
    <row r="11273" spans="4:4">
      <c r="D11273" s="234"/>
    </row>
    <row r="11274" spans="4:4">
      <c r="D11274" s="234"/>
    </row>
    <row r="11275" spans="4:4">
      <c r="D11275" s="234"/>
    </row>
    <row r="11276" spans="4:4">
      <c r="D11276" s="234"/>
    </row>
    <row r="11277" spans="4:4">
      <c r="D11277" s="234"/>
    </row>
    <row r="11278" spans="4:4">
      <c r="D11278" s="234"/>
    </row>
    <row r="11279" spans="4:4">
      <c r="D11279" s="234"/>
    </row>
    <row r="11280" spans="4:4">
      <c r="D11280" s="234"/>
    </row>
    <row r="11281" spans="4:4">
      <c r="D11281" s="234"/>
    </row>
    <row r="11282" spans="4:4">
      <c r="D11282" s="234"/>
    </row>
    <row r="11283" spans="4:4">
      <c r="D11283" s="234"/>
    </row>
    <row r="11284" spans="4:4">
      <c r="D11284" s="234"/>
    </row>
    <row r="11285" spans="4:4">
      <c r="D11285" s="234"/>
    </row>
    <row r="11286" spans="4:4">
      <c r="D11286" s="234"/>
    </row>
    <row r="11287" spans="4:4">
      <c r="D11287" s="234"/>
    </row>
    <row r="11288" spans="4:4">
      <c r="D11288" s="234"/>
    </row>
    <row r="11289" spans="4:4">
      <c r="D11289" s="234"/>
    </row>
    <row r="11290" spans="4:4">
      <c r="D11290" s="234"/>
    </row>
    <row r="11291" spans="4:4">
      <c r="D11291" s="234"/>
    </row>
    <row r="11292" spans="4:4">
      <c r="D11292" s="234"/>
    </row>
    <row r="11293" spans="4:4">
      <c r="D11293" s="234"/>
    </row>
    <row r="11294" spans="4:4">
      <c r="D11294" s="234"/>
    </row>
    <row r="11295" spans="4:4">
      <c r="D11295" s="234"/>
    </row>
    <row r="11296" spans="4:4">
      <c r="D11296" s="234"/>
    </row>
    <row r="11297" spans="4:4">
      <c r="D11297" s="234"/>
    </row>
    <row r="11298" spans="4:4">
      <c r="D11298" s="234"/>
    </row>
    <row r="11299" spans="4:4">
      <c r="D11299" s="234"/>
    </row>
    <row r="11300" spans="4:4">
      <c r="D11300" s="234"/>
    </row>
    <row r="11301" spans="4:4">
      <c r="D11301" s="234"/>
    </row>
    <row r="11302" spans="4:4">
      <c r="D11302" s="234"/>
    </row>
    <row r="11303" spans="4:4">
      <c r="D11303" s="234"/>
    </row>
    <row r="11304" spans="4:4">
      <c r="D11304" s="234"/>
    </row>
    <row r="11305" spans="4:4">
      <c r="D11305" s="234"/>
    </row>
    <row r="11306" spans="4:4">
      <c r="D11306" s="234"/>
    </row>
    <row r="11307" spans="4:4">
      <c r="D11307" s="234"/>
    </row>
    <row r="11308" spans="4:4">
      <c r="D11308" s="234"/>
    </row>
    <row r="11309" spans="4:4">
      <c r="D11309" s="234"/>
    </row>
    <row r="11310" spans="4:4">
      <c r="D11310" s="234"/>
    </row>
    <row r="11311" spans="4:4">
      <c r="D11311" s="234"/>
    </row>
    <row r="11312" spans="4:4">
      <c r="D11312" s="234"/>
    </row>
    <row r="11313" spans="4:4">
      <c r="D11313" s="234"/>
    </row>
    <row r="11314" spans="4:4">
      <c r="D11314" s="234"/>
    </row>
    <row r="11315" spans="4:4">
      <c r="D11315" s="234"/>
    </row>
    <row r="11316" spans="4:4">
      <c r="D11316" s="234"/>
    </row>
    <row r="11317" spans="4:4">
      <c r="D11317" s="234"/>
    </row>
    <row r="11318" spans="4:4">
      <c r="D11318" s="234"/>
    </row>
    <row r="11319" spans="4:4">
      <c r="D11319" s="234"/>
    </row>
    <row r="11320" spans="4:4">
      <c r="D11320" s="234"/>
    </row>
    <row r="11321" spans="4:4">
      <c r="D11321" s="234"/>
    </row>
    <row r="11322" spans="4:4">
      <c r="D11322" s="234"/>
    </row>
    <row r="11323" spans="4:4">
      <c r="D11323" s="234"/>
    </row>
    <row r="11324" spans="4:4">
      <c r="D11324" s="234"/>
    </row>
    <row r="11325" spans="4:4">
      <c r="D11325" s="234"/>
    </row>
    <row r="11326" spans="4:4">
      <c r="D11326" s="234"/>
    </row>
    <row r="11327" spans="4:4">
      <c r="D11327" s="234"/>
    </row>
    <row r="11328" spans="4:4">
      <c r="D11328" s="234"/>
    </row>
    <row r="11329" spans="4:4">
      <c r="D11329" s="234"/>
    </row>
    <row r="11330" spans="4:4">
      <c r="D11330" s="234"/>
    </row>
    <row r="11331" spans="4:4">
      <c r="D11331" s="234"/>
    </row>
    <row r="11332" spans="4:4">
      <c r="D11332" s="234"/>
    </row>
    <row r="11333" spans="4:4">
      <c r="D11333" s="234"/>
    </row>
    <row r="11334" spans="4:4">
      <c r="D11334" s="234"/>
    </row>
    <row r="11335" spans="4:4">
      <c r="D11335" s="234"/>
    </row>
    <row r="11336" spans="4:4">
      <c r="D11336" s="234"/>
    </row>
    <row r="11337" spans="4:4">
      <c r="D11337" s="234"/>
    </row>
    <row r="11338" spans="4:4">
      <c r="D11338" s="234"/>
    </row>
    <row r="11339" spans="4:4">
      <c r="D11339" s="234"/>
    </row>
    <row r="11340" spans="4:4">
      <c r="D11340" s="234"/>
    </row>
    <row r="11341" spans="4:4">
      <c r="D11341" s="234"/>
    </row>
    <row r="11342" spans="4:4">
      <c r="D11342" s="234"/>
    </row>
    <row r="11343" spans="4:4">
      <c r="D11343" s="234"/>
    </row>
    <row r="11344" spans="4:4">
      <c r="D11344" s="234"/>
    </row>
    <row r="11345" spans="4:4">
      <c r="D11345" s="234"/>
    </row>
    <row r="11346" spans="4:4">
      <c r="D11346" s="234"/>
    </row>
    <row r="11347" spans="4:4">
      <c r="D11347" s="234"/>
    </row>
    <row r="11348" spans="4:4">
      <c r="D11348" s="234"/>
    </row>
    <row r="11349" spans="4:4">
      <c r="D11349" s="234"/>
    </row>
    <row r="11350" spans="4:4">
      <c r="D11350" s="234"/>
    </row>
    <row r="11351" spans="4:4">
      <c r="D11351" s="234"/>
    </row>
    <row r="11352" spans="4:4">
      <c r="D11352" s="234"/>
    </row>
    <row r="11353" spans="4:4">
      <c r="D11353" s="234"/>
    </row>
    <row r="11354" spans="4:4">
      <c r="D11354" s="234"/>
    </row>
    <row r="11355" spans="4:4">
      <c r="D11355" s="234"/>
    </row>
    <row r="11356" spans="4:4">
      <c r="D11356" s="234"/>
    </row>
    <row r="11357" spans="4:4">
      <c r="D11357" s="234"/>
    </row>
    <row r="11358" spans="4:4">
      <c r="D11358" s="234"/>
    </row>
    <row r="11359" spans="4:4">
      <c r="D11359" s="234"/>
    </row>
    <row r="11360" spans="4:4">
      <c r="D11360" s="234"/>
    </row>
    <row r="11361" spans="4:4">
      <c r="D11361" s="234"/>
    </row>
    <row r="11362" spans="4:4">
      <c r="D11362" s="234"/>
    </row>
    <row r="11363" spans="4:4">
      <c r="D11363" s="234"/>
    </row>
    <row r="11364" spans="4:4">
      <c r="D11364" s="234"/>
    </row>
    <row r="11365" spans="4:4">
      <c r="D11365" s="234"/>
    </row>
    <row r="11366" spans="4:4">
      <c r="D11366" s="234"/>
    </row>
    <row r="11367" spans="4:4">
      <c r="D11367" s="234"/>
    </row>
    <row r="11368" spans="4:4">
      <c r="D11368" s="234"/>
    </row>
    <row r="11369" spans="4:4">
      <c r="D11369" s="234"/>
    </row>
    <row r="11370" spans="4:4">
      <c r="D11370" s="234"/>
    </row>
    <row r="11371" spans="4:4">
      <c r="D11371" s="234"/>
    </row>
    <row r="11372" spans="4:4">
      <c r="D11372" s="234"/>
    </row>
    <row r="11373" spans="4:4">
      <c r="D11373" s="234"/>
    </row>
    <row r="11374" spans="4:4">
      <c r="D11374" s="234"/>
    </row>
    <row r="11375" spans="4:4">
      <c r="D11375" s="234"/>
    </row>
    <row r="11376" spans="4:4">
      <c r="D11376" s="234"/>
    </row>
    <row r="11377" spans="4:4">
      <c r="D11377" s="234"/>
    </row>
    <row r="11378" spans="4:4">
      <c r="D11378" s="234"/>
    </row>
    <row r="11379" spans="4:4">
      <c r="D11379" s="234"/>
    </row>
    <row r="11380" spans="4:4">
      <c r="D11380" s="234"/>
    </row>
    <row r="11381" spans="4:4">
      <c r="D11381" s="234"/>
    </row>
    <row r="11382" spans="4:4">
      <c r="D11382" s="234"/>
    </row>
    <row r="11383" spans="4:4">
      <c r="D11383" s="234"/>
    </row>
    <row r="11384" spans="4:4">
      <c r="D11384" s="234"/>
    </row>
    <row r="11385" spans="4:4">
      <c r="D11385" s="234"/>
    </row>
    <row r="11386" spans="4:4">
      <c r="D11386" s="234"/>
    </row>
    <row r="11387" spans="4:4">
      <c r="D11387" s="234"/>
    </row>
    <row r="11388" spans="4:4">
      <c r="D11388" s="234"/>
    </row>
    <row r="11389" spans="4:4">
      <c r="D11389" s="234"/>
    </row>
    <row r="11390" spans="4:4">
      <c r="D11390" s="234"/>
    </row>
    <row r="11391" spans="4:4">
      <c r="D11391" s="234"/>
    </row>
    <row r="11392" spans="4:4">
      <c r="D11392" s="234"/>
    </row>
    <row r="11393" spans="4:4">
      <c r="D11393" s="234"/>
    </row>
    <row r="11394" spans="4:4">
      <c r="D11394" s="234"/>
    </row>
    <row r="11395" spans="4:4">
      <c r="D11395" s="234"/>
    </row>
    <row r="11396" spans="4:4">
      <c r="D11396" s="234"/>
    </row>
    <row r="11397" spans="4:4">
      <c r="D11397" s="234"/>
    </row>
    <row r="11398" spans="4:4">
      <c r="D11398" s="234"/>
    </row>
    <row r="11399" spans="4:4">
      <c r="D11399" s="234"/>
    </row>
    <row r="11400" spans="4:4">
      <c r="D11400" s="234"/>
    </row>
    <row r="11401" spans="4:4">
      <c r="D11401" s="234"/>
    </row>
    <row r="11402" spans="4:4">
      <c r="D11402" s="234"/>
    </row>
    <row r="11403" spans="4:4">
      <c r="D11403" s="234"/>
    </row>
    <row r="11404" spans="4:4">
      <c r="D11404" s="234"/>
    </row>
    <row r="11405" spans="4:4">
      <c r="D11405" s="234"/>
    </row>
    <row r="11406" spans="4:4">
      <c r="D11406" s="234"/>
    </row>
    <row r="11407" spans="4:4">
      <c r="D11407" s="234"/>
    </row>
    <row r="11408" spans="4:4">
      <c r="D11408" s="234"/>
    </row>
    <row r="11409" spans="4:4">
      <c r="D11409" s="234"/>
    </row>
    <row r="11410" spans="4:4">
      <c r="D11410" s="234"/>
    </row>
    <row r="11411" spans="4:4">
      <c r="D11411" s="234"/>
    </row>
    <row r="11412" spans="4:4">
      <c r="D11412" s="234"/>
    </row>
    <row r="11413" spans="4:4">
      <c r="D11413" s="234"/>
    </row>
    <row r="11414" spans="4:4">
      <c r="D11414" s="234"/>
    </row>
    <row r="11415" spans="4:4">
      <c r="D11415" s="234"/>
    </row>
    <row r="11416" spans="4:4">
      <c r="D11416" s="234"/>
    </row>
    <row r="11417" spans="4:4">
      <c r="D11417" s="234"/>
    </row>
    <row r="11418" spans="4:4">
      <c r="D11418" s="234"/>
    </row>
    <row r="11419" spans="4:4">
      <c r="D11419" s="234"/>
    </row>
    <row r="11420" spans="4:4">
      <c r="D11420" s="234"/>
    </row>
    <row r="11421" spans="4:4">
      <c r="D11421" s="234"/>
    </row>
    <row r="11422" spans="4:4">
      <c r="D11422" s="234"/>
    </row>
    <row r="11423" spans="4:4">
      <c r="D11423" s="234"/>
    </row>
    <row r="11424" spans="4:4">
      <c r="D11424" s="234"/>
    </row>
    <row r="11425" spans="4:4">
      <c r="D11425" s="234"/>
    </row>
    <row r="11426" spans="4:4">
      <c r="D11426" s="234"/>
    </row>
    <row r="11427" spans="4:4">
      <c r="D11427" s="234"/>
    </row>
    <row r="11428" spans="4:4">
      <c r="D11428" s="234"/>
    </row>
    <row r="11429" spans="4:4">
      <c r="D11429" s="234"/>
    </row>
    <row r="11430" spans="4:4">
      <c r="D11430" s="234"/>
    </row>
    <row r="11431" spans="4:4">
      <c r="D11431" s="234"/>
    </row>
    <row r="11432" spans="4:4">
      <c r="D11432" s="234"/>
    </row>
    <row r="11433" spans="4:4">
      <c r="D11433" s="234"/>
    </row>
    <row r="11434" spans="4:4">
      <c r="D11434" s="234"/>
    </row>
    <row r="11435" spans="4:4">
      <c r="D11435" s="234"/>
    </row>
    <row r="11436" spans="4:4">
      <c r="D11436" s="234"/>
    </row>
    <row r="11437" spans="4:4">
      <c r="D11437" s="234"/>
    </row>
    <row r="11438" spans="4:4">
      <c r="D11438" s="234"/>
    </row>
    <row r="11439" spans="4:4">
      <c r="D11439" s="234"/>
    </row>
    <row r="11440" spans="4:4">
      <c r="D11440" s="234"/>
    </row>
    <row r="11441" spans="4:4">
      <c r="D11441" s="234"/>
    </row>
    <row r="11442" spans="4:4">
      <c r="D11442" s="234"/>
    </row>
    <row r="11443" spans="4:4">
      <c r="D11443" s="234"/>
    </row>
    <row r="11444" spans="4:4">
      <c r="D11444" s="234"/>
    </row>
    <row r="11445" spans="4:4">
      <c r="D11445" s="234"/>
    </row>
    <row r="11446" spans="4:4">
      <c r="D11446" s="234"/>
    </row>
    <row r="11447" spans="4:4">
      <c r="D11447" s="234"/>
    </row>
    <row r="11448" spans="4:4">
      <c r="D11448" s="234"/>
    </row>
    <row r="11449" spans="4:4">
      <c r="D11449" s="234"/>
    </row>
    <row r="11450" spans="4:4">
      <c r="D11450" s="234"/>
    </row>
    <row r="11451" spans="4:4">
      <c r="D11451" s="234"/>
    </row>
    <row r="11452" spans="4:4">
      <c r="D11452" s="234"/>
    </row>
    <row r="11453" spans="4:4">
      <c r="D11453" s="234"/>
    </row>
    <row r="11454" spans="4:4">
      <c r="D11454" s="234"/>
    </row>
    <row r="11455" spans="4:4">
      <c r="D11455" s="234"/>
    </row>
    <row r="11456" spans="4:4">
      <c r="D11456" s="234"/>
    </row>
    <row r="11457" spans="4:4">
      <c r="D11457" s="234"/>
    </row>
    <row r="11458" spans="4:4">
      <c r="D11458" s="234"/>
    </row>
    <row r="11459" spans="4:4">
      <c r="D11459" s="234"/>
    </row>
    <row r="11460" spans="4:4">
      <c r="D11460" s="234"/>
    </row>
    <row r="11461" spans="4:4">
      <c r="D11461" s="234"/>
    </row>
    <row r="11462" spans="4:4">
      <c r="D11462" s="234"/>
    </row>
    <row r="11463" spans="4:4">
      <c r="D11463" s="234"/>
    </row>
    <row r="11464" spans="4:4">
      <c r="D11464" s="234"/>
    </row>
    <row r="11465" spans="4:4">
      <c r="D11465" s="234"/>
    </row>
    <row r="11466" spans="4:4">
      <c r="D11466" s="234"/>
    </row>
    <row r="11467" spans="4:4">
      <c r="D11467" s="234"/>
    </row>
    <row r="11468" spans="4:4">
      <c r="D11468" s="234"/>
    </row>
    <row r="11469" spans="4:4">
      <c r="D11469" s="234"/>
    </row>
    <row r="11470" spans="4:4">
      <c r="D11470" s="234"/>
    </row>
    <row r="11471" spans="4:4">
      <c r="D11471" s="234"/>
    </row>
    <row r="11472" spans="4:4">
      <c r="D11472" s="234"/>
    </row>
    <row r="11473" spans="4:4">
      <c r="D11473" s="234"/>
    </row>
    <row r="11474" spans="4:4">
      <c r="D11474" s="234"/>
    </row>
    <row r="11475" spans="4:4">
      <c r="D11475" s="234"/>
    </row>
    <row r="11476" spans="4:4">
      <c r="D11476" s="234"/>
    </row>
    <row r="11477" spans="4:4">
      <c r="D11477" s="234"/>
    </row>
    <row r="11478" spans="4:4">
      <c r="D11478" s="234"/>
    </row>
    <row r="11479" spans="4:4">
      <c r="D11479" s="234"/>
    </row>
    <row r="11480" spans="4:4">
      <c r="D11480" s="234"/>
    </row>
    <row r="11481" spans="4:4">
      <c r="D11481" s="234"/>
    </row>
    <row r="11482" spans="4:4">
      <c r="D11482" s="234"/>
    </row>
    <row r="11483" spans="4:4">
      <c r="D11483" s="234"/>
    </row>
    <row r="11484" spans="4:4">
      <c r="D11484" s="234"/>
    </row>
    <row r="11485" spans="4:4">
      <c r="D11485" s="234"/>
    </row>
    <row r="11486" spans="4:4">
      <c r="D11486" s="234"/>
    </row>
    <row r="11487" spans="4:4">
      <c r="D11487" s="234"/>
    </row>
    <row r="11488" spans="4:4">
      <c r="D11488" s="234"/>
    </row>
    <row r="11489" spans="4:4">
      <c r="D11489" s="234"/>
    </row>
    <row r="11490" spans="4:4">
      <c r="D11490" s="234"/>
    </row>
    <row r="11491" spans="4:4">
      <c r="D11491" s="234"/>
    </row>
    <row r="11492" spans="4:4">
      <c r="D11492" s="234"/>
    </row>
    <row r="11493" spans="4:4">
      <c r="D11493" s="234"/>
    </row>
    <row r="11494" spans="4:4">
      <c r="D11494" s="234"/>
    </row>
    <row r="11495" spans="4:4">
      <c r="D11495" s="234"/>
    </row>
    <row r="11496" spans="4:4">
      <c r="D11496" s="234"/>
    </row>
    <row r="11497" spans="4:4">
      <c r="D11497" s="234"/>
    </row>
    <row r="11498" spans="4:4">
      <c r="D11498" s="234"/>
    </row>
    <row r="11499" spans="4:4">
      <c r="D11499" s="234"/>
    </row>
    <row r="11500" spans="4:4">
      <c r="D11500" s="234"/>
    </row>
    <row r="11501" spans="4:4">
      <c r="D11501" s="234"/>
    </row>
    <row r="11502" spans="4:4">
      <c r="D11502" s="234"/>
    </row>
    <row r="11503" spans="4:4">
      <c r="D11503" s="234"/>
    </row>
    <row r="11504" spans="4:4">
      <c r="D11504" s="234"/>
    </row>
    <row r="11505" spans="4:4">
      <c r="D11505" s="234"/>
    </row>
    <row r="11506" spans="4:4">
      <c r="D11506" s="234"/>
    </row>
    <row r="11507" spans="4:4">
      <c r="D11507" s="234"/>
    </row>
    <row r="11508" spans="4:4">
      <c r="D11508" s="234"/>
    </row>
    <row r="11509" spans="4:4">
      <c r="D11509" s="234"/>
    </row>
    <row r="11510" spans="4:4">
      <c r="D11510" s="234"/>
    </row>
    <row r="11511" spans="4:4">
      <c r="D11511" s="234"/>
    </row>
    <row r="11512" spans="4:4">
      <c r="D11512" s="234"/>
    </row>
    <row r="11513" spans="4:4">
      <c r="D11513" s="234"/>
    </row>
    <row r="11514" spans="4:4">
      <c r="D11514" s="234"/>
    </row>
    <row r="11515" spans="4:4">
      <c r="D11515" s="234"/>
    </row>
    <row r="11516" spans="4:4">
      <c r="D11516" s="234"/>
    </row>
    <row r="11517" spans="4:4">
      <c r="D11517" s="234"/>
    </row>
    <row r="11518" spans="4:4">
      <c r="D11518" s="234"/>
    </row>
    <row r="11519" spans="4:4">
      <c r="D11519" s="234"/>
    </row>
    <row r="11520" spans="4:4">
      <c r="D11520" s="234"/>
    </row>
    <row r="11521" spans="4:4">
      <c r="D11521" s="234"/>
    </row>
    <row r="11522" spans="4:4">
      <c r="D11522" s="234"/>
    </row>
    <row r="11523" spans="4:4">
      <c r="D11523" s="234"/>
    </row>
    <row r="11524" spans="4:4">
      <c r="D11524" s="234"/>
    </row>
    <row r="11525" spans="4:4">
      <c r="D11525" s="234"/>
    </row>
    <row r="11526" spans="4:4">
      <c r="D11526" s="234"/>
    </row>
    <row r="11527" spans="4:4">
      <c r="D11527" s="234"/>
    </row>
    <row r="11528" spans="4:4">
      <c r="D11528" s="234"/>
    </row>
    <row r="11529" spans="4:4">
      <c r="D11529" s="234"/>
    </row>
    <row r="11530" spans="4:4">
      <c r="D11530" s="234"/>
    </row>
    <row r="11531" spans="4:4">
      <c r="D11531" s="234"/>
    </row>
    <row r="11532" spans="4:4">
      <c r="D11532" s="234"/>
    </row>
    <row r="11533" spans="4:4">
      <c r="D11533" s="234"/>
    </row>
    <row r="11534" spans="4:4">
      <c r="D11534" s="234"/>
    </row>
    <row r="11535" spans="4:4">
      <c r="D11535" s="234"/>
    </row>
    <row r="11536" spans="4:4">
      <c r="D11536" s="234"/>
    </row>
    <row r="11537" spans="4:4">
      <c r="D11537" s="234"/>
    </row>
    <row r="11538" spans="4:4">
      <c r="D11538" s="234"/>
    </row>
    <row r="11539" spans="4:4">
      <c r="D11539" s="234"/>
    </row>
    <row r="11540" spans="4:4">
      <c r="D11540" s="234"/>
    </row>
    <row r="11541" spans="4:4">
      <c r="D11541" s="234"/>
    </row>
    <row r="11542" spans="4:4">
      <c r="D11542" s="234"/>
    </row>
    <row r="11543" spans="4:4">
      <c r="D11543" s="234"/>
    </row>
    <row r="11544" spans="4:4">
      <c r="D11544" s="234"/>
    </row>
    <row r="11545" spans="4:4">
      <c r="D11545" s="234"/>
    </row>
    <row r="11546" spans="4:4">
      <c r="D11546" s="234"/>
    </row>
    <row r="11547" spans="4:4">
      <c r="D11547" s="234"/>
    </row>
    <row r="11548" spans="4:4">
      <c r="D11548" s="234"/>
    </row>
    <row r="11549" spans="4:4">
      <c r="D11549" s="234"/>
    </row>
    <row r="11550" spans="4:4">
      <c r="D11550" s="234"/>
    </row>
    <row r="11551" spans="4:4">
      <c r="D11551" s="234"/>
    </row>
    <row r="11552" spans="4:4">
      <c r="D11552" s="234"/>
    </row>
    <row r="11553" spans="4:4">
      <c r="D11553" s="234"/>
    </row>
    <row r="11554" spans="4:4">
      <c r="D11554" s="234"/>
    </row>
    <row r="11555" spans="4:4">
      <c r="D11555" s="234"/>
    </row>
    <row r="11556" spans="4:4">
      <c r="D11556" s="234"/>
    </row>
    <row r="11557" spans="4:4">
      <c r="D11557" s="234"/>
    </row>
    <row r="11558" spans="4:4">
      <c r="D11558" s="234"/>
    </row>
    <row r="11559" spans="4:4">
      <c r="D11559" s="234"/>
    </row>
    <row r="11560" spans="4:4">
      <c r="D11560" s="234"/>
    </row>
    <row r="11561" spans="4:4">
      <c r="D11561" s="234"/>
    </row>
    <row r="11562" spans="4:4">
      <c r="D11562" s="234"/>
    </row>
    <row r="11563" spans="4:4">
      <c r="D11563" s="234"/>
    </row>
    <row r="11564" spans="4:4">
      <c r="D11564" s="234"/>
    </row>
    <row r="11565" spans="4:4">
      <c r="D11565" s="234"/>
    </row>
    <row r="11566" spans="4:4">
      <c r="D11566" s="234"/>
    </row>
    <row r="11567" spans="4:4">
      <c r="D11567" s="234"/>
    </row>
    <row r="11568" spans="4:4">
      <c r="D11568" s="234"/>
    </row>
    <row r="11569" spans="4:4">
      <c r="D11569" s="234"/>
    </row>
    <row r="11570" spans="4:4">
      <c r="D11570" s="234"/>
    </row>
    <row r="11571" spans="4:4">
      <c r="D11571" s="234"/>
    </row>
    <row r="11572" spans="4:4">
      <c r="D11572" s="234"/>
    </row>
    <row r="11573" spans="4:4">
      <c r="D11573" s="234"/>
    </row>
    <row r="11574" spans="4:4">
      <c r="D11574" s="234"/>
    </row>
    <row r="11575" spans="4:4">
      <c r="D11575" s="234"/>
    </row>
    <row r="11576" spans="4:4">
      <c r="D11576" s="234"/>
    </row>
    <row r="11577" spans="4:4">
      <c r="D11577" s="234"/>
    </row>
    <row r="11578" spans="4:4">
      <c r="D11578" s="234"/>
    </row>
    <row r="11579" spans="4:4">
      <c r="D11579" s="234"/>
    </row>
    <row r="11580" spans="4:4">
      <c r="D11580" s="234"/>
    </row>
    <row r="11581" spans="4:4">
      <c r="D11581" s="234"/>
    </row>
    <row r="11582" spans="4:4">
      <c r="D11582" s="234"/>
    </row>
    <row r="11583" spans="4:4">
      <c r="D11583" s="234"/>
    </row>
    <row r="11584" spans="4:4">
      <c r="D11584" s="234"/>
    </row>
    <row r="11585" spans="4:4">
      <c r="D11585" s="234"/>
    </row>
    <row r="11586" spans="4:4">
      <c r="D11586" s="234"/>
    </row>
    <row r="11587" spans="4:4">
      <c r="D11587" s="234"/>
    </row>
    <row r="11588" spans="4:4">
      <c r="D11588" s="234"/>
    </row>
    <row r="11589" spans="4:4">
      <c r="D11589" s="234"/>
    </row>
    <row r="11590" spans="4:4">
      <c r="D11590" s="234"/>
    </row>
    <row r="11591" spans="4:4">
      <c r="D11591" s="234"/>
    </row>
    <row r="11592" spans="4:4">
      <c r="D11592" s="234"/>
    </row>
    <row r="11593" spans="4:4">
      <c r="D11593" s="234"/>
    </row>
    <row r="11594" spans="4:4">
      <c r="D11594" s="234"/>
    </row>
    <row r="11595" spans="4:4">
      <c r="D11595" s="234"/>
    </row>
    <row r="11596" spans="4:4">
      <c r="D11596" s="234"/>
    </row>
    <row r="11597" spans="4:4">
      <c r="D11597" s="234"/>
    </row>
    <row r="11598" spans="4:4">
      <c r="D11598" s="234"/>
    </row>
    <row r="11599" spans="4:4">
      <c r="D11599" s="234"/>
    </row>
    <row r="11600" spans="4:4">
      <c r="D11600" s="234"/>
    </row>
    <row r="11601" spans="4:4">
      <c r="D11601" s="234"/>
    </row>
    <row r="11602" spans="4:4">
      <c r="D11602" s="234"/>
    </row>
    <row r="11603" spans="4:4">
      <c r="D11603" s="234"/>
    </row>
    <row r="11604" spans="4:4">
      <c r="D11604" s="234"/>
    </row>
    <row r="11605" spans="4:4">
      <c r="D11605" s="234"/>
    </row>
    <row r="11606" spans="4:4">
      <c r="D11606" s="234"/>
    </row>
    <row r="11607" spans="4:4">
      <c r="D11607" s="234"/>
    </row>
    <row r="11608" spans="4:4">
      <c r="D11608" s="234"/>
    </row>
    <row r="11609" spans="4:4">
      <c r="D11609" s="234"/>
    </row>
    <row r="11610" spans="4:4">
      <c r="D11610" s="234"/>
    </row>
    <row r="11611" spans="4:4">
      <c r="D11611" s="234"/>
    </row>
    <row r="11612" spans="4:4">
      <c r="D11612" s="234"/>
    </row>
    <row r="11613" spans="4:4">
      <c r="D11613" s="234"/>
    </row>
    <row r="11614" spans="4:4">
      <c r="D11614" s="234"/>
    </row>
    <row r="11615" spans="4:4">
      <c r="D11615" s="234"/>
    </row>
    <row r="11616" spans="4:4">
      <c r="D11616" s="234"/>
    </row>
    <row r="11617" spans="4:4">
      <c r="D11617" s="234"/>
    </row>
    <row r="11618" spans="4:4">
      <c r="D11618" s="234"/>
    </row>
    <row r="11619" spans="4:4">
      <c r="D11619" s="234"/>
    </row>
    <row r="11620" spans="4:4">
      <c r="D11620" s="234"/>
    </row>
    <row r="11621" spans="4:4">
      <c r="D11621" s="234"/>
    </row>
    <row r="11622" spans="4:4">
      <c r="D11622" s="234"/>
    </row>
    <row r="11623" spans="4:4">
      <c r="D11623" s="234"/>
    </row>
    <row r="11624" spans="4:4">
      <c r="D11624" s="234"/>
    </row>
    <row r="11625" spans="4:4">
      <c r="D11625" s="234"/>
    </row>
    <row r="11626" spans="4:4">
      <c r="D11626" s="234"/>
    </row>
    <row r="11627" spans="4:4">
      <c r="D11627" s="234"/>
    </row>
    <row r="11628" spans="4:4">
      <c r="D11628" s="234"/>
    </row>
    <row r="11629" spans="4:4">
      <c r="D11629" s="234"/>
    </row>
    <row r="11630" spans="4:4">
      <c r="D11630" s="234"/>
    </row>
    <row r="11631" spans="4:4">
      <c r="D11631" s="234"/>
    </row>
    <row r="11632" spans="4:4">
      <c r="D11632" s="234"/>
    </row>
    <row r="11633" spans="4:4">
      <c r="D11633" s="234"/>
    </row>
    <row r="11634" spans="4:4">
      <c r="D11634" s="234"/>
    </row>
    <row r="11635" spans="4:4">
      <c r="D11635" s="234"/>
    </row>
    <row r="11636" spans="4:4">
      <c r="D11636" s="234"/>
    </row>
    <row r="11637" spans="4:4">
      <c r="D11637" s="234"/>
    </row>
    <row r="11638" spans="4:4">
      <c r="D11638" s="234"/>
    </row>
    <row r="11639" spans="4:4">
      <c r="D11639" s="234"/>
    </row>
    <row r="11640" spans="4:4">
      <c r="D11640" s="234"/>
    </row>
    <row r="11641" spans="4:4">
      <c r="D11641" s="234"/>
    </row>
    <row r="11642" spans="4:4">
      <c r="D11642" s="234"/>
    </row>
    <row r="11643" spans="4:4">
      <c r="D11643" s="234"/>
    </row>
    <row r="11644" spans="4:4">
      <c r="D11644" s="234"/>
    </row>
    <row r="11645" spans="4:4">
      <c r="D11645" s="234"/>
    </row>
    <row r="11646" spans="4:4">
      <c r="D11646" s="234"/>
    </row>
    <row r="11647" spans="4:4">
      <c r="D11647" s="234"/>
    </row>
    <row r="11648" spans="4:4">
      <c r="D11648" s="234"/>
    </row>
    <row r="11649" spans="4:4">
      <c r="D11649" s="234"/>
    </row>
    <row r="11650" spans="4:4">
      <c r="D11650" s="234"/>
    </row>
    <row r="11651" spans="4:4">
      <c r="D11651" s="234"/>
    </row>
    <row r="11652" spans="4:4">
      <c r="D11652" s="234"/>
    </row>
    <row r="11653" spans="4:4">
      <c r="D11653" s="234"/>
    </row>
    <row r="11654" spans="4:4">
      <c r="D11654" s="234"/>
    </row>
    <row r="11655" spans="4:4">
      <c r="D11655" s="234"/>
    </row>
    <row r="11656" spans="4:4">
      <c r="D11656" s="234"/>
    </row>
    <row r="11657" spans="4:4">
      <c r="D11657" s="234"/>
    </row>
    <row r="11658" spans="4:4">
      <c r="D11658" s="234"/>
    </row>
    <row r="11659" spans="4:4">
      <c r="D11659" s="234"/>
    </row>
    <row r="11660" spans="4:4">
      <c r="D11660" s="234"/>
    </row>
    <row r="11661" spans="4:4">
      <c r="D11661" s="234"/>
    </row>
    <row r="11662" spans="4:4">
      <c r="D11662" s="234"/>
    </row>
    <row r="11663" spans="4:4">
      <c r="D11663" s="234"/>
    </row>
    <row r="11664" spans="4:4">
      <c r="D11664" s="234"/>
    </row>
    <row r="11665" spans="4:4">
      <c r="D11665" s="234"/>
    </row>
    <row r="11666" spans="4:4">
      <c r="D11666" s="234"/>
    </row>
    <row r="11667" spans="4:4">
      <c r="D11667" s="234"/>
    </row>
    <row r="11668" spans="4:4">
      <c r="D11668" s="234"/>
    </row>
    <row r="11669" spans="4:4">
      <c r="D11669" s="234"/>
    </row>
    <row r="11670" spans="4:4">
      <c r="D11670" s="234"/>
    </row>
    <row r="11671" spans="4:4">
      <c r="D11671" s="234"/>
    </row>
    <row r="11672" spans="4:4">
      <c r="D11672" s="234"/>
    </row>
    <row r="11673" spans="4:4">
      <c r="D11673" s="234"/>
    </row>
    <row r="11674" spans="4:4">
      <c r="D11674" s="234"/>
    </row>
    <row r="11675" spans="4:4">
      <c r="D11675" s="234"/>
    </row>
    <row r="11676" spans="4:4">
      <c r="D11676" s="234"/>
    </row>
    <row r="11677" spans="4:4">
      <c r="D11677" s="234"/>
    </row>
    <row r="11678" spans="4:4">
      <c r="D11678" s="234"/>
    </row>
    <row r="11679" spans="4:4">
      <c r="D11679" s="234"/>
    </row>
    <row r="11680" spans="4:4">
      <c r="D11680" s="234"/>
    </row>
    <row r="11681" spans="4:4">
      <c r="D11681" s="234"/>
    </row>
    <row r="11682" spans="4:4">
      <c r="D11682" s="234"/>
    </row>
    <row r="11683" spans="4:4">
      <c r="D11683" s="234"/>
    </row>
    <row r="11684" spans="4:4">
      <c r="D11684" s="234"/>
    </row>
    <row r="11685" spans="4:4">
      <c r="D11685" s="234"/>
    </row>
    <row r="11686" spans="4:4">
      <c r="D11686" s="234"/>
    </row>
    <row r="11687" spans="4:4">
      <c r="D11687" s="234"/>
    </row>
    <row r="11688" spans="4:4">
      <c r="D11688" s="234"/>
    </row>
    <row r="11689" spans="4:4">
      <c r="D11689" s="234"/>
    </row>
    <row r="11690" spans="4:4">
      <c r="D11690" s="234"/>
    </row>
    <row r="11691" spans="4:4">
      <c r="D11691" s="234"/>
    </row>
    <row r="11692" spans="4:4">
      <c r="D11692" s="234"/>
    </row>
    <row r="11693" spans="4:4">
      <c r="D11693" s="234"/>
    </row>
    <row r="11694" spans="4:4">
      <c r="D11694" s="234"/>
    </row>
    <row r="11695" spans="4:4">
      <c r="D11695" s="234"/>
    </row>
    <row r="11696" spans="4:4">
      <c r="D11696" s="234"/>
    </row>
    <row r="11697" spans="4:4">
      <c r="D11697" s="234"/>
    </row>
    <row r="11698" spans="4:4">
      <c r="D11698" s="234"/>
    </row>
    <row r="11699" spans="4:4">
      <c r="D11699" s="234"/>
    </row>
    <row r="11700" spans="4:4">
      <c r="D11700" s="234"/>
    </row>
    <row r="11701" spans="4:4">
      <c r="D11701" s="234"/>
    </row>
    <row r="11702" spans="4:4">
      <c r="D11702" s="234"/>
    </row>
    <row r="11703" spans="4:4">
      <c r="D11703" s="234"/>
    </row>
    <row r="11704" spans="4:4">
      <c r="D11704" s="234"/>
    </row>
    <row r="11705" spans="4:4">
      <c r="D11705" s="234"/>
    </row>
    <row r="11706" spans="4:4">
      <c r="D11706" s="234"/>
    </row>
    <row r="11707" spans="4:4">
      <c r="D11707" s="234"/>
    </row>
    <row r="11708" spans="4:4">
      <c r="D11708" s="234"/>
    </row>
    <row r="11709" spans="4:4">
      <c r="D11709" s="234"/>
    </row>
    <row r="11710" spans="4:4">
      <c r="D11710" s="234"/>
    </row>
    <row r="11711" spans="4:4">
      <c r="D11711" s="234"/>
    </row>
    <row r="11712" spans="4:4">
      <c r="D11712" s="234"/>
    </row>
    <row r="11713" spans="4:4">
      <c r="D11713" s="234"/>
    </row>
    <row r="11714" spans="4:4">
      <c r="D11714" s="234"/>
    </row>
    <row r="11715" spans="4:4">
      <c r="D11715" s="234"/>
    </row>
    <row r="11716" spans="4:4">
      <c r="D11716" s="234"/>
    </row>
    <row r="11717" spans="4:4">
      <c r="D11717" s="234"/>
    </row>
    <row r="11718" spans="4:4">
      <c r="D11718" s="234"/>
    </row>
    <row r="11719" spans="4:4">
      <c r="D11719" s="234"/>
    </row>
    <row r="11720" spans="4:4">
      <c r="D11720" s="234"/>
    </row>
    <row r="11721" spans="4:4">
      <c r="D11721" s="234"/>
    </row>
    <row r="11722" spans="4:4">
      <c r="D11722" s="234"/>
    </row>
    <row r="11723" spans="4:4">
      <c r="D11723" s="234"/>
    </row>
    <row r="11724" spans="4:4">
      <c r="D11724" s="234"/>
    </row>
    <row r="11725" spans="4:4">
      <c r="D11725" s="234"/>
    </row>
    <row r="11726" spans="4:4">
      <c r="D11726" s="234"/>
    </row>
    <row r="11727" spans="4:4">
      <c r="D11727" s="234"/>
    </row>
    <row r="11728" spans="4:4">
      <c r="D11728" s="234"/>
    </row>
    <row r="11729" spans="4:4">
      <c r="D11729" s="234"/>
    </row>
    <row r="11730" spans="4:4">
      <c r="D11730" s="234"/>
    </row>
    <row r="11731" spans="4:4">
      <c r="D11731" s="234"/>
    </row>
    <row r="11732" spans="4:4">
      <c r="D11732" s="234"/>
    </row>
    <row r="11733" spans="4:4">
      <c r="D11733" s="234"/>
    </row>
    <row r="11734" spans="4:4">
      <c r="D11734" s="234"/>
    </row>
    <row r="11735" spans="4:4">
      <c r="D11735" s="234"/>
    </row>
    <row r="11736" spans="4:4">
      <c r="D11736" s="234"/>
    </row>
    <row r="11737" spans="4:4">
      <c r="D11737" s="234"/>
    </row>
    <row r="11738" spans="4:4">
      <c r="D11738" s="234"/>
    </row>
    <row r="11739" spans="4:4">
      <c r="D11739" s="234"/>
    </row>
    <row r="11740" spans="4:4">
      <c r="D11740" s="234"/>
    </row>
    <row r="11741" spans="4:4">
      <c r="D11741" s="234"/>
    </row>
    <row r="11742" spans="4:4">
      <c r="D11742" s="234"/>
    </row>
    <row r="11743" spans="4:4">
      <c r="D11743" s="234"/>
    </row>
    <row r="11744" spans="4:4">
      <c r="D11744" s="234"/>
    </row>
    <row r="11745" spans="4:4">
      <c r="D11745" s="234"/>
    </row>
    <row r="11746" spans="4:4">
      <c r="D11746" s="234"/>
    </row>
    <row r="11747" spans="4:4">
      <c r="D11747" s="234"/>
    </row>
    <row r="11748" spans="4:4">
      <c r="D11748" s="234"/>
    </row>
    <row r="11749" spans="4:4">
      <c r="D11749" s="234"/>
    </row>
    <row r="11750" spans="4:4">
      <c r="D11750" s="234"/>
    </row>
    <row r="11751" spans="4:4">
      <c r="D11751" s="234"/>
    </row>
    <row r="11752" spans="4:4">
      <c r="D11752" s="234"/>
    </row>
    <row r="11753" spans="4:4">
      <c r="D11753" s="234"/>
    </row>
    <row r="11754" spans="4:4">
      <c r="D11754" s="234"/>
    </row>
    <row r="11755" spans="4:4">
      <c r="D11755" s="234"/>
    </row>
    <row r="11756" spans="4:4">
      <c r="D11756" s="234"/>
    </row>
    <row r="11757" spans="4:4">
      <c r="D11757" s="234"/>
    </row>
    <row r="11758" spans="4:4">
      <c r="D11758" s="234"/>
    </row>
    <row r="11759" spans="4:4">
      <c r="D11759" s="234"/>
    </row>
    <row r="11760" spans="4:4">
      <c r="D11760" s="234"/>
    </row>
    <row r="11761" spans="4:4">
      <c r="D11761" s="234"/>
    </row>
    <row r="11762" spans="4:4">
      <c r="D11762" s="234"/>
    </row>
    <row r="11763" spans="4:4">
      <c r="D11763" s="234"/>
    </row>
    <row r="11764" spans="4:4">
      <c r="D11764" s="234"/>
    </row>
    <row r="11765" spans="4:4">
      <c r="D11765" s="234"/>
    </row>
    <row r="11766" spans="4:4">
      <c r="D11766" s="234"/>
    </row>
    <row r="11767" spans="4:4">
      <c r="D11767" s="234"/>
    </row>
    <row r="11768" spans="4:4">
      <c r="D11768" s="234"/>
    </row>
    <row r="11769" spans="4:4">
      <c r="D11769" s="234"/>
    </row>
    <row r="11770" spans="4:4">
      <c r="D11770" s="234"/>
    </row>
    <row r="11771" spans="4:4">
      <c r="D11771" s="234"/>
    </row>
    <row r="11772" spans="4:4">
      <c r="D11772" s="234"/>
    </row>
    <row r="11773" spans="4:4">
      <c r="D11773" s="234"/>
    </row>
    <row r="11774" spans="4:4">
      <c r="D11774" s="234"/>
    </row>
    <row r="11775" spans="4:4">
      <c r="D11775" s="234"/>
    </row>
    <row r="11776" spans="4:4">
      <c r="D11776" s="234"/>
    </row>
    <row r="11777" spans="4:4">
      <c r="D11777" s="234"/>
    </row>
    <row r="11778" spans="4:4">
      <c r="D11778" s="234"/>
    </row>
    <row r="11779" spans="4:4">
      <c r="D11779" s="234"/>
    </row>
    <row r="11780" spans="4:4">
      <c r="D11780" s="234"/>
    </row>
    <row r="11781" spans="4:4">
      <c r="D11781" s="234"/>
    </row>
    <row r="11782" spans="4:4">
      <c r="D11782" s="234"/>
    </row>
    <row r="11783" spans="4:4">
      <c r="D11783" s="234"/>
    </row>
    <row r="11784" spans="4:4">
      <c r="D11784" s="234"/>
    </row>
    <row r="11785" spans="4:4">
      <c r="D11785" s="234"/>
    </row>
    <row r="11786" spans="4:4">
      <c r="D11786" s="234"/>
    </row>
    <row r="11787" spans="4:4">
      <c r="D11787" s="234"/>
    </row>
    <row r="11788" spans="4:4">
      <c r="D11788" s="234"/>
    </row>
    <row r="11789" spans="4:4">
      <c r="D11789" s="234"/>
    </row>
    <row r="11790" spans="4:4">
      <c r="D11790" s="234"/>
    </row>
    <row r="11791" spans="4:4">
      <c r="D11791" s="234"/>
    </row>
    <row r="11792" spans="4:4">
      <c r="D11792" s="234"/>
    </row>
    <row r="11793" spans="4:4">
      <c r="D11793" s="234"/>
    </row>
    <row r="11794" spans="4:4">
      <c r="D11794" s="234"/>
    </row>
    <row r="11795" spans="4:4">
      <c r="D11795" s="234"/>
    </row>
    <row r="11796" spans="4:4">
      <c r="D11796" s="234"/>
    </row>
    <row r="11797" spans="4:4">
      <c r="D11797" s="234"/>
    </row>
    <row r="11798" spans="4:4">
      <c r="D11798" s="234"/>
    </row>
    <row r="11799" spans="4:4">
      <c r="D11799" s="234"/>
    </row>
    <row r="11800" spans="4:4">
      <c r="D11800" s="234"/>
    </row>
    <row r="11801" spans="4:4">
      <c r="D11801" s="234"/>
    </row>
    <row r="11802" spans="4:4">
      <c r="D11802" s="234"/>
    </row>
    <row r="11803" spans="4:4">
      <c r="D11803" s="234"/>
    </row>
    <row r="11804" spans="4:4">
      <c r="D11804" s="234"/>
    </row>
    <row r="11805" spans="4:4">
      <c r="D11805" s="234"/>
    </row>
    <row r="11806" spans="4:4">
      <c r="D11806" s="234"/>
    </row>
    <row r="11807" spans="4:4">
      <c r="D11807" s="234"/>
    </row>
    <row r="11808" spans="4:4">
      <c r="D11808" s="234"/>
    </row>
    <row r="11809" spans="4:4">
      <c r="D11809" s="234"/>
    </row>
    <row r="11810" spans="4:4">
      <c r="D11810" s="234"/>
    </row>
    <row r="11811" spans="4:4">
      <c r="D11811" s="234"/>
    </row>
    <row r="11812" spans="4:4">
      <c r="D11812" s="234"/>
    </row>
    <row r="11813" spans="4:4">
      <c r="D11813" s="234"/>
    </row>
    <row r="11814" spans="4:4">
      <c r="D11814" s="234"/>
    </row>
    <row r="11815" spans="4:4">
      <c r="D11815" s="234"/>
    </row>
    <row r="11816" spans="4:4">
      <c r="D11816" s="234"/>
    </row>
    <row r="11817" spans="4:4">
      <c r="D11817" s="234"/>
    </row>
    <row r="11818" spans="4:4">
      <c r="D11818" s="234"/>
    </row>
    <row r="11819" spans="4:4">
      <c r="D11819" s="234"/>
    </row>
    <row r="11820" spans="4:4">
      <c r="D11820" s="234"/>
    </row>
    <row r="11821" spans="4:4">
      <c r="D11821" s="234"/>
    </row>
    <row r="11822" spans="4:4">
      <c r="D11822" s="234"/>
    </row>
    <row r="11823" spans="4:4">
      <c r="D11823" s="234"/>
    </row>
    <row r="11824" spans="4:4">
      <c r="D11824" s="234"/>
    </row>
    <row r="11825" spans="4:4">
      <c r="D11825" s="234"/>
    </row>
    <row r="11826" spans="4:4">
      <c r="D11826" s="234"/>
    </row>
    <row r="11827" spans="4:4">
      <c r="D11827" s="234"/>
    </row>
    <row r="11828" spans="4:4">
      <c r="D11828" s="234"/>
    </row>
    <row r="11829" spans="4:4">
      <c r="D11829" s="234"/>
    </row>
    <row r="11830" spans="4:4">
      <c r="D11830" s="234"/>
    </row>
    <row r="11831" spans="4:4">
      <c r="D11831" s="234"/>
    </row>
    <row r="11832" spans="4:4">
      <c r="D11832" s="234"/>
    </row>
    <row r="11833" spans="4:4">
      <c r="D11833" s="234"/>
    </row>
    <row r="11834" spans="4:4">
      <c r="D11834" s="234"/>
    </row>
    <row r="11835" spans="4:4">
      <c r="D11835" s="234"/>
    </row>
    <row r="11836" spans="4:4">
      <c r="D11836" s="234"/>
    </row>
    <row r="11837" spans="4:4">
      <c r="D11837" s="234"/>
    </row>
    <row r="11838" spans="4:4">
      <c r="D11838" s="234"/>
    </row>
    <row r="11839" spans="4:4">
      <c r="D11839" s="234"/>
    </row>
    <row r="11840" spans="4:4">
      <c r="D11840" s="234"/>
    </row>
    <row r="11841" spans="4:4">
      <c r="D11841" s="234"/>
    </row>
    <row r="11842" spans="4:4">
      <c r="D11842" s="234"/>
    </row>
    <row r="11843" spans="4:4">
      <c r="D11843" s="234"/>
    </row>
    <row r="11844" spans="4:4">
      <c r="D11844" s="234"/>
    </row>
    <row r="11845" spans="4:4">
      <c r="D11845" s="234"/>
    </row>
    <row r="11846" spans="4:4">
      <c r="D11846" s="234"/>
    </row>
    <row r="11847" spans="4:4">
      <c r="D11847" s="234"/>
    </row>
    <row r="11848" spans="4:4">
      <c r="D11848" s="234"/>
    </row>
    <row r="11849" spans="4:4">
      <c r="D11849" s="234"/>
    </row>
    <row r="11850" spans="4:4">
      <c r="D11850" s="234"/>
    </row>
    <row r="11851" spans="4:4">
      <c r="D11851" s="234"/>
    </row>
    <row r="11852" spans="4:4">
      <c r="D11852" s="234"/>
    </row>
    <row r="11853" spans="4:4">
      <c r="D11853" s="234"/>
    </row>
    <row r="11854" spans="4:4">
      <c r="D11854" s="234"/>
    </row>
    <row r="11855" spans="4:4">
      <c r="D11855" s="234"/>
    </row>
    <row r="11856" spans="4:4">
      <c r="D11856" s="234"/>
    </row>
    <row r="11857" spans="4:4">
      <c r="D11857" s="234"/>
    </row>
    <row r="11858" spans="4:4">
      <c r="D11858" s="234"/>
    </row>
    <row r="11859" spans="4:4">
      <c r="D11859" s="234"/>
    </row>
    <row r="11860" spans="4:4">
      <c r="D11860" s="234"/>
    </row>
    <row r="11861" spans="4:4">
      <c r="D11861" s="234"/>
    </row>
    <row r="11862" spans="4:4">
      <c r="D11862" s="234"/>
    </row>
    <row r="11863" spans="4:4">
      <c r="D11863" s="234"/>
    </row>
    <row r="11864" spans="4:4">
      <c r="D11864" s="234"/>
    </row>
    <row r="11865" spans="4:4">
      <c r="D11865" s="234"/>
    </row>
    <row r="11866" spans="4:4">
      <c r="D11866" s="234"/>
    </row>
    <row r="11867" spans="4:4">
      <c r="D11867" s="234"/>
    </row>
    <row r="11868" spans="4:4">
      <c r="D11868" s="234"/>
    </row>
    <row r="11869" spans="4:4">
      <c r="D11869" s="234"/>
    </row>
    <row r="11870" spans="4:4">
      <c r="D11870" s="234"/>
    </row>
    <row r="11871" spans="4:4">
      <c r="D11871" s="234"/>
    </row>
    <row r="11872" spans="4:4">
      <c r="D11872" s="234"/>
    </row>
    <row r="11873" spans="4:4">
      <c r="D11873" s="234"/>
    </row>
    <row r="11874" spans="4:4">
      <c r="D11874" s="234"/>
    </row>
    <row r="11875" spans="4:4">
      <c r="D11875" s="234"/>
    </row>
    <row r="11876" spans="4:4">
      <c r="D11876" s="234"/>
    </row>
    <row r="11877" spans="4:4">
      <c r="D11877" s="234"/>
    </row>
    <row r="11878" spans="4:4">
      <c r="D11878" s="234"/>
    </row>
    <row r="11879" spans="4:4">
      <c r="D11879" s="234"/>
    </row>
    <row r="11880" spans="4:4">
      <c r="D11880" s="234"/>
    </row>
    <row r="11881" spans="4:4">
      <c r="D11881" s="234"/>
    </row>
    <row r="11882" spans="4:4">
      <c r="D11882" s="234"/>
    </row>
    <row r="11883" spans="4:4">
      <c r="D11883" s="234"/>
    </row>
    <row r="11884" spans="4:4">
      <c r="D11884" s="234"/>
    </row>
    <row r="11885" spans="4:4">
      <c r="D11885" s="234"/>
    </row>
    <row r="11886" spans="4:4">
      <c r="D11886" s="234"/>
    </row>
    <row r="11887" spans="4:4">
      <c r="D11887" s="234"/>
    </row>
    <row r="11888" spans="4:4">
      <c r="D11888" s="234"/>
    </row>
    <row r="11889" spans="4:4">
      <c r="D11889" s="234"/>
    </row>
    <row r="11890" spans="4:4">
      <c r="D11890" s="234"/>
    </row>
    <row r="11891" spans="4:4">
      <c r="D11891" s="234"/>
    </row>
    <row r="11892" spans="4:4">
      <c r="D11892" s="234"/>
    </row>
    <row r="11893" spans="4:4">
      <c r="D11893" s="234"/>
    </row>
    <row r="11894" spans="4:4">
      <c r="D11894" s="234"/>
    </row>
    <row r="11895" spans="4:4">
      <c r="D11895" s="234"/>
    </row>
    <row r="11896" spans="4:4">
      <c r="D11896" s="234"/>
    </row>
    <row r="11897" spans="4:4">
      <c r="D11897" s="234"/>
    </row>
    <row r="11898" spans="4:4">
      <c r="D11898" s="234"/>
    </row>
    <row r="11899" spans="4:4">
      <c r="D11899" s="234"/>
    </row>
    <row r="11900" spans="4:4">
      <c r="D11900" s="234"/>
    </row>
    <row r="11901" spans="4:4">
      <c r="D11901" s="234"/>
    </row>
    <row r="11902" spans="4:4">
      <c r="D11902" s="234"/>
    </row>
    <row r="11903" spans="4:4">
      <c r="D11903" s="234"/>
    </row>
    <row r="11904" spans="4:4">
      <c r="D11904" s="234"/>
    </row>
    <row r="11905" spans="4:4">
      <c r="D11905" s="234"/>
    </row>
    <row r="11906" spans="4:4">
      <c r="D11906" s="234"/>
    </row>
    <row r="11907" spans="4:4">
      <c r="D11907" s="234"/>
    </row>
    <row r="11908" spans="4:4">
      <c r="D11908" s="234"/>
    </row>
    <row r="11909" spans="4:4">
      <c r="D11909" s="234"/>
    </row>
    <row r="11910" spans="4:4">
      <c r="D11910" s="234"/>
    </row>
    <row r="11911" spans="4:4">
      <c r="D11911" s="234"/>
    </row>
    <row r="11912" spans="4:4">
      <c r="D11912" s="234"/>
    </row>
    <row r="11913" spans="4:4">
      <c r="D11913" s="234"/>
    </row>
    <row r="11914" spans="4:4">
      <c r="D11914" s="234"/>
    </row>
    <row r="11915" spans="4:4">
      <c r="D11915" s="234"/>
    </row>
    <row r="11916" spans="4:4">
      <c r="D11916" s="234"/>
    </row>
    <row r="11917" spans="4:4">
      <c r="D11917" s="234"/>
    </row>
    <row r="11918" spans="4:4">
      <c r="D11918" s="234"/>
    </row>
    <row r="11919" spans="4:4">
      <c r="D11919" s="234"/>
    </row>
    <row r="11920" spans="4:4">
      <c r="D11920" s="234"/>
    </row>
    <row r="11921" spans="4:4">
      <c r="D11921" s="234"/>
    </row>
    <row r="11922" spans="4:4">
      <c r="D11922" s="234"/>
    </row>
    <row r="11923" spans="4:4">
      <c r="D11923" s="234"/>
    </row>
    <row r="11924" spans="4:4">
      <c r="D11924" s="234"/>
    </row>
    <row r="11925" spans="4:4">
      <c r="D11925" s="234"/>
    </row>
    <row r="11926" spans="4:4">
      <c r="D11926" s="234"/>
    </row>
    <row r="11927" spans="4:4">
      <c r="D11927" s="234"/>
    </row>
    <row r="11928" spans="4:4">
      <c r="D11928" s="234"/>
    </row>
    <row r="11929" spans="4:4">
      <c r="D11929" s="234"/>
    </row>
    <row r="11930" spans="4:4">
      <c r="D11930" s="234"/>
    </row>
    <row r="11931" spans="4:4">
      <c r="D11931" s="234"/>
    </row>
    <row r="11932" spans="4:4">
      <c r="D11932" s="234"/>
    </row>
    <row r="11933" spans="4:4">
      <c r="D11933" s="234"/>
    </row>
    <row r="11934" spans="4:4">
      <c r="D11934" s="234"/>
    </row>
    <row r="11935" spans="4:4">
      <c r="D11935" s="234"/>
    </row>
    <row r="11936" spans="4:4">
      <c r="D11936" s="234"/>
    </row>
    <row r="11937" spans="4:4">
      <c r="D11937" s="234"/>
    </row>
    <row r="11938" spans="4:4">
      <c r="D11938" s="234"/>
    </row>
    <row r="11939" spans="4:4">
      <c r="D11939" s="234"/>
    </row>
    <row r="11940" spans="4:4">
      <c r="D11940" s="234"/>
    </row>
    <row r="11941" spans="4:4">
      <c r="D11941" s="234"/>
    </row>
    <row r="11942" spans="4:4">
      <c r="D11942" s="234"/>
    </row>
    <row r="11943" spans="4:4">
      <c r="D11943" s="234"/>
    </row>
    <row r="11944" spans="4:4">
      <c r="D11944" s="234"/>
    </row>
    <row r="11945" spans="4:4">
      <c r="D11945" s="234"/>
    </row>
    <row r="11946" spans="4:4">
      <c r="D11946" s="234"/>
    </row>
    <row r="11947" spans="4:4">
      <c r="D11947" s="234"/>
    </row>
    <row r="11948" spans="4:4">
      <c r="D11948" s="234"/>
    </row>
    <row r="11949" spans="4:4">
      <c r="D11949" s="234"/>
    </row>
    <row r="11950" spans="4:4">
      <c r="D11950" s="234"/>
    </row>
    <row r="11951" spans="4:4">
      <c r="D11951" s="234"/>
    </row>
    <row r="11952" spans="4:4">
      <c r="D11952" s="234"/>
    </row>
    <row r="11953" spans="4:4">
      <c r="D11953" s="234"/>
    </row>
    <row r="11954" spans="4:4">
      <c r="D11954" s="234"/>
    </row>
    <row r="11955" spans="4:4">
      <c r="D11955" s="234"/>
    </row>
    <row r="11956" spans="4:4">
      <c r="D11956" s="234"/>
    </row>
    <row r="11957" spans="4:4">
      <c r="D11957" s="234"/>
    </row>
    <row r="11958" spans="4:4">
      <c r="D11958" s="234"/>
    </row>
    <row r="11959" spans="4:4">
      <c r="D11959" s="234"/>
    </row>
    <row r="11960" spans="4:4">
      <c r="D11960" s="234"/>
    </row>
    <row r="11961" spans="4:4">
      <c r="D11961" s="234"/>
    </row>
    <row r="11962" spans="4:4">
      <c r="D11962" s="234"/>
    </row>
    <row r="11963" spans="4:4">
      <c r="D11963" s="234"/>
    </row>
    <row r="11964" spans="4:4">
      <c r="D11964" s="234"/>
    </row>
    <row r="11965" spans="4:4">
      <c r="D11965" s="234"/>
    </row>
    <row r="11966" spans="4:4">
      <c r="D11966" s="234"/>
    </row>
    <row r="11967" spans="4:4">
      <c r="D11967" s="234"/>
    </row>
    <row r="11968" spans="4:4">
      <c r="D11968" s="234"/>
    </row>
    <row r="11969" spans="4:4">
      <c r="D11969" s="234"/>
    </row>
    <row r="11970" spans="4:4">
      <c r="D11970" s="234"/>
    </row>
    <row r="11971" spans="4:4">
      <c r="D11971" s="234"/>
    </row>
    <row r="11972" spans="4:4">
      <c r="D11972" s="234"/>
    </row>
    <row r="11973" spans="4:4">
      <c r="D11973" s="234"/>
    </row>
    <row r="11974" spans="4:4">
      <c r="D11974" s="234"/>
    </row>
    <row r="11975" spans="4:4">
      <c r="D11975" s="234"/>
    </row>
    <row r="11976" spans="4:4">
      <c r="D11976" s="234"/>
    </row>
    <row r="11977" spans="4:4">
      <c r="D11977" s="234"/>
    </row>
    <row r="11978" spans="4:4">
      <c r="D11978" s="234"/>
    </row>
    <row r="11979" spans="4:4">
      <c r="D11979" s="234"/>
    </row>
    <row r="11980" spans="4:4">
      <c r="D11980" s="234"/>
    </row>
    <row r="11981" spans="4:4">
      <c r="D11981" s="234"/>
    </row>
    <row r="11982" spans="4:4">
      <c r="D11982" s="234"/>
    </row>
    <row r="11983" spans="4:4">
      <c r="D11983" s="234"/>
    </row>
    <row r="11984" spans="4:4">
      <c r="D11984" s="234"/>
    </row>
    <row r="11985" spans="4:4">
      <c r="D11985" s="234"/>
    </row>
    <row r="11986" spans="4:4">
      <c r="D11986" s="234"/>
    </row>
    <row r="11987" spans="4:4">
      <c r="D11987" s="234"/>
    </row>
    <row r="11988" spans="4:4">
      <c r="D11988" s="234"/>
    </row>
    <row r="11989" spans="4:4">
      <c r="D11989" s="234"/>
    </row>
    <row r="11990" spans="4:4">
      <c r="D11990" s="234"/>
    </row>
    <row r="11991" spans="4:4">
      <c r="D11991" s="234"/>
    </row>
    <row r="11992" spans="4:4">
      <c r="D11992" s="234"/>
    </row>
    <row r="11993" spans="4:4">
      <c r="D11993" s="234"/>
    </row>
    <row r="11994" spans="4:4">
      <c r="D11994" s="234"/>
    </row>
    <row r="11995" spans="4:4">
      <c r="D11995" s="234"/>
    </row>
    <row r="11996" spans="4:4">
      <c r="D11996" s="234"/>
    </row>
    <row r="11997" spans="4:4">
      <c r="D11997" s="234"/>
    </row>
    <row r="11998" spans="4:4">
      <c r="D11998" s="234"/>
    </row>
    <row r="11999" spans="4:4">
      <c r="D11999" s="234"/>
    </row>
    <row r="12000" spans="4:4">
      <c r="D12000" s="234"/>
    </row>
    <row r="12001" spans="4:4">
      <c r="D12001" s="234"/>
    </row>
    <row r="12002" spans="4:4">
      <c r="D12002" s="234"/>
    </row>
    <row r="12003" spans="4:4">
      <c r="D12003" s="234"/>
    </row>
    <row r="12004" spans="4:4">
      <c r="D12004" s="234"/>
    </row>
    <row r="12005" spans="4:4">
      <c r="D12005" s="234"/>
    </row>
    <row r="12006" spans="4:4">
      <c r="D12006" s="234"/>
    </row>
    <row r="12007" spans="4:4">
      <c r="D12007" s="234"/>
    </row>
    <row r="12008" spans="4:4">
      <c r="D12008" s="234"/>
    </row>
    <row r="12009" spans="4:4">
      <c r="D12009" s="234"/>
    </row>
    <row r="12010" spans="4:4">
      <c r="D12010" s="234"/>
    </row>
    <row r="12011" spans="4:4">
      <c r="D12011" s="234"/>
    </row>
    <row r="12012" spans="4:4">
      <c r="D12012" s="234"/>
    </row>
    <row r="12013" spans="4:4">
      <c r="D12013" s="234"/>
    </row>
    <row r="12014" spans="4:4">
      <c r="D12014" s="234"/>
    </row>
    <row r="12015" spans="4:4">
      <c r="D12015" s="234"/>
    </row>
    <row r="12016" spans="4:4">
      <c r="D12016" s="234"/>
    </row>
    <row r="12017" spans="4:4">
      <c r="D12017" s="234"/>
    </row>
    <row r="12018" spans="4:4">
      <c r="D12018" s="234"/>
    </row>
    <row r="12019" spans="4:4">
      <c r="D12019" s="234"/>
    </row>
    <row r="12020" spans="4:4">
      <c r="D12020" s="234"/>
    </row>
    <row r="12021" spans="4:4">
      <c r="D12021" s="234"/>
    </row>
    <row r="12022" spans="4:4">
      <c r="D12022" s="234"/>
    </row>
    <row r="12023" spans="4:4">
      <c r="D12023" s="234"/>
    </row>
    <row r="12024" spans="4:4">
      <c r="D12024" s="234"/>
    </row>
    <row r="12025" spans="4:4">
      <c r="D12025" s="234"/>
    </row>
    <row r="12026" spans="4:4">
      <c r="D12026" s="234"/>
    </row>
    <row r="12027" spans="4:4">
      <c r="D12027" s="234"/>
    </row>
    <row r="12028" spans="4:4">
      <c r="D12028" s="234"/>
    </row>
    <row r="12029" spans="4:4">
      <c r="D12029" s="234"/>
    </row>
    <row r="12030" spans="4:4">
      <c r="D12030" s="234"/>
    </row>
    <row r="12031" spans="4:4">
      <c r="D12031" s="234"/>
    </row>
    <row r="12032" spans="4:4">
      <c r="D12032" s="234"/>
    </row>
    <row r="12033" spans="4:4">
      <c r="D12033" s="234"/>
    </row>
    <row r="12034" spans="4:4">
      <c r="D12034" s="234"/>
    </row>
    <row r="12035" spans="4:4">
      <c r="D12035" s="234"/>
    </row>
    <row r="12036" spans="4:4">
      <c r="D12036" s="234"/>
    </row>
    <row r="12037" spans="4:4">
      <c r="D12037" s="234"/>
    </row>
    <row r="12038" spans="4:4">
      <c r="D12038" s="234"/>
    </row>
    <row r="12039" spans="4:4">
      <c r="D12039" s="234"/>
    </row>
    <row r="12040" spans="4:4">
      <c r="D12040" s="234"/>
    </row>
    <row r="12041" spans="4:4">
      <c r="D12041" s="234"/>
    </row>
    <row r="12042" spans="4:4">
      <c r="D12042" s="234"/>
    </row>
    <row r="12043" spans="4:4">
      <c r="D12043" s="234"/>
    </row>
    <row r="12044" spans="4:4">
      <c r="D12044" s="234"/>
    </row>
    <row r="12045" spans="4:4">
      <c r="D12045" s="234"/>
    </row>
    <row r="12046" spans="4:4">
      <c r="D12046" s="234"/>
    </row>
    <row r="12047" spans="4:4">
      <c r="D12047" s="234"/>
    </row>
    <row r="12048" spans="4:4">
      <c r="D12048" s="234"/>
    </row>
    <row r="12049" spans="4:4">
      <c r="D12049" s="234"/>
    </row>
    <row r="12050" spans="4:4">
      <c r="D12050" s="234"/>
    </row>
    <row r="12051" spans="4:4">
      <c r="D12051" s="234"/>
    </row>
    <row r="12052" spans="4:4">
      <c r="D12052" s="234"/>
    </row>
    <row r="12053" spans="4:4">
      <c r="D12053" s="234"/>
    </row>
    <row r="12054" spans="4:4">
      <c r="D12054" s="234"/>
    </row>
    <row r="12055" spans="4:4">
      <c r="D12055" s="234"/>
    </row>
    <row r="12056" spans="4:4">
      <c r="D12056" s="234"/>
    </row>
    <row r="12057" spans="4:4">
      <c r="D12057" s="234"/>
    </row>
    <row r="12058" spans="4:4">
      <c r="D12058" s="234"/>
    </row>
    <row r="12059" spans="4:4">
      <c r="D12059" s="234"/>
    </row>
    <row r="12060" spans="4:4">
      <c r="D12060" s="234"/>
    </row>
    <row r="12061" spans="4:4">
      <c r="D12061" s="234"/>
    </row>
    <row r="12062" spans="4:4">
      <c r="D12062" s="234"/>
    </row>
    <row r="12063" spans="4:4">
      <c r="D12063" s="234"/>
    </row>
    <row r="12064" spans="4:4">
      <c r="D12064" s="234"/>
    </row>
    <row r="12065" spans="4:4">
      <c r="D12065" s="234"/>
    </row>
    <row r="12066" spans="4:4">
      <c r="D12066" s="234"/>
    </row>
    <row r="12067" spans="4:4">
      <c r="D12067" s="234"/>
    </row>
    <row r="12068" spans="4:4">
      <c r="D12068" s="234"/>
    </row>
    <row r="12069" spans="4:4">
      <c r="D12069" s="234"/>
    </row>
    <row r="12070" spans="4:4">
      <c r="D12070" s="234"/>
    </row>
    <row r="12071" spans="4:4">
      <c r="D12071" s="234"/>
    </row>
    <row r="12072" spans="4:4">
      <c r="D12072" s="234"/>
    </row>
    <row r="12073" spans="4:4">
      <c r="D12073" s="234"/>
    </row>
    <row r="12074" spans="4:4">
      <c r="D12074" s="234"/>
    </row>
    <row r="12075" spans="4:4">
      <c r="D12075" s="234"/>
    </row>
    <row r="12076" spans="4:4">
      <c r="D12076" s="234"/>
    </row>
    <row r="12077" spans="4:4">
      <c r="D12077" s="234"/>
    </row>
    <row r="12078" spans="4:4">
      <c r="D12078" s="234"/>
    </row>
    <row r="12079" spans="4:4">
      <c r="D12079" s="234"/>
    </row>
    <row r="12080" spans="4:4">
      <c r="D12080" s="234"/>
    </row>
    <row r="12081" spans="4:4">
      <c r="D12081" s="234"/>
    </row>
    <row r="12082" spans="4:4">
      <c r="D12082" s="234"/>
    </row>
    <row r="12083" spans="4:4">
      <c r="D12083" s="234"/>
    </row>
    <row r="12084" spans="4:4">
      <c r="D12084" s="234"/>
    </row>
    <row r="12085" spans="4:4">
      <c r="D12085" s="234"/>
    </row>
    <row r="12086" spans="4:4">
      <c r="D12086" s="234"/>
    </row>
    <row r="12087" spans="4:4">
      <c r="D12087" s="234"/>
    </row>
    <row r="12088" spans="4:4">
      <c r="D12088" s="234"/>
    </row>
    <row r="12089" spans="4:4">
      <c r="D12089" s="234"/>
    </row>
    <row r="12090" spans="4:4">
      <c r="D12090" s="234"/>
    </row>
    <row r="12091" spans="4:4">
      <c r="D12091" s="234"/>
    </row>
    <row r="12092" spans="4:4">
      <c r="D12092" s="234"/>
    </row>
    <row r="12093" spans="4:4">
      <c r="D12093" s="234"/>
    </row>
    <row r="12094" spans="4:4">
      <c r="D12094" s="234"/>
    </row>
    <row r="12095" spans="4:4">
      <c r="D12095" s="234"/>
    </row>
    <row r="12096" spans="4:4">
      <c r="D12096" s="234"/>
    </row>
    <row r="12097" spans="4:4">
      <c r="D12097" s="234"/>
    </row>
    <row r="12098" spans="4:4">
      <c r="D12098" s="234"/>
    </row>
    <row r="12099" spans="4:4">
      <c r="D12099" s="234"/>
    </row>
    <row r="12100" spans="4:4">
      <c r="D12100" s="234"/>
    </row>
    <row r="12101" spans="4:4">
      <c r="D12101" s="234"/>
    </row>
    <row r="12102" spans="4:4">
      <c r="D12102" s="234"/>
    </row>
    <row r="12103" spans="4:4">
      <c r="D12103" s="234"/>
    </row>
    <row r="12104" spans="4:4">
      <c r="D12104" s="234"/>
    </row>
    <row r="12105" spans="4:4">
      <c r="D12105" s="234"/>
    </row>
    <row r="12106" spans="4:4">
      <c r="D12106" s="234"/>
    </row>
    <row r="12107" spans="4:4">
      <c r="D12107" s="234"/>
    </row>
    <row r="12108" spans="4:4">
      <c r="D12108" s="234"/>
    </row>
    <row r="12109" spans="4:4">
      <c r="D12109" s="234"/>
    </row>
    <row r="12110" spans="4:4">
      <c r="D12110" s="234"/>
    </row>
    <row r="12111" spans="4:4">
      <c r="D12111" s="234"/>
    </row>
    <row r="12112" spans="4:4">
      <c r="D12112" s="234"/>
    </row>
    <row r="12113" spans="4:4">
      <c r="D12113" s="234"/>
    </row>
    <row r="12114" spans="4:4">
      <c r="D12114" s="234"/>
    </row>
    <row r="12115" spans="4:4">
      <c r="D12115" s="234"/>
    </row>
    <row r="12116" spans="4:4">
      <c r="D12116" s="234"/>
    </row>
    <row r="12117" spans="4:4">
      <c r="D12117" s="234"/>
    </row>
    <row r="12118" spans="4:4">
      <c r="D12118" s="234"/>
    </row>
    <row r="12119" spans="4:4">
      <c r="D12119" s="234"/>
    </row>
    <row r="12120" spans="4:4">
      <c r="D12120" s="234"/>
    </row>
    <row r="12121" spans="4:4">
      <c r="D12121" s="234"/>
    </row>
    <row r="12122" spans="4:4">
      <c r="D12122" s="234"/>
    </row>
    <row r="12123" spans="4:4">
      <c r="D12123" s="234"/>
    </row>
    <row r="12124" spans="4:4">
      <c r="D12124" s="234"/>
    </row>
    <row r="12125" spans="4:4">
      <c r="D12125" s="234"/>
    </row>
    <row r="12126" spans="4:4">
      <c r="D12126" s="234"/>
    </row>
    <row r="12127" spans="4:4">
      <c r="D12127" s="234"/>
    </row>
    <row r="12128" spans="4:4">
      <c r="D12128" s="234"/>
    </row>
    <row r="12129" spans="4:4">
      <c r="D12129" s="234"/>
    </row>
    <row r="12130" spans="4:4">
      <c r="D12130" s="234"/>
    </row>
    <row r="12131" spans="4:4">
      <c r="D12131" s="234"/>
    </row>
    <row r="12132" spans="4:4">
      <c r="D12132" s="234"/>
    </row>
    <row r="12133" spans="4:4">
      <c r="D12133" s="234"/>
    </row>
    <row r="12134" spans="4:4">
      <c r="D12134" s="234"/>
    </row>
    <row r="12135" spans="4:4">
      <c r="D12135" s="234"/>
    </row>
    <row r="12136" spans="4:4">
      <c r="D12136" s="234"/>
    </row>
    <row r="12137" spans="4:4">
      <c r="D12137" s="234"/>
    </row>
    <row r="12138" spans="4:4">
      <c r="D12138" s="234"/>
    </row>
    <row r="12139" spans="4:4">
      <c r="D12139" s="234"/>
    </row>
    <row r="12140" spans="4:4">
      <c r="D12140" s="234"/>
    </row>
    <row r="12141" spans="4:4">
      <c r="D12141" s="234"/>
    </row>
    <row r="12142" spans="4:4">
      <c r="D12142" s="234"/>
    </row>
    <row r="12143" spans="4:4">
      <c r="D12143" s="234"/>
    </row>
    <row r="12144" spans="4:4">
      <c r="D12144" s="234"/>
    </row>
    <row r="12145" spans="4:4">
      <c r="D12145" s="234"/>
    </row>
    <row r="12146" spans="4:4">
      <c r="D12146" s="234"/>
    </row>
    <row r="12147" spans="4:4">
      <c r="D12147" s="234"/>
    </row>
    <row r="12148" spans="4:4">
      <c r="D12148" s="234"/>
    </row>
    <row r="12149" spans="4:4">
      <c r="D12149" s="234"/>
    </row>
    <row r="12150" spans="4:4">
      <c r="D12150" s="234"/>
    </row>
    <row r="12151" spans="4:4">
      <c r="D12151" s="234"/>
    </row>
    <row r="12152" spans="4:4">
      <c r="D12152" s="234"/>
    </row>
    <row r="12153" spans="4:4">
      <c r="D12153" s="234"/>
    </row>
    <row r="12154" spans="4:4">
      <c r="D12154" s="234"/>
    </row>
    <row r="12155" spans="4:4">
      <c r="D12155" s="234"/>
    </row>
    <row r="12156" spans="4:4">
      <c r="D12156" s="234"/>
    </row>
    <row r="12157" spans="4:4">
      <c r="D12157" s="234"/>
    </row>
    <row r="12158" spans="4:4">
      <c r="D12158" s="234"/>
    </row>
    <row r="12159" spans="4:4">
      <c r="D12159" s="234"/>
    </row>
    <row r="12160" spans="4:4">
      <c r="D12160" s="234"/>
    </row>
    <row r="12161" spans="4:4">
      <c r="D12161" s="234"/>
    </row>
    <row r="12162" spans="4:4">
      <c r="D12162" s="234"/>
    </row>
    <row r="12163" spans="4:4">
      <c r="D12163" s="234"/>
    </row>
    <row r="12164" spans="4:4">
      <c r="D12164" s="234"/>
    </row>
    <row r="12165" spans="4:4">
      <c r="D12165" s="234"/>
    </row>
    <row r="12166" spans="4:4">
      <c r="D12166" s="234"/>
    </row>
    <row r="12167" spans="4:4">
      <c r="D12167" s="234"/>
    </row>
    <row r="12168" spans="4:4">
      <c r="D12168" s="234"/>
    </row>
    <row r="12169" spans="4:4">
      <c r="D12169" s="234"/>
    </row>
    <row r="12170" spans="4:4">
      <c r="D12170" s="234"/>
    </row>
    <row r="12171" spans="4:4">
      <c r="D12171" s="234"/>
    </row>
    <row r="12172" spans="4:4">
      <c r="D12172" s="234"/>
    </row>
    <row r="12173" spans="4:4">
      <c r="D12173" s="234"/>
    </row>
    <row r="12174" spans="4:4">
      <c r="D12174" s="234"/>
    </row>
    <row r="12175" spans="4:4">
      <c r="D12175" s="234"/>
    </row>
    <row r="12176" spans="4:4">
      <c r="D12176" s="234"/>
    </row>
    <row r="12177" spans="4:4">
      <c r="D12177" s="234"/>
    </row>
    <row r="12178" spans="4:4">
      <c r="D12178" s="234"/>
    </row>
    <row r="12179" spans="4:4">
      <c r="D12179" s="234"/>
    </row>
    <row r="12180" spans="4:4">
      <c r="D12180" s="234"/>
    </row>
    <row r="12181" spans="4:4">
      <c r="D12181" s="234"/>
    </row>
    <row r="12182" spans="4:4">
      <c r="D12182" s="234"/>
    </row>
    <row r="12183" spans="4:4">
      <c r="D12183" s="234"/>
    </row>
    <row r="12184" spans="4:4">
      <c r="D12184" s="234"/>
    </row>
    <row r="12185" spans="4:4">
      <c r="D12185" s="234"/>
    </row>
    <row r="12186" spans="4:4">
      <c r="D12186" s="234"/>
    </row>
    <row r="12187" spans="4:4">
      <c r="D12187" s="234"/>
    </row>
    <row r="12188" spans="4:4">
      <c r="D12188" s="234"/>
    </row>
    <row r="12189" spans="4:4">
      <c r="D12189" s="234"/>
    </row>
    <row r="12190" spans="4:4">
      <c r="D12190" s="234"/>
    </row>
    <row r="12191" spans="4:4">
      <c r="D12191" s="234"/>
    </row>
    <row r="12192" spans="4:4">
      <c r="D12192" s="234"/>
    </row>
    <row r="12193" spans="4:4">
      <c r="D12193" s="234"/>
    </row>
    <row r="12194" spans="4:4">
      <c r="D12194" s="234"/>
    </row>
    <row r="12195" spans="4:4">
      <c r="D12195" s="234"/>
    </row>
    <row r="12196" spans="4:4">
      <c r="D12196" s="234"/>
    </row>
    <row r="12197" spans="4:4">
      <c r="D12197" s="234"/>
    </row>
    <row r="12198" spans="4:4">
      <c r="D12198" s="234"/>
    </row>
    <row r="12199" spans="4:4">
      <c r="D12199" s="234"/>
    </row>
    <row r="12200" spans="4:4">
      <c r="D12200" s="234"/>
    </row>
    <row r="12201" spans="4:4">
      <c r="D12201" s="234"/>
    </row>
    <row r="12202" spans="4:4">
      <c r="D12202" s="234"/>
    </row>
    <row r="12203" spans="4:4">
      <c r="D12203" s="234"/>
    </row>
    <row r="12204" spans="4:4">
      <c r="D12204" s="234"/>
    </row>
    <row r="12205" spans="4:4">
      <c r="D12205" s="234"/>
    </row>
    <row r="12206" spans="4:4">
      <c r="D12206" s="234"/>
    </row>
    <row r="12207" spans="4:4">
      <c r="D12207" s="234"/>
    </row>
    <row r="12208" spans="4:4">
      <c r="D12208" s="234"/>
    </row>
    <row r="12209" spans="4:4">
      <c r="D12209" s="234"/>
    </row>
    <row r="12210" spans="4:4">
      <c r="D12210" s="234"/>
    </row>
    <row r="12211" spans="4:4">
      <c r="D12211" s="234"/>
    </row>
    <row r="12212" spans="4:4">
      <c r="D12212" s="234"/>
    </row>
    <row r="12213" spans="4:4">
      <c r="D12213" s="234"/>
    </row>
    <row r="12214" spans="4:4">
      <c r="D12214" s="234"/>
    </row>
    <row r="12215" spans="4:4">
      <c r="D12215" s="234"/>
    </row>
    <row r="12216" spans="4:4">
      <c r="D12216" s="234"/>
    </row>
    <row r="12217" spans="4:4">
      <c r="D12217" s="234"/>
    </row>
    <row r="12218" spans="4:4">
      <c r="D12218" s="234"/>
    </row>
    <row r="12219" spans="4:4">
      <c r="D12219" s="234"/>
    </row>
    <row r="12220" spans="4:4">
      <c r="D12220" s="234"/>
    </row>
    <row r="12221" spans="4:4">
      <c r="D12221" s="234"/>
    </row>
    <row r="12222" spans="4:4">
      <c r="D12222" s="234"/>
    </row>
    <row r="12223" spans="4:4">
      <c r="D12223" s="234"/>
    </row>
    <row r="12224" spans="4:4">
      <c r="D12224" s="234"/>
    </row>
    <row r="12225" spans="4:4">
      <c r="D12225" s="234"/>
    </row>
    <row r="12226" spans="4:4">
      <c r="D12226" s="234"/>
    </row>
    <row r="12227" spans="4:4">
      <c r="D12227" s="234"/>
    </row>
    <row r="12228" spans="4:4">
      <c r="D12228" s="234"/>
    </row>
    <row r="12229" spans="4:4">
      <c r="D12229" s="234"/>
    </row>
    <row r="12230" spans="4:4">
      <c r="D12230" s="234"/>
    </row>
    <row r="12231" spans="4:4">
      <c r="D12231" s="234"/>
    </row>
    <row r="12232" spans="4:4">
      <c r="D12232" s="234"/>
    </row>
    <row r="12233" spans="4:4">
      <c r="D12233" s="234"/>
    </row>
    <row r="12234" spans="4:4">
      <c r="D12234" s="234"/>
    </row>
    <row r="12235" spans="4:4">
      <c r="D12235" s="234"/>
    </row>
    <row r="12236" spans="4:4">
      <c r="D12236" s="234"/>
    </row>
    <row r="12237" spans="4:4">
      <c r="D12237" s="234"/>
    </row>
    <row r="12238" spans="4:4">
      <c r="D12238" s="234"/>
    </row>
    <row r="12239" spans="4:4">
      <c r="D12239" s="234"/>
    </row>
    <row r="12240" spans="4:4">
      <c r="D12240" s="234"/>
    </row>
    <row r="12241" spans="4:4">
      <c r="D12241" s="234"/>
    </row>
    <row r="12242" spans="4:4">
      <c r="D12242" s="234"/>
    </row>
    <row r="12243" spans="4:4">
      <c r="D12243" s="234"/>
    </row>
    <row r="12244" spans="4:4">
      <c r="D12244" s="234"/>
    </row>
    <row r="12245" spans="4:4">
      <c r="D12245" s="234"/>
    </row>
    <row r="12246" spans="4:4">
      <c r="D12246" s="234"/>
    </row>
    <row r="12247" spans="4:4">
      <c r="D12247" s="234"/>
    </row>
    <row r="12248" spans="4:4">
      <c r="D12248" s="234"/>
    </row>
    <row r="12249" spans="4:4">
      <c r="D12249" s="234"/>
    </row>
    <row r="12250" spans="4:4">
      <c r="D12250" s="234"/>
    </row>
    <row r="12251" spans="4:4">
      <c r="D12251" s="234"/>
    </row>
    <row r="12252" spans="4:4">
      <c r="D12252" s="234"/>
    </row>
    <row r="12253" spans="4:4">
      <c r="D12253" s="234"/>
    </row>
    <row r="12254" spans="4:4">
      <c r="D12254" s="234"/>
    </row>
    <row r="12255" spans="4:4">
      <c r="D12255" s="234"/>
    </row>
    <row r="12256" spans="4:4">
      <c r="D12256" s="234"/>
    </row>
    <row r="12257" spans="4:4">
      <c r="D12257" s="234"/>
    </row>
    <row r="12258" spans="4:4">
      <c r="D12258" s="234"/>
    </row>
    <row r="12259" spans="4:4">
      <c r="D12259" s="234"/>
    </row>
    <row r="12260" spans="4:4">
      <c r="D12260" s="234"/>
    </row>
    <row r="12261" spans="4:4">
      <c r="D12261" s="234"/>
    </row>
    <row r="12262" spans="4:4">
      <c r="D12262" s="234"/>
    </row>
    <row r="12263" spans="4:4">
      <c r="D12263" s="234"/>
    </row>
    <row r="12264" spans="4:4">
      <c r="D12264" s="234"/>
    </row>
    <row r="12265" spans="4:4">
      <c r="D12265" s="234"/>
    </row>
    <row r="12266" spans="4:4">
      <c r="D12266" s="234"/>
    </row>
    <row r="12267" spans="4:4">
      <c r="D12267" s="234"/>
    </row>
    <row r="12268" spans="4:4">
      <c r="D12268" s="234"/>
    </row>
    <row r="12269" spans="4:4">
      <c r="D12269" s="234"/>
    </row>
    <row r="12270" spans="4:4">
      <c r="D12270" s="234"/>
    </row>
    <row r="12271" spans="4:4">
      <c r="D12271" s="234"/>
    </row>
    <row r="12272" spans="4:4">
      <c r="D12272" s="234"/>
    </row>
    <row r="12273" spans="4:4">
      <c r="D12273" s="234"/>
    </row>
    <row r="12274" spans="4:4">
      <c r="D12274" s="234"/>
    </row>
    <row r="12275" spans="4:4">
      <c r="D12275" s="234"/>
    </row>
    <row r="12276" spans="4:4">
      <c r="D12276" s="234"/>
    </row>
    <row r="12277" spans="4:4">
      <c r="D12277" s="234"/>
    </row>
    <row r="12278" spans="4:4">
      <c r="D12278" s="234"/>
    </row>
    <row r="12279" spans="4:4">
      <c r="D12279" s="234"/>
    </row>
    <row r="12280" spans="4:4">
      <c r="D12280" s="234"/>
    </row>
    <row r="12281" spans="4:4">
      <c r="D12281" s="234"/>
    </row>
    <row r="12282" spans="4:4">
      <c r="D12282" s="234"/>
    </row>
    <row r="12283" spans="4:4">
      <c r="D12283" s="234"/>
    </row>
    <row r="12284" spans="4:4">
      <c r="D12284" s="234"/>
    </row>
    <row r="12285" spans="4:4">
      <c r="D12285" s="234"/>
    </row>
    <row r="12286" spans="4:4">
      <c r="D12286" s="234"/>
    </row>
    <row r="12287" spans="4:4">
      <c r="D12287" s="234"/>
    </row>
    <row r="12288" spans="4:4">
      <c r="D12288" s="234"/>
    </row>
    <row r="12289" spans="4:4">
      <c r="D12289" s="234"/>
    </row>
    <row r="12290" spans="4:4">
      <c r="D12290" s="234"/>
    </row>
    <row r="12291" spans="4:4">
      <c r="D12291" s="234"/>
    </row>
    <row r="12292" spans="4:4">
      <c r="D12292" s="234"/>
    </row>
    <row r="12293" spans="4:4">
      <c r="D12293" s="234"/>
    </row>
    <row r="12294" spans="4:4">
      <c r="D12294" s="234"/>
    </row>
    <row r="12295" spans="4:4">
      <c r="D12295" s="234"/>
    </row>
    <row r="12296" spans="4:4">
      <c r="D12296" s="234"/>
    </row>
    <row r="12297" spans="4:4">
      <c r="D12297" s="234"/>
    </row>
    <row r="12298" spans="4:4">
      <c r="D12298" s="234"/>
    </row>
    <row r="12299" spans="4:4">
      <c r="D12299" s="234"/>
    </row>
    <row r="12300" spans="4:4">
      <c r="D12300" s="234"/>
    </row>
    <row r="12301" spans="4:4">
      <c r="D12301" s="234"/>
    </row>
    <row r="12302" spans="4:4">
      <c r="D12302" s="234"/>
    </row>
    <row r="12303" spans="4:4">
      <c r="D12303" s="234"/>
    </row>
    <row r="12304" spans="4:4">
      <c r="D12304" s="234"/>
    </row>
    <row r="12305" spans="4:4">
      <c r="D12305" s="234"/>
    </row>
    <row r="12306" spans="4:4">
      <c r="D12306" s="234"/>
    </row>
    <row r="12307" spans="4:4">
      <c r="D12307" s="234"/>
    </row>
    <row r="12308" spans="4:4">
      <c r="D12308" s="234"/>
    </row>
    <row r="12309" spans="4:4">
      <c r="D12309" s="234"/>
    </row>
    <row r="12310" spans="4:4">
      <c r="D12310" s="234"/>
    </row>
    <row r="12311" spans="4:4">
      <c r="D12311" s="234"/>
    </row>
    <row r="12312" spans="4:4">
      <c r="D12312" s="234"/>
    </row>
    <row r="12313" spans="4:4">
      <c r="D12313" s="234"/>
    </row>
    <row r="12314" spans="4:4">
      <c r="D12314" s="234"/>
    </row>
    <row r="12315" spans="4:4">
      <c r="D12315" s="234"/>
    </row>
    <row r="12316" spans="4:4">
      <c r="D12316" s="234"/>
    </row>
    <row r="12317" spans="4:4">
      <c r="D12317" s="234"/>
    </row>
    <row r="12318" spans="4:4">
      <c r="D12318" s="234"/>
    </row>
    <row r="12319" spans="4:4">
      <c r="D12319" s="234"/>
    </row>
    <row r="12320" spans="4:4">
      <c r="D12320" s="234"/>
    </row>
    <row r="12321" spans="4:4">
      <c r="D12321" s="234"/>
    </row>
    <row r="12322" spans="4:4">
      <c r="D12322" s="234"/>
    </row>
    <row r="12323" spans="4:4">
      <c r="D12323" s="234"/>
    </row>
    <row r="12324" spans="4:4">
      <c r="D12324" s="234"/>
    </row>
    <row r="12325" spans="4:4">
      <c r="D12325" s="234"/>
    </row>
    <row r="12326" spans="4:4">
      <c r="D12326" s="234"/>
    </row>
    <row r="12327" spans="4:4">
      <c r="D12327" s="234"/>
    </row>
    <row r="12328" spans="4:4">
      <c r="D12328" s="234"/>
    </row>
    <row r="12329" spans="4:4">
      <c r="D12329" s="234"/>
    </row>
    <row r="12330" spans="4:4">
      <c r="D12330" s="234"/>
    </row>
    <row r="12331" spans="4:4">
      <c r="D12331" s="234"/>
    </row>
    <row r="12332" spans="4:4">
      <c r="D12332" s="234"/>
    </row>
    <row r="12333" spans="4:4">
      <c r="D12333" s="234"/>
    </row>
    <row r="12334" spans="4:4">
      <c r="D12334" s="234"/>
    </row>
    <row r="12335" spans="4:4">
      <c r="D12335" s="234"/>
    </row>
    <row r="12336" spans="4:4">
      <c r="D12336" s="234"/>
    </row>
    <row r="12337" spans="4:4">
      <c r="D12337" s="234"/>
    </row>
    <row r="12338" spans="4:4">
      <c r="D12338" s="234"/>
    </row>
    <row r="12339" spans="4:4">
      <c r="D12339" s="234"/>
    </row>
    <row r="12340" spans="4:4">
      <c r="D12340" s="234"/>
    </row>
    <row r="12341" spans="4:4">
      <c r="D12341" s="234"/>
    </row>
    <row r="12342" spans="4:4">
      <c r="D12342" s="234"/>
    </row>
    <row r="12343" spans="4:4">
      <c r="D12343" s="234"/>
    </row>
    <row r="12344" spans="4:4">
      <c r="D12344" s="234"/>
    </row>
    <row r="12345" spans="4:4">
      <c r="D12345" s="234"/>
    </row>
    <row r="12346" spans="4:4">
      <c r="D12346" s="234"/>
    </row>
    <row r="12347" spans="4:4">
      <c r="D12347" s="234"/>
    </row>
    <row r="12348" spans="4:4">
      <c r="D12348" s="234"/>
    </row>
    <row r="12349" spans="4:4">
      <c r="D12349" s="234"/>
    </row>
    <row r="12350" spans="4:4">
      <c r="D12350" s="234"/>
    </row>
    <row r="12351" spans="4:4">
      <c r="D12351" s="234"/>
    </row>
    <row r="12352" spans="4:4">
      <c r="D12352" s="234"/>
    </row>
    <row r="12353" spans="4:4">
      <c r="D12353" s="234"/>
    </row>
    <row r="12354" spans="4:4">
      <c r="D12354" s="234"/>
    </row>
    <row r="12355" spans="4:4">
      <c r="D12355" s="234"/>
    </row>
    <row r="12356" spans="4:4">
      <c r="D12356" s="234"/>
    </row>
    <row r="12357" spans="4:4">
      <c r="D12357" s="234"/>
    </row>
    <row r="12358" spans="4:4">
      <c r="D12358" s="234"/>
    </row>
    <row r="12359" spans="4:4">
      <c r="D12359" s="234"/>
    </row>
    <row r="12360" spans="4:4">
      <c r="D12360" s="234"/>
    </row>
    <row r="12361" spans="4:4">
      <c r="D12361" s="234"/>
    </row>
    <row r="12362" spans="4:4">
      <c r="D12362" s="234"/>
    </row>
    <row r="12363" spans="4:4">
      <c r="D12363" s="234"/>
    </row>
    <row r="12364" spans="4:4">
      <c r="D12364" s="234"/>
    </row>
    <row r="12365" spans="4:4">
      <c r="D12365" s="234"/>
    </row>
    <row r="12366" spans="4:4">
      <c r="D12366" s="234"/>
    </row>
    <row r="12367" spans="4:4">
      <c r="D12367" s="234"/>
    </row>
    <row r="12368" spans="4:4">
      <c r="D12368" s="234"/>
    </row>
    <row r="12369" spans="4:4">
      <c r="D12369" s="234"/>
    </row>
    <row r="12370" spans="4:4">
      <c r="D12370" s="234"/>
    </row>
    <row r="12371" spans="4:4">
      <c r="D12371" s="234"/>
    </row>
    <row r="12372" spans="4:4">
      <c r="D12372" s="234"/>
    </row>
    <row r="12373" spans="4:4">
      <c r="D12373" s="234"/>
    </row>
    <row r="12374" spans="4:4">
      <c r="D12374" s="234"/>
    </row>
    <row r="12375" spans="4:4">
      <c r="D12375" s="234"/>
    </row>
    <row r="12376" spans="4:4">
      <c r="D12376" s="234"/>
    </row>
    <row r="12377" spans="4:4">
      <c r="D12377" s="234"/>
    </row>
    <row r="12378" spans="4:4">
      <c r="D12378" s="234"/>
    </row>
    <row r="12379" spans="4:4">
      <c r="D12379" s="234"/>
    </row>
    <row r="12380" spans="4:4">
      <c r="D12380" s="234"/>
    </row>
    <row r="12381" spans="4:4">
      <c r="D12381" s="234"/>
    </row>
    <row r="12382" spans="4:4">
      <c r="D12382" s="234"/>
    </row>
    <row r="12383" spans="4:4">
      <c r="D12383" s="234"/>
    </row>
    <row r="12384" spans="4:4">
      <c r="D12384" s="234"/>
    </row>
    <row r="12385" spans="4:4">
      <c r="D12385" s="234"/>
    </row>
    <row r="12386" spans="4:4">
      <c r="D12386" s="234"/>
    </row>
    <row r="12387" spans="4:4">
      <c r="D12387" s="234"/>
    </row>
    <row r="12388" spans="4:4">
      <c r="D12388" s="234"/>
    </row>
    <row r="12389" spans="4:4">
      <c r="D12389" s="234"/>
    </row>
    <row r="12390" spans="4:4">
      <c r="D12390" s="234"/>
    </row>
    <row r="12391" spans="4:4">
      <c r="D12391" s="234"/>
    </row>
    <row r="12392" spans="4:4">
      <c r="D12392" s="234"/>
    </row>
    <row r="12393" spans="4:4">
      <c r="D12393" s="234"/>
    </row>
    <row r="12394" spans="4:4">
      <c r="D12394" s="234"/>
    </row>
    <row r="12395" spans="4:4">
      <c r="D12395" s="234"/>
    </row>
    <row r="12396" spans="4:4">
      <c r="D12396" s="234"/>
    </row>
    <row r="12397" spans="4:4">
      <c r="D12397" s="234"/>
    </row>
    <row r="12398" spans="4:4">
      <c r="D12398" s="234"/>
    </row>
    <row r="12399" spans="4:4">
      <c r="D12399" s="234"/>
    </row>
    <row r="12400" spans="4:4">
      <c r="D12400" s="234"/>
    </row>
    <row r="12401" spans="4:4">
      <c r="D12401" s="234"/>
    </row>
    <row r="12402" spans="4:4">
      <c r="D12402" s="234"/>
    </row>
    <row r="12403" spans="4:4">
      <c r="D12403" s="234"/>
    </row>
    <row r="12404" spans="4:4">
      <c r="D12404" s="234"/>
    </row>
    <row r="12405" spans="4:4">
      <c r="D12405" s="234"/>
    </row>
    <row r="12406" spans="4:4">
      <c r="D12406" s="234"/>
    </row>
    <row r="12407" spans="4:4">
      <c r="D12407" s="234"/>
    </row>
    <row r="12408" spans="4:4">
      <c r="D12408" s="234"/>
    </row>
    <row r="12409" spans="4:4">
      <c r="D12409" s="234"/>
    </row>
    <row r="12410" spans="4:4">
      <c r="D12410" s="234"/>
    </row>
    <row r="12411" spans="4:4">
      <c r="D12411" s="234"/>
    </row>
    <row r="12412" spans="4:4">
      <c r="D12412" s="234"/>
    </row>
    <row r="12413" spans="4:4">
      <c r="D12413" s="234"/>
    </row>
    <row r="12414" spans="4:4">
      <c r="D12414" s="234"/>
    </row>
    <row r="12415" spans="4:4">
      <c r="D12415" s="234"/>
    </row>
    <row r="12416" spans="4:4">
      <c r="D12416" s="234"/>
    </row>
    <row r="12417" spans="4:4">
      <c r="D12417" s="234"/>
    </row>
    <row r="12418" spans="4:4">
      <c r="D12418" s="234"/>
    </row>
    <row r="12419" spans="4:4">
      <c r="D12419" s="234"/>
    </row>
    <row r="12420" spans="4:4">
      <c r="D12420" s="234"/>
    </row>
    <row r="12421" spans="4:4">
      <c r="D12421" s="234"/>
    </row>
    <row r="12422" spans="4:4">
      <c r="D12422" s="234"/>
    </row>
    <row r="12423" spans="4:4">
      <c r="D12423" s="234"/>
    </row>
    <row r="12424" spans="4:4">
      <c r="D12424" s="234"/>
    </row>
    <row r="12425" spans="4:4">
      <c r="D12425" s="234"/>
    </row>
    <row r="12426" spans="4:4">
      <c r="D12426" s="234"/>
    </row>
    <row r="12427" spans="4:4">
      <c r="D12427" s="234"/>
    </row>
    <row r="12428" spans="4:4">
      <c r="D12428" s="234"/>
    </row>
    <row r="12429" spans="4:4">
      <c r="D12429" s="234"/>
    </row>
    <row r="12430" spans="4:4">
      <c r="D12430" s="234"/>
    </row>
    <row r="12431" spans="4:4">
      <c r="D12431" s="234"/>
    </row>
    <row r="12432" spans="4:4">
      <c r="D12432" s="234"/>
    </row>
    <row r="12433" spans="4:4">
      <c r="D12433" s="234"/>
    </row>
    <row r="12434" spans="4:4">
      <c r="D12434" s="234"/>
    </row>
    <row r="12435" spans="4:4">
      <c r="D12435" s="234"/>
    </row>
    <row r="12436" spans="4:4">
      <c r="D12436" s="234"/>
    </row>
    <row r="12437" spans="4:4">
      <c r="D12437" s="234"/>
    </row>
    <row r="12438" spans="4:4">
      <c r="D12438" s="234"/>
    </row>
    <row r="12439" spans="4:4">
      <c r="D12439" s="234"/>
    </row>
    <row r="12440" spans="4:4">
      <c r="D12440" s="234"/>
    </row>
    <row r="12441" spans="4:4">
      <c r="D12441" s="234"/>
    </row>
    <row r="12442" spans="4:4">
      <c r="D12442" s="234"/>
    </row>
    <row r="12443" spans="4:4">
      <c r="D12443" s="234"/>
    </row>
    <row r="12444" spans="4:4">
      <c r="D12444" s="234"/>
    </row>
    <row r="12445" spans="4:4">
      <c r="D12445" s="234"/>
    </row>
    <row r="12446" spans="4:4">
      <c r="D12446" s="234"/>
    </row>
    <row r="12447" spans="4:4">
      <c r="D12447" s="234"/>
    </row>
    <row r="12448" spans="4:4">
      <c r="D12448" s="234"/>
    </row>
    <row r="12449" spans="4:4">
      <c r="D12449" s="234"/>
    </row>
    <row r="12450" spans="4:4">
      <c r="D12450" s="234"/>
    </row>
    <row r="12451" spans="4:4">
      <c r="D12451" s="234"/>
    </row>
    <row r="12452" spans="4:4">
      <c r="D12452" s="234"/>
    </row>
    <row r="12453" spans="4:4">
      <c r="D12453" s="234"/>
    </row>
    <row r="12454" spans="4:4">
      <c r="D12454" s="234"/>
    </row>
    <row r="12455" spans="4:4">
      <c r="D12455" s="234"/>
    </row>
    <row r="12456" spans="4:4">
      <c r="D12456" s="234"/>
    </row>
    <row r="12457" spans="4:4">
      <c r="D12457" s="234"/>
    </row>
    <row r="12458" spans="4:4">
      <c r="D12458" s="234"/>
    </row>
    <row r="12459" spans="4:4">
      <c r="D12459" s="234"/>
    </row>
    <row r="12460" spans="4:4">
      <c r="D12460" s="234"/>
    </row>
    <row r="12461" spans="4:4">
      <c r="D12461" s="234"/>
    </row>
    <row r="12462" spans="4:4">
      <c r="D12462" s="234"/>
    </row>
    <row r="12463" spans="4:4">
      <c r="D12463" s="234"/>
    </row>
    <row r="12464" spans="4:4">
      <c r="D12464" s="234"/>
    </row>
    <row r="12465" spans="4:4">
      <c r="D12465" s="234"/>
    </row>
    <row r="12466" spans="4:4">
      <c r="D12466" s="234"/>
    </row>
    <row r="12467" spans="4:4">
      <c r="D12467" s="234"/>
    </row>
    <row r="12468" spans="4:4">
      <c r="D12468" s="234"/>
    </row>
    <row r="12469" spans="4:4">
      <c r="D12469" s="234"/>
    </row>
    <row r="12470" spans="4:4">
      <c r="D12470" s="234"/>
    </row>
    <row r="12471" spans="4:4">
      <c r="D12471" s="234"/>
    </row>
    <row r="12472" spans="4:4">
      <c r="D12472" s="234"/>
    </row>
    <row r="12473" spans="4:4">
      <c r="D12473" s="234"/>
    </row>
    <row r="12474" spans="4:4">
      <c r="D12474" s="234"/>
    </row>
    <row r="12475" spans="4:4">
      <c r="D12475" s="234"/>
    </row>
    <row r="12476" spans="4:4">
      <c r="D12476" s="234"/>
    </row>
    <row r="12477" spans="4:4">
      <c r="D12477" s="234"/>
    </row>
    <row r="12478" spans="4:4">
      <c r="D12478" s="234"/>
    </row>
    <row r="12479" spans="4:4">
      <c r="D12479" s="234"/>
    </row>
    <row r="12480" spans="4:4">
      <c r="D12480" s="234"/>
    </row>
    <row r="12481" spans="4:4">
      <c r="D12481" s="234"/>
    </row>
    <row r="12482" spans="4:4">
      <c r="D12482" s="234"/>
    </row>
    <row r="12483" spans="4:4">
      <c r="D12483" s="234"/>
    </row>
    <row r="12484" spans="4:4">
      <c r="D12484" s="234"/>
    </row>
    <row r="12485" spans="4:4">
      <c r="D12485" s="234"/>
    </row>
    <row r="12486" spans="4:4">
      <c r="D12486" s="234"/>
    </row>
    <row r="12487" spans="4:4">
      <c r="D12487" s="234"/>
    </row>
    <row r="12488" spans="4:4">
      <c r="D12488" s="234"/>
    </row>
    <row r="12489" spans="4:4">
      <c r="D12489" s="234"/>
    </row>
    <row r="12490" spans="4:4">
      <c r="D12490" s="234"/>
    </row>
    <row r="12491" spans="4:4">
      <c r="D12491" s="234"/>
    </row>
    <row r="12492" spans="4:4">
      <c r="D12492" s="234"/>
    </row>
    <row r="12493" spans="4:4">
      <c r="D12493" s="234"/>
    </row>
    <row r="12494" spans="4:4">
      <c r="D12494" s="234"/>
    </row>
    <row r="12495" spans="4:4">
      <c r="D12495" s="234"/>
    </row>
    <row r="12496" spans="4:4">
      <c r="D12496" s="234"/>
    </row>
    <row r="12497" spans="4:4">
      <c r="D12497" s="234"/>
    </row>
    <row r="12498" spans="4:4">
      <c r="D12498" s="234"/>
    </row>
    <row r="12499" spans="4:4">
      <c r="D12499" s="234"/>
    </row>
    <row r="12500" spans="4:4">
      <c r="D12500" s="234"/>
    </row>
    <row r="12501" spans="4:4">
      <c r="D12501" s="234"/>
    </row>
    <row r="12502" spans="4:4">
      <c r="D12502" s="234"/>
    </row>
    <row r="12503" spans="4:4">
      <c r="D12503" s="234"/>
    </row>
    <row r="12504" spans="4:4">
      <c r="D12504" s="234"/>
    </row>
    <row r="12505" spans="4:4">
      <c r="D12505" s="234"/>
    </row>
    <row r="12506" spans="4:4">
      <c r="D12506" s="234"/>
    </row>
    <row r="12507" spans="4:4">
      <c r="D12507" s="234"/>
    </row>
    <row r="12508" spans="4:4">
      <c r="D12508" s="234"/>
    </row>
    <row r="12509" spans="4:4">
      <c r="D12509" s="234"/>
    </row>
    <row r="12510" spans="4:4">
      <c r="D12510" s="234"/>
    </row>
    <row r="12511" spans="4:4">
      <c r="D12511" s="234"/>
    </row>
    <row r="12512" spans="4:4">
      <c r="D12512" s="234"/>
    </row>
    <row r="12513" spans="4:4">
      <c r="D12513" s="234"/>
    </row>
    <row r="12514" spans="4:4">
      <c r="D12514" s="234"/>
    </row>
    <row r="12515" spans="4:4">
      <c r="D12515" s="234"/>
    </row>
    <row r="12516" spans="4:4">
      <c r="D12516" s="234"/>
    </row>
    <row r="12517" spans="4:4">
      <c r="D12517" s="234"/>
    </row>
    <row r="12518" spans="4:4">
      <c r="D12518" s="234"/>
    </row>
    <row r="12519" spans="4:4">
      <c r="D12519" s="234"/>
    </row>
    <row r="12520" spans="4:4">
      <c r="D12520" s="234"/>
    </row>
    <row r="12521" spans="4:4">
      <c r="D12521" s="234"/>
    </row>
    <row r="12522" spans="4:4">
      <c r="D12522" s="234"/>
    </row>
    <row r="12523" spans="4:4">
      <c r="D12523" s="234"/>
    </row>
    <row r="12524" spans="4:4">
      <c r="D12524" s="234"/>
    </row>
    <row r="12525" spans="4:4">
      <c r="D12525" s="234"/>
    </row>
    <row r="12526" spans="4:4">
      <c r="D12526" s="234"/>
    </row>
    <row r="12527" spans="4:4">
      <c r="D12527" s="234"/>
    </row>
    <row r="12528" spans="4:4">
      <c r="D12528" s="234"/>
    </row>
    <row r="12529" spans="4:4">
      <c r="D12529" s="234"/>
    </row>
    <row r="12530" spans="4:4">
      <c r="D12530" s="234"/>
    </row>
    <row r="12531" spans="4:4">
      <c r="D12531" s="234"/>
    </row>
    <row r="12532" spans="4:4">
      <c r="D12532" s="234"/>
    </row>
    <row r="12533" spans="4:4">
      <c r="D12533" s="234"/>
    </row>
    <row r="12534" spans="4:4">
      <c r="D12534" s="234"/>
    </row>
    <row r="12535" spans="4:4">
      <c r="D12535" s="234"/>
    </row>
    <row r="12536" spans="4:4">
      <c r="D12536" s="234"/>
    </row>
    <row r="12537" spans="4:4">
      <c r="D12537" s="234"/>
    </row>
    <row r="12538" spans="4:4">
      <c r="D12538" s="234"/>
    </row>
    <row r="12539" spans="4:4">
      <c r="D12539" s="234"/>
    </row>
    <row r="12540" spans="4:4">
      <c r="D12540" s="234"/>
    </row>
    <row r="12541" spans="4:4">
      <c r="D12541" s="234"/>
    </row>
    <row r="12542" spans="4:4">
      <c r="D12542" s="234"/>
    </row>
    <row r="12543" spans="4:4">
      <c r="D12543" s="234"/>
    </row>
    <row r="12544" spans="4:4">
      <c r="D12544" s="234"/>
    </row>
    <row r="12545" spans="4:4">
      <c r="D12545" s="234"/>
    </row>
    <row r="12546" spans="4:4">
      <c r="D12546" s="234"/>
    </row>
    <row r="12547" spans="4:4">
      <c r="D12547" s="234"/>
    </row>
    <row r="12548" spans="4:4">
      <c r="D12548" s="234"/>
    </row>
    <row r="12549" spans="4:4">
      <c r="D12549" s="234"/>
    </row>
    <row r="12550" spans="4:4">
      <c r="D12550" s="234"/>
    </row>
    <row r="12551" spans="4:4">
      <c r="D12551" s="234"/>
    </row>
    <row r="12552" spans="4:4">
      <c r="D12552" s="234"/>
    </row>
    <row r="12553" spans="4:4">
      <c r="D12553" s="234"/>
    </row>
    <row r="12554" spans="4:4">
      <c r="D12554" s="234"/>
    </row>
    <row r="12555" spans="4:4">
      <c r="D12555" s="234"/>
    </row>
    <row r="12556" spans="4:4">
      <c r="D12556" s="234"/>
    </row>
    <row r="12557" spans="4:4">
      <c r="D12557" s="234"/>
    </row>
    <row r="12558" spans="4:4">
      <c r="D12558" s="234"/>
    </row>
    <row r="12559" spans="4:4">
      <c r="D12559" s="234"/>
    </row>
    <row r="12560" spans="4:4">
      <c r="D12560" s="234"/>
    </row>
    <row r="12561" spans="4:4">
      <c r="D12561" s="234"/>
    </row>
    <row r="12562" spans="4:4">
      <c r="D12562" s="234"/>
    </row>
    <row r="12563" spans="4:4">
      <c r="D12563" s="234"/>
    </row>
    <row r="12564" spans="4:4">
      <c r="D12564" s="234"/>
    </row>
    <row r="12565" spans="4:4">
      <c r="D12565" s="234"/>
    </row>
    <row r="12566" spans="4:4">
      <c r="D12566" s="234"/>
    </row>
    <row r="12567" spans="4:4">
      <c r="D12567" s="234"/>
    </row>
    <row r="12568" spans="4:4">
      <c r="D12568" s="234"/>
    </row>
    <row r="12569" spans="4:4">
      <c r="D12569" s="234"/>
    </row>
    <row r="12570" spans="4:4">
      <c r="D12570" s="234"/>
    </row>
    <row r="12571" spans="4:4">
      <c r="D12571" s="234"/>
    </row>
    <row r="12572" spans="4:4">
      <c r="D12572" s="234"/>
    </row>
    <row r="12573" spans="4:4">
      <c r="D12573" s="234"/>
    </row>
    <row r="12574" spans="4:4">
      <c r="D12574" s="234"/>
    </row>
    <row r="12575" spans="4:4">
      <c r="D12575" s="234"/>
    </row>
    <row r="12576" spans="4:4">
      <c r="D12576" s="234"/>
    </row>
    <row r="12577" spans="4:4">
      <c r="D12577" s="234"/>
    </row>
    <row r="12578" spans="4:4">
      <c r="D12578" s="234"/>
    </row>
    <row r="12579" spans="4:4">
      <c r="D12579" s="234"/>
    </row>
    <row r="12580" spans="4:4">
      <c r="D12580" s="234"/>
    </row>
    <row r="12581" spans="4:4">
      <c r="D12581" s="234"/>
    </row>
    <row r="12582" spans="4:4">
      <c r="D12582" s="234"/>
    </row>
    <row r="12583" spans="4:4">
      <c r="D12583" s="234"/>
    </row>
    <row r="12584" spans="4:4">
      <c r="D12584" s="234"/>
    </row>
    <row r="12585" spans="4:4">
      <c r="D12585" s="234"/>
    </row>
    <row r="12586" spans="4:4">
      <c r="D12586" s="234"/>
    </row>
    <row r="12587" spans="4:4">
      <c r="D12587" s="234"/>
    </row>
    <row r="12588" spans="4:4">
      <c r="D12588" s="234"/>
    </row>
    <row r="12589" spans="4:4">
      <c r="D12589" s="234"/>
    </row>
    <row r="12590" spans="4:4">
      <c r="D12590" s="234"/>
    </row>
    <row r="12591" spans="4:4">
      <c r="D12591" s="234"/>
    </row>
    <row r="12592" spans="4:4">
      <c r="D12592" s="234"/>
    </row>
    <row r="12593" spans="4:4">
      <c r="D12593" s="234"/>
    </row>
    <row r="12594" spans="4:4">
      <c r="D12594" s="234"/>
    </row>
    <row r="12595" spans="4:4">
      <c r="D12595" s="234"/>
    </row>
    <row r="12596" spans="4:4">
      <c r="D12596" s="234"/>
    </row>
    <row r="12597" spans="4:4">
      <c r="D12597" s="234"/>
    </row>
    <row r="12598" spans="4:4">
      <c r="D12598" s="234"/>
    </row>
    <row r="12599" spans="4:4">
      <c r="D12599" s="234"/>
    </row>
    <row r="12600" spans="4:4">
      <c r="D12600" s="234"/>
    </row>
    <row r="12601" spans="4:4">
      <c r="D12601" s="234"/>
    </row>
    <row r="12602" spans="4:4">
      <c r="D12602" s="234"/>
    </row>
    <row r="12603" spans="4:4">
      <c r="D12603" s="234"/>
    </row>
    <row r="12604" spans="4:4">
      <c r="D12604" s="234"/>
    </row>
    <row r="12605" spans="4:4">
      <c r="D12605" s="234"/>
    </row>
    <row r="12606" spans="4:4">
      <c r="D12606" s="234"/>
    </row>
    <row r="12607" spans="4:4">
      <c r="D12607" s="234"/>
    </row>
    <row r="12608" spans="4:4">
      <c r="D12608" s="234"/>
    </row>
    <row r="12609" spans="4:4">
      <c r="D12609" s="234"/>
    </row>
    <row r="12610" spans="4:4">
      <c r="D12610" s="234"/>
    </row>
    <row r="12611" spans="4:4">
      <c r="D12611" s="234"/>
    </row>
    <row r="12612" spans="4:4">
      <c r="D12612" s="234"/>
    </row>
    <row r="12613" spans="4:4">
      <c r="D12613" s="234"/>
    </row>
    <row r="12614" spans="4:4">
      <c r="D12614" s="234"/>
    </row>
    <row r="12615" spans="4:4">
      <c r="D12615" s="234"/>
    </row>
    <row r="12616" spans="4:4">
      <c r="D12616" s="234"/>
    </row>
    <row r="12617" spans="4:4">
      <c r="D12617" s="234"/>
    </row>
    <row r="12618" spans="4:4">
      <c r="D12618" s="234"/>
    </row>
    <row r="12619" spans="4:4">
      <c r="D12619" s="234"/>
    </row>
    <row r="12620" spans="4:4">
      <c r="D12620" s="234"/>
    </row>
    <row r="12621" spans="4:4">
      <c r="D12621" s="234"/>
    </row>
    <row r="12622" spans="4:4">
      <c r="D12622" s="234"/>
    </row>
    <row r="12623" spans="4:4">
      <c r="D12623" s="234"/>
    </row>
    <row r="12624" spans="4:4">
      <c r="D12624" s="234"/>
    </row>
    <row r="12625" spans="4:4">
      <c r="D12625" s="234"/>
    </row>
    <row r="12626" spans="4:4">
      <c r="D12626" s="234"/>
    </row>
    <row r="12627" spans="4:4">
      <c r="D12627" s="234"/>
    </row>
    <row r="12628" spans="4:4">
      <c r="D12628" s="234"/>
    </row>
    <row r="12629" spans="4:4">
      <c r="D12629" s="234"/>
    </row>
    <row r="12630" spans="4:4">
      <c r="D12630" s="234"/>
    </row>
    <row r="12631" spans="4:4">
      <c r="D12631" s="234"/>
    </row>
    <row r="12632" spans="4:4">
      <c r="D12632" s="234"/>
    </row>
    <row r="12633" spans="4:4">
      <c r="D12633" s="234"/>
    </row>
    <row r="12634" spans="4:4">
      <c r="D12634" s="234"/>
    </row>
    <row r="12635" spans="4:4">
      <c r="D12635" s="234"/>
    </row>
    <row r="12636" spans="4:4">
      <c r="D12636" s="234"/>
    </row>
    <row r="12637" spans="4:4">
      <c r="D12637" s="234"/>
    </row>
    <row r="12638" spans="4:4">
      <c r="D12638" s="234"/>
    </row>
    <row r="12639" spans="4:4">
      <c r="D12639" s="234"/>
    </row>
    <row r="12640" spans="4:4">
      <c r="D12640" s="234"/>
    </row>
    <row r="12641" spans="4:4">
      <c r="D12641" s="234"/>
    </row>
    <row r="12642" spans="4:4">
      <c r="D12642" s="234"/>
    </row>
    <row r="12643" spans="4:4">
      <c r="D12643" s="234"/>
    </row>
    <row r="12644" spans="4:4">
      <c r="D12644" s="234"/>
    </row>
    <row r="12645" spans="4:4">
      <c r="D12645" s="234"/>
    </row>
    <row r="12646" spans="4:4">
      <c r="D12646" s="234"/>
    </row>
    <row r="12647" spans="4:4">
      <c r="D12647" s="234"/>
    </row>
    <row r="12648" spans="4:4">
      <c r="D12648" s="234"/>
    </row>
    <row r="12649" spans="4:4">
      <c r="D12649" s="234"/>
    </row>
    <row r="12650" spans="4:4">
      <c r="D12650" s="234"/>
    </row>
    <row r="12651" spans="4:4">
      <c r="D12651" s="234"/>
    </row>
    <row r="12652" spans="4:4">
      <c r="D12652" s="234"/>
    </row>
    <row r="12653" spans="4:4">
      <c r="D12653" s="234"/>
    </row>
    <row r="12654" spans="4:4">
      <c r="D12654" s="234"/>
    </row>
    <row r="12655" spans="4:4">
      <c r="D12655" s="234"/>
    </row>
    <row r="12656" spans="4:4">
      <c r="D12656" s="234"/>
    </row>
    <row r="12657" spans="4:4">
      <c r="D12657" s="234"/>
    </row>
    <row r="12658" spans="4:4">
      <c r="D12658" s="234"/>
    </row>
    <row r="12659" spans="4:4">
      <c r="D12659" s="234"/>
    </row>
    <row r="12660" spans="4:4">
      <c r="D12660" s="234"/>
    </row>
    <row r="12661" spans="4:4">
      <c r="D12661" s="234"/>
    </row>
    <row r="12662" spans="4:4">
      <c r="D12662" s="234"/>
    </row>
    <row r="12663" spans="4:4">
      <c r="D12663" s="234"/>
    </row>
    <row r="12664" spans="4:4">
      <c r="D12664" s="234"/>
    </row>
    <row r="12665" spans="4:4">
      <c r="D12665" s="234"/>
    </row>
    <row r="12666" spans="4:4">
      <c r="D12666" s="234"/>
    </row>
    <row r="12667" spans="4:4">
      <c r="D12667" s="234"/>
    </row>
    <row r="12668" spans="4:4">
      <c r="D12668" s="234"/>
    </row>
    <row r="12669" spans="4:4">
      <c r="D12669" s="234"/>
    </row>
    <row r="12670" spans="4:4">
      <c r="D12670" s="234"/>
    </row>
    <row r="12671" spans="4:4">
      <c r="D12671" s="234"/>
    </row>
    <row r="12672" spans="4:4">
      <c r="D12672" s="234"/>
    </row>
    <row r="12673" spans="4:4">
      <c r="D12673" s="234"/>
    </row>
    <row r="12674" spans="4:4">
      <c r="D12674" s="234"/>
    </row>
    <row r="12675" spans="4:4">
      <c r="D12675" s="234"/>
    </row>
    <row r="12676" spans="4:4">
      <c r="D12676" s="234"/>
    </row>
    <row r="12677" spans="4:4">
      <c r="D12677" s="234"/>
    </row>
    <row r="12678" spans="4:4">
      <c r="D12678" s="234"/>
    </row>
    <row r="12679" spans="4:4">
      <c r="D12679" s="234"/>
    </row>
    <row r="12680" spans="4:4">
      <c r="D12680" s="234"/>
    </row>
    <row r="12681" spans="4:4">
      <c r="D12681" s="234"/>
    </row>
    <row r="12682" spans="4:4">
      <c r="D12682" s="234"/>
    </row>
    <row r="12683" spans="4:4">
      <c r="D12683" s="234"/>
    </row>
    <row r="12684" spans="4:4">
      <c r="D12684" s="234"/>
    </row>
    <row r="12685" spans="4:4">
      <c r="D12685" s="234"/>
    </row>
    <row r="12686" spans="4:4">
      <c r="D12686" s="234"/>
    </row>
    <row r="12687" spans="4:4">
      <c r="D12687" s="234"/>
    </row>
    <row r="12688" spans="4:4">
      <c r="D12688" s="234"/>
    </row>
    <row r="12689" spans="4:4">
      <c r="D12689" s="234"/>
    </row>
    <row r="12690" spans="4:4">
      <c r="D12690" s="234"/>
    </row>
    <row r="12691" spans="4:4">
      <c r="D12691" s="234"/>
    </row>
    <row r="12692" spans="4:4">
      <c r="D12692" s="234"/>
    </row>
    <row r="12693" spans="4:4">
      <c r="D12693" s="234"/>
    </row>
    <row r="12694" spans="4:4">
      <c r="D12694" s="234"/>
    </row>
    <row r="12695" spans="4:4">
      <c r="D12695" s="234"/>
    </row>
    <row r="12696" spans="4:4">
      <c r="D12696" s="234"/>
    </row>
    <row r="12697" spans="4:4">
      <c r="D12697" s="234"/>
    </row>
    <row r="12698" spans="4:4">
      <c r="D12698" s="234"/>
    </row>
    <row r="12699" spans="4:4">
      <c r="D12699" s="234"/>
    </row>
    <row r="12700" spans="4:4">
      <c r="D12700" s="234"/>
    </row>
    <row r="12701" spans="4:4">
      <c r="D12701" s="234"/>
    </row>
    <row r="12702" spans="4:4">
      <c r="D12702" s="234"/>
    </row>
    <row r="12703" spans="4:4">
      <c r="D12703" s="234"/>
    </row>
    <row r="12704" spans="4:4">
      <c r="D12704" s="234"/>
    </row>
    <row r="12705" spans="4:4">
      <c r="D12705" s="234"/>
    </row>
    <row r="12706" spans="4:4">
      <c r="D12706" s="234"/>
    </row>
    <row r="12707" spans="4:4">
      <c r="D12707" s="234"/>
    </row>
    <row r="12708" spans="4:4">
      <c r="D12708" s="234"/>
    </row>
    <row r="12709" spans="4:4">
      <c r="D12709" s="234"/>
    </row>
    <row r="12710" spans="4:4">
      <c r="D12710" s="234"/>
    </row>
    <row r="12711" spans="4:4">
      <c r="D12711" s="234"/>
    </row>
    <row r="12712" spans="4:4">
      <c r="D12712" s="234"/>
    </row>
    <row r="12713" spans="4:4">
      <c r="D12713" s="234"/>
    </row>
    <row r="12714" spans="4:4">
      <c r="D12714" s="234"/>
    </row>
    <row r="12715" spans="4:4">
      <c r="D12715" s="234"/>
    </row>
    <row r="12716" spans="4:4">
      <c r="D12716" s="234"/>
    </row>
    <row r="12717" spans="4:4">
      <c r="D12717" s="234"/>
    </row>
    <row r="12718" spans="4:4">
      <c r="D12718" s="234"/>
    </row>
    <row r="12719" spans="4:4">
      <c r="D12719" s="234"/>
    </row>
    <row r="12720" spans="4:4">
      <c r="D12720" s="234"/>
    </row>
    <row r="12721" spans="4:4">
      <c r="D12721" s="234"/>
    </row>
    <row r="12722" spans="4:4">
      <c r="D12722" s="234"/>
    </row>
    <row r="12723" spans="4:4">
      <c r="D12723" s="234"/>
    </row>
    <row r="12724" spans="4:4">
      <c r="D12724" s="234"/>
    </row>
    <row r="12725" spans="4:4">
      <c r="D12725" s="234"/>
    </row>
    <row r="12726" spans="4:4">
      <c r="D12726" s="234"/>
    </row>
    <row r="12727" spans="4:4">
      <c r="D12727" s="234"/>
    </row>
    <row r="12728" spans="4:4">
      <c r="D12728" s="234"/>
    </row>
    <row r="12729" spans="4:4">
      <c r="D12729" s="234"/>
    </row>
    <row r="12730" spans="4:4">
      <c r="D12730" s="234"/>
    </row>
    <row r="12731" spans="4:4">
      <c r="D12731" s="234"/>
    </row>
    <row r="12732" spans="4:4">
      <c r="D12732" s="234"/>
    </row>
    <row r="12733" spans="4:4">
      <c r="D12733" s="234"/>
    </row>
    <row r="12734" spans="4:4">
      <c r="D12734" s="234"/>
    </row>
    <row r="12735" spans="4:4">
      <c r="D12735" s="234"/>
    </row>
    <row r="12736" spans="4:4">
      <c r="D12736" s="234"/>
    </row>
    <row r="12737" spans="4:4">
      <c r="D12737" s="234"/>
    </row>
    <row r="12738" spans="4:4">
      <c r="D12738" s="234"/>
    </row>
    <row r="12739" spans="4:4">
      <c r="D12739" s="234"/>
    </row>
    <row r="12740" spans="4:4">
      <c r="D12740" s="234"/>
    </row>
    <row r="12741" spans="4:4">
      <c r="D12741" s="234"/>
    </row>
    <row r="12742" spans="4:4">
      <c r="D12742" s="234"/>
    </row>
    <row r="12743" spans="4:4">
      <c r="D12743" s="234"/>
    </row>
    <row r="12744" spans="4:4">
      <c r="D12744" s="234"/>
    </row>
    <row r="12745" spans="4:4">
      <c r="D12745" s="234"/>
    </row>
    <row r="12746" spans="4:4">
      <c r="D12746" s="234"/>
    </row>
    <row r="12747" spans="4:4">
      <c r="D12747" s="234"/>
    </row>
    <row r="12748" spans="4:4">
      <c r="D12748" s="234"/>
    </row>
    <row r="12749" spans="4:4">
      <c r="D12749" s="234"/>
    </row>
    <row r="12750" spans="4:4">
      <c r="D12750" s="234"/>
    </row>
    <row r="12751" spans="4:4">
      <c r="D12751" s="234"/>
    </row>
    <row r="12752" spans="4:4">
      <c r="D12752" s="234"/>
    </row>
    <row r="12753" spans="4:4">
      <c r="D12753" s="234"/>
    </row>
    <row r="12754" spans="4:4">
      <c r="D12754" s="234"/>
    </row>
    <row r="12755" spans="4:4">
      <c r="D12755" s="234"/>
    </row>
    <row r="12756" spans="4:4">
      <c r="D12756" s="234"/>
    </row>
    <row r="12757" spans="4:4">
      <c r="D12757" s="234"/>
    </row>
    <row r="12758" spans="4:4">
      <c r="D12758" s="234"/>
    </row>
    <row r="12759" spans="4:4">
      <c r="D12759" s="234"/>
    </row>
    <row r="12760" spans="4:4">
      <c r="D12760" s="234"/>
    </row>
    <row r="12761" spans="4:4">
      <c r="D12761" s="234"/>
    </row>
    <row r="12762" spans="4:4">
      <c r="D12762" s="234"/>
    </row>
    <row r="12763" spans="4:4">
      <c r="D12763" s="234"/>
    </row>
    <row r="12764" spans="4:4">
      <c r="D12764" s="234"/>
    </row>
    <row r="12765" spans="4:4">
      <c r="D12765" s="234"/>
    </row>
    <row r="12766" spans="4:4">
      <c r="D12766" s="234"/>
    </row>
    <row r="12767" spans="4:4">
      <c r="D12767" s="234"/>
    </row>
    <row r="12768" spans="4:4">
      <c r="D12768" s="234"/>
    </row>
    <row r="12769" spans="4:4">
      <c r="D12769" s="234"/>
    </row>
    <row r="12770" spans="4:4">
      <c r="D12770" s="234"/>
    </row>
    <row r="12771" spans="4:4">
      <c r="D12771" s="234"/>
    </row>
    <row r="12772" spans="4:4">
      <c r="D12772" s="234"/>
    </row>
    <row r="12773" spans="4:4">
      <c r="D12773" s="234"/>
    </row>
    <row r="12774" spans="4:4">
      <c r="D12774" s="234"/>
    </row>
    <row r="12775" spans="4:4">
      <c r="D12775" s="234"/>
    </row>
    <row r="12776" spans="4:4">
      <c r="D12776" s="234"/>
    </row>
    <row r="12777" spans="4:4">
      <c r="D12777" s="234"/>
    </row>
    <row r="12778" spans="4:4">
      <c r="D12778" s="234"/>
    </row>
    <row r="12779" spans="4:4">
      <c r="D12779" s="234"/>
    </row>
    <row r="12780" spans="4:4">
      <c r="D12780" s="234"/>
    </row>
    <row r="12781" spans="4:4">
      <c r="D12781" s="234"/>
    </row>
    <row r="12782" spans="4:4">
      <c r="D12782" s="234"/>
    </row>
    <row r="12783" spans="4:4">
      <c r="D12783" s="234"/>
    </row>
    <row r="12784" spans="4:4">
      <c r="D12784" s="234"/>
    </row>
    <row r="12785" spans="4:4">
      <c r="D12785" s="234"/>
    </row>
    <row r="12786" spans="4:4">
      <c r="D12786" s="234"/>
    </row>
    <row r="12787" spans="4:4">
      <c r="D12787" s="234"/>
    </row>
    <row r="12788" spans="4:4">
      <c r="D12788" s="234"/>
    </row>
    <row r="12789" spans="4:4">
      <c r="D12789" s="234"/>
    </row>
    <row r="12790" spans="4:4">
      <c r="D12790" s="234"/>
    </row>
    <row r="12791" spans="4:4">
      <c r="D12791" s="234"/>
    </row>
    <row r="12792" spans="4:4">
      <c r="D12792" s="234"/>
    </row>
    <row r="12793" spans="4:4">
      <c r="D12793" s="234"/>
    </row>
    <row r="12794" spans="4:4">
      <c r="D12794" s="234"/>
    </row>
    <row r="12795" spans="4:4">
      <c r="D12795" s="234"/>
    </row>
    <row r="12796" spans="4:4">
      <c r="D12796" s="234"/>
    </row>
    <row r="12797" spans="4:4">
      <c r="D12797" s="234"/>
    </row>
    <row r="12798" spans="4:4">
      <c r="D12798" s="234"/>
    </row>
    <row r="12799" spans="4:4">
      <c r="D12799" s="234"/>
    </row>
    <row r="12800" spans="4:4">
      <c r="D12800" s="234"/>
    </row>
    <row r="12801" spans="4:4">
      <c r="D12801" s="234"/>
    </row>
    <row r="12802" spans="4:4">
      <c r="D12802" s="234"/>
    </row>
    <row r="12803" spans="4:4">
      <c r="D12803" s="234"/>
    </row>
    <row r="12804" spans="4:4">
      <c r="D12804" s="234"/>
    </row>
    <row r="12805" spans="4:4">
      <c r="D12805" s="234"/>
    </row>
    <row r="12806" spans="4:4">
      <c r="D12806" s="234"/>
    </row>
    <row r="12807" spans="4:4">
      <c r="D12807" s="234"/>
    </row>
    <row r="12808" spans="4:4">
      <c r="D12808" s="234"/>
    </row>
    <row r="12809" spans="4:4">
      <c r="D12809" s="234"/>
    </row>
    <row r="12810" spans="4:4">
      <c r="D12810" s="234"/>
    </row>
    <row r="12811" spans="4:4">
      <c r="D12811" s="234"/>
    </row>
    <row r="12812" spans="4:4">
      <c r="D12812" s="234"/>
    </row>
    <row r="12813" spans="4:4">
      <c r="D12813" s="234"/>
    </row>
    <row r="12814" spans="4:4">
      <c r="D12814" s="234"/>
    </row>
    <row r="12815" spans="4:4">
      <c r="D12815" s="234"/>
    </row>
    <row r="12816" spans="4:4">
      <c r="D12816" s="234"/>
    </row>
    <row r="12817" spans="4:4">
      <c r="D12817" s="234"/>
    </row>
    <row r="12818" spans="4:4">
      <c r="D12818" s="234"/>
    </row>
    <row r="12819" spans="4:4">
      <c r="D12819" s="234"/>
    </row>
    <row r="12820" spans="4:4">
      <c r="D12820" s="234"/>
    </row>
    <row r="12821" spans="4:4">
      <c r="D12821" s="234"/>
    </row>
    <row r="12822" spans="4:4">
      <c r="D12822" s="234"/>
    </row>
    <row r="12823" spans="4:4">
      <c r="D12823" s="234"/>
    </row>
    <row r="12824" spans="4:4">
      <c r="D12824" s="234"/>
    </row>
    <row r="12825" spans="4:4">
      <c r="D12825" s="234"/>
    </row>
    <row r="12826" spans="4:4">
      <c r="D12826" s="234"/>
    </row>
    <row r="12827" spans="4:4">
      <c r="D12827" s="234"/>
    </row>
    <row r="12828" spans="4:4">
      <c r="D12828" s="234"/>
    </row>
    <row r="12829" spans="4:4">
      <c r="D12829" s="234"/>
    </row>
    <row r="12830" spans="4:4">
      <c r="D12830" s="234"/>
    </row>
    <row r="12831" spans="4:4">
      <c r="D12831" s="234"/>
    </row>
    <row r="12832" spans="4:4">
      <c r="D12832" s="234"/>
    </row>
    <row r="12833" spans="4:4">
      <c r="D12833" s="234"/>
    </row>
    <row r="12834" spans="4:4">
      <c r="D12834" s="234"/>
    </row>
    <row r="12835" spans="4:4">
      <c r="D12835" s="234"/>
    </row>
    <row r="12836" spans="4:4">
      <c r="D12836" s="234"/>
    </row>
    <row r="12837" spans="4:4">
      <c r="D12837" s="234"/>
    </row>
    <row r="12838" spans="4:4">
      <c r="D12838" s="234"/>
    </row>
    <row r="12839" spans="4:4">
      <c r="D12839" s="234"/>
    </row>
    <row r="12840" spans="4:4">
      <c r="D12840" s="234"/>
    </row>
    <row r="12841" spans="4:4">
      <c r="D12841" s="234"/>
    </row>
    <row r="12842" spans="4:4">
      <c r="D12842" s="234"/>
    </row>
    <row r="12843" spans="4:4">
      <c r="D12843" s="234"/>
    </row>
    <row r="12844" spans="4:4">
      <c r="D12844" s="234"/>
    </row>
    <row r="12845" spans="4:4">
      <c r="D12845" s="234"/>
    </row>
    <row r="12846" spans="4:4">
      <c r="D12846" s="234"/>
    </row>
    <row r="12847" spans="4:4">
      <c r="D12847" s="234"/>
    </row>
    <row r="12848" spans="4:4">
      <c r="D12848" s="234"/>
    </row>
    <row r="12849" spans="4:4">
      <c r="D12849" s="234"/>
    </row>
    <row r="12850" spans="4:4">
      <c r="D12850" s="234"/>
    </row>
    <row r="12851" spans="4:4">
      <c r="D12851" s="234"/>
    </row>
    <row r="12852" spans="4:4">
      <c r="D12852" s="234"/>
    </row>
    <row r="12853" spans="4:4">
      <c r="D12853" s="234"/>
    </row>
    <row r="12854" spans="4:4">
      <c r="D12854" s="234"/>
    </row>
    <row r="12855" spans="4:4">
      <c r="D12855" s="234"/>
    </row>
    <row r="12856" spans="4:4">
      <c r="D12856" s="234"/>
    </row>
    <row r="12857" spans="4:4">
      <c r="D12857" s="234"/>
    </row>
    <row r="12858" spans="4:4">
      <c r="D12858" s="234"/>
    </row>
    <row r="12859" spans="4:4">
      <c r="D12859" s="234"/>
    </row>
    <row r="12860" spans="4:4">
      <c r="D12860" s="234"/>
    </row>
    <row r="12861" spans="4:4">
      <c r="D12861" s="234"/>
    </row>
    <row r="12862" spans="4:4">
      <c r="D12862" s="234"/>
    </row>
    <row r="12863" spans="4:4">
      <c r="D12863" s="234"/>
    </row>
    <row r="12864" spans="4:4">
      <c r="D12864" s="234"/>
    </row>
    <row r="12865" spans="4:4">
      <c r="D12865" s="234"/>
    </row>
    <row r="12866" spans="4:4">
      <c r="D12866" s="234"/>
    </row>
    <row r="12867" spans="4:4">
      <c r="D12867" s="234"/>
    </row>
    <row r="12868" spans="4:4">
      <c r="D12868" s="234"/>
    </row>
    <row r="12869" spans="4:4">
      <c r="D12869" s="234"/>
    </row>
    <row r="12870" spans="4:4">
      <c r="D12870" s="234"/>
    </row>
    <row r="12871" spans="4:4">
      <c r="D12871" s="234"/>
    </row>
    <row r="12872" spans="4:4">
      <c r="D12872" s="234"/>
    </row>
    <row r="12873" spans="4:4">
      <c r="D12873" s="234"/>
    </row>
    <row r="12874" spans="4:4">
      <c r="D12874" s="234"/>
    </row>
    <row r="12875" spans="4:4">
      <c r="D12875" s="234"/>
    </row>
    <row r="12876" spans="4:4">
      <c r="D12876" s="234"/>
    </row>
    <row r="12877" spans="4:4">
      <c r="D12877" s="234"/>
    </row>
    <row r="12878" spans="4:4">
      <c r="D12878" s="234"/>
    </row>
    <row r="12879" spans="4:4">
      <c r="D12879" s="234"/>
    </row>
    <row r="12880" spans="4:4">
      <c r="D12880" s="234"/>
    </row>
    <row r="12881" spans="4:4">
      <c r="D12881" s="234"/>
    </row>
    <row r="12882" spans="4:4">
      <c r="D12882" s="234"/>
    </row>
    <row r="12883" spans="4:4">
      <c r="D12883" s="234"/>
    </row>
    <row r="12884" spans="4:4">
      <c r="D12884" s="234"/>
    </row>
    <row r="12885" spans="4:4">
      <c r="D12885" s="234"/>
    </row>
    <row r="12886" spans="4:4">
      <c r="D12886" s="234"/>
    </row>
    <row r="12887" spans="4:4">
      <c r="D12887" s="234"/>
    </row>
    <row r="12888" spans="4:4">
      <c r="D12888" s="234"/>
    </row>
    <row r="12889" spans="4:4">
      <c r="D12889" s="234"/>
    </row>
    <row r="12890" spans="4:4">
      <c r="D12890" s="234"/>
    </row>
    <row r="12891" spans="4:4">
      <c r="D12891" s="234"/>
    </row>
    <row r="12892" spans="4:4">
      <c r="D12892" s="234"/>
    </row>
    <row r="12893" spans="4:4">
      <c r="D12893" s="234"/>
    </row>
    <row r="12894" spans="4:4">
      <c r="D12894" s="234"/>
    </row>
    <row r="12895" spans="4:4">
      <c r="D12895" s="234"/>
    </row>
    <row r="12896" spans="4:4">
      <c r="D12896" s="234"/>
    </row>
    <row r="12897" spans="4:4">
      <c r="D12897" s="234"/>
    </row>
    <row r="12898" spans="4:4">
      <c r="D12898" s="234"/>
    </row>
    <row r="12899" spans="4:4">
      <c r="D12899" s="234"/>
    </row>
    <row r="12900" spans="4:4">
      <c r="D12900" s="234"/>
    </row>
    <row r="12901" spans="4:4">
      <c r="D12901" s="234"/>
    </row>
    <row r="12902" spans="4:4">
      <c r="D12902" s="234"/>
    </row>
    <row r="12903" spans="4:4">
      <c r="D12903" s="234"/>
    </row>
    <row r="12904" spans="4:4">
      <c r="D12904" s="234"/>
    </row>
    <row r="12905" spans="4:4">
      <c r="D12905" s="234"/>
    </row>
    <row r="12906" spans="4:4">
      <c r="D12906" s="234"/>
    </row>
    <row r="12907" spans="4:4">
      <c r="D12907" s="234"/>
    </row>
    <row r="12908" spans="4:4">
      <c r="D12908" s="234"/>
    </row>
    <row r="12909" spans="4:4">
      <c r="D12909" s="234"/>
    </row>
    <row r="12910" spans="4:4">
      <c r="D12910" s="234"/>
    </row>
    <row r="12911" spans="4:4">
      <c r="D12911" s="234"/>
    </row>
    <row r="12912" spans="4:4">
      <c r="D12912" s="234"/>
    </row>
    <row r="12913" spans="4:4">
      <c r="D12913" s="234"/>
    </row>
    <row r="12914" spans="4:4">
      <c r="D12914" s="234"/>
    </row>
    <row r="12915" spans="4:4">
      <c r="D12915" s="234"/>
    </row>
    <row r="12916" spans="4:4">
      <c r="D12916" s="234"/>
    </row>
    <row r="12917" spans="4:4">
      <c r="D12917" s="234"/>
    </row>
    <row r="12918" spans="4:4">
      <c r="D12918" s="234"/>
    </row>
    <row r="12919" spans="4:4">
      <c r="D12919" s="234"/>
    </row>
    <row r="12920" spans="4:4">
      <c r="D12920" s="234"/>
    </row>
    <row r="12921" spans="4:4">
      <c r="D12921" s="234"/>
    </row>
    <row r="12922" spans="4:4">
      <c r="D12922" s="234"/>
    </row>
    <row r="12923" spans="4:4">
      <c r="D12923" s="234"/>
    </row>
    <row r="12924" spans="4:4">
      <c r="D12924" s="234"/>
    </row>
    <row r="12925" spans="4:4">
      <c r="D12925" s="234"/>
    </row>
    <row r="12926" spans="4:4">
      <c r="D12926" s="234"/>
    </row>
    <row r="12927" spans="4:4">
      <c r="D12927" s="234"/>
    </row>
    <row r="12928" spans="4:4">
      <c r="D12928" s="234"/>
    </row>
    <row r="12929" spans="4:4">
      <c r="D12929" s="234"/>
    </row>
    <row r="12930" spans="4:4">
      <c r="D12930" s="234"/>
    </row>
    <row r="12931" spans="4:4">
      <c r="D12931" s="234"/>
    </row>
    <row r="12932" spans="4:4">
      <c r="D12932" s="234"/>
    </row>
    <row r="12933" spans="4:4">
      <c r="D12933" s="234"/>
    </row>
    <row r="12934" spans="4:4">
      <c r="D12934" s="234"/>
    </row>
    <row r="12935" spans="4:4">
      <c r="D12935" s="234"/>
    </row>
    <row r="12936" spans="4:4">
      <c r="D12936" s="234"/>
    </row>
    <row r="12937" spans="4:4">
      <c r="D12937" s="234"/>
    </row>
    <row r="12938" spans="4:4">
      <c r="D12938" s="234"/>
    </row>
    <row r="12939" spans="4:4">
      <c r="D12939" s="234"/>
    </row>
    <row r="12940" spans="4:4">
      <c r="D12940" s="234"/>
    </row>
    <row r="12941" spans="4:4">
      <c r="D12941" s="234"/>
    </row>
    <row r="12942" spans="4:4">
      <c r="D12942" s="234"/>
    </row>
    <row r="12943" spans="4:4">
      <c r="D12943" s="234"/>
    </row>
    <row r="12944" spans="4:4">
      <c r="D12944" s="234"/>
    </row>
    <row r="12945" spans="4:4">
      <c r="D12945" s="234"/>
    </row>
    <row r="12946" spans="4:4">
      <c r="D12946" s="234"/>
    </row>
    <row r="12947" spans="4:4">
      <c r="D12947" s="234"/>
    </row>
    <row r="12948" spans="4:4">
      <c r="D12948" s="234"/>
    </row>
    <row r="12949" spans="4:4">
      <c r="D12949" s="234"/>
    </row>
    <row r="12950" spans="4:4">
      <c r="D12950" s="234"/>
    </row>
    <row r="12951" spans="4:4">
      <c r="D12951" s="234"/>
    </row>
    <row r="12952" spans="4:4">
      <c r="D12952" s="234"/>
    </row>
    <row r="12953" spans="4:4">
      <c r="D12953" s="234"/>
    </row>
    <row r="12954" spans="4:4">
      <c r="D12954" s="234"/>
    </row>
    <row r="12955" spans="4:4">
      <c r="D12955" s="234"/>
    </row>
    <row r="12956" spans="4:4">
      <c r="D12956" s="234"/>
    </row>
    <row r="12957" spans="4:4">
      <c r="D12957" s="234"/>
    </row>
    <row r="12958" spans="4:4">
      <c r="D12958" s="234"/>
    </row>
    <row r="12959" spans="4:4">
      <c r="D12959" s="234"/>
    </row>
    <row r="12960" spans="4:4">
      <c r="D12960" s="234"/>
    </row>
    <row r="12961" spans="4:4">
      <c r="D12961" s="234"/>
    </row>
    <row r="12962" spans="4:4">
      <c r="D12962" s="234"/>
    </row>
    <row r="12963" spans="4:4">
      <c r="D12963" s="234"/>
    </row>
    <row r="12964" spans="4:4">
      <c r="D12964" s="234"/>
    </row>
    <row r="12965" spans="4:4">
      <c r="D12965" s="234"/>
    </row>
    <row r="12966" spans="4:4">
      <c r="D12966" s="234"/>
    </row>
    <row r="12967" spans="4:4">
      <c r="D12967" s="234"/>
    </row>
    <row r="12968" spans="4:4">
      <c r="D12968" s="234"/>
    </row>
    <row r="12969" spans="4:4">
      <c r="D12969" s="234"/>
    </row>
    <row r="12970" spans="4:4">
      <c r="D12970" s="234"/>
    </row>
    <row r="12971" spans="4:4">
      <c r="D12971" s="234"/>
    </row>
    <row r="12972" spans="4:4">
      <c r="D12972" s="234"/>
    </row>
    <row r="12973" spans="4:4">
      <c r="D12973" s="234"/>
    </row>
    <row r="12974" spans="4:4">
      <c r="D12974" s="234"/>
    </row>
    <row r="12975" spans="4:4">
      <c r="D12975" s="234"/>
    </row>
    <row r="12976" spans="4:4">
      <c r="D12976" s="234"/>
    </row>
    <row r="12977" spans="4:4">
      <c r="D12977" s="234"/>
    </row>
    <row r="12978" spans="4:4">
      <c r="D12978" s="234"/>
    </row>
    <row r="12979" spans="4:4">
      <c r="D12979" s="234"/>
    </row>
    <row r="12980" spans="4:4">
      <c r="D12980" s="234"/>
    </row>
    <row r="12981" spans="4:4">
      <c r="D12981" s="234"/>
    </row>
    <row r="12982" spans="4:4">
      <c r="D12982" s="234"/>
    </row>
    <row r="12983" spans="4:4">
      <c r="D12983" s="234"/>
    </row>
    <row r="12984" spans="4:4">
      <c r="D12984" s="234"/>
    </row>
    <row r="12985" spans="4:4">
      <c r="D12985" s="234"/>
    </row>
    <row r="12986" spans="4:4">
      <c r="D12986" s="234"/>
    </row>
    <row r="12987" spans="4:4">
      <c r="D12987" s="234"/>
    </row>
    <row r="12988" spans="4:4">
      <c r="D12988" s="234"/>
    </row>
    <row r="12989" spans="4:4">
      <c r="D12989" s="234"/>
    </row>
    <row r="12990" spans="4:4">
      <c r="D12990" s="234"/>
    </row>
    <row r="12991" spans="4:4">
      <c r="D12991" s="234"/>
    </row>
    <row r="12992" spans="4:4">
      <c r="D12992" s="234"/>
    </row>
    <row r="12993" spans="4:4">
      <c r="D12993" s="234"/>
    </row>
    <row r="12994" spans="4:4">
      <c r="D12994" s="234"/>
    </row>
    <row r="12995" spans="4:4">
      <c r="D12995" s="234"/>
    </row>
    <row r="12996" spans="4:4">
      <c r="D12996" s="234"/>
    </row>
    <row r="12997" spans="4:4">
      <c r="D12997" s="234"/>
    </row>
    <row r="12998" spans="4:4">
      <c r="D12998" s="234"/>
    </row>
    <row r="12999" spans="4:4">
      <c r="D12999" s="234"/>
    </row>
    <row r="13000" spans="4:4">
      <c r="D13000" s="234"/>
    </row>
    <row r="13001" spans="4:4">
      <c r="D13001" s="234"/>
    </row>
    <row r="13002" spans="4:4">
      <c r="D13002" s="234"/>
    </row>
    <row r="13003" spans="4:4">
      <c r="D13003" s="234"/>
    </row>
    <row r="13004" spans="4:4">
      <c r="D13004" s="234"/>
    </row>
    <row r="13005" spans="4:4">
      <c r="D13005" s="234"/>
    </row>
    <row r="13006" spans="4:4">
      <c r="D13006" s="234"/>
    </row>
    <row r="13007" spans="4:4">
      <c r="D13007" s="234"/>
    </row>
    <row r="13008" spans="4:4">
      <c r="D13008" s="234"/>
    </row>
    <row r="13009" spans="4:4">
      <c r="D13009" s="234"/>
    </row>
    <row r="13010" spans="4:4">
      <c r="D13010" s="234"/>
    </row>
    <row r="13011" spans="4:4">
      <c r="D13011" s="234"/>
    </row>
    <row r="13012" spans="4:4">
      <c r="D13012" s="234"/>
    </row>
    <row r="13013" spans="4:4">
      <c r="D13013" s="234"/>
    </row>
    <row r="13014" spans="4:4">
      <c r="D13014" s="234"/>
    </row>
    <row r="13015" spans="4:4">
      <c r="D13015" s="234"/>
    </row>
    <row r="13016" spans="4:4">
      <c r="D13016" s="234"/>
    </row>
    <row r="13017" spans="4:4">
      <c r="D13017" s="234"/>
    </row>
    <row r="13018" spans="4:4">
      <c r="D13018" s="234"/>
    </row>
    <row r="13019" spans="4:4">
      <c r="D13019" s="234"/>
    </row>
    <row r="13020" spans="4:4">
      <c r="D13020" s="234"/>
    </row>
    <row r="13021" spans="4:4">
      <c r="D13021" s="234"/>
    </row>
    <row r="13022" spans="4:4">
      <c r="D13022" s="234"/>
    </row>
    <row r="13023" spans="4:4">
      <c r="D13023" s="234"/>
    </row>
    <row r="13024" spans="4:4">
      <c r="D13024" s="234"/>
    </row>
    <row r="13025" spans="4:4">
      <c r="D13025" s="234"/>
    </row>
    <row r="13026" spans="4:4">
      <c r="D13026" s="234"/>
    </row>
    <row r="13027" spans="4:4">
      <c r="D13027" s="234"/>
    </row>
    <row r="13028" spans="4:4">
      <c r="D13028" s="234"/>
    </row>
    <row r="13029" spans="4:4">
      <c r="D13029" s="234"/>
    </row>
    <row r="13030" spans="4:4">
      <c r="D13030" s="234"/>
    </row>
    <row r="13031" spans="4:4">
      <c r="D13031" s="234"/>
    </row>
    <row r="13032" spans="4:4">
      <c r="D13032" s="234"/>
    </row>
    <row r="13033" spans="4:4">
      <c r="D13033" s="234"/>
    </row>
    <row r="13034" spans="4:4">
      <c r="D13034" s="234"/>
    </row>
    <row r="13035" spans="4:4">
      <c r="D13035" s="234"/>
    </row>
    <row r="13036" spans="4:4">
      <c r="D13036" s="234"/>
    </row>
    <row r="13037" spans="4:4">
      <c r="D13037" s="234"/>
    </row>
    <row r="13038" spans="4:4">
      <c r="D13038" s="234"/>
    </row>
    <row r="13039" spans="4:4">
      <c r="D13039" s="234"/>
    </row>
    <row r="13040" spans="4:4">
      <c r="D13040" s="234"/>
    </row>
    <row r="13041" spans="4:4">
      <c r="D13041" s="234"/>
    </row>
    <row r="13042" spans="4:4">
      <c r="D13042" s="234"/>
    </row>
    <row r="13043" spans="4:4">
      <c r="D13043" s="234"/>
    </row>
    <row r="13044" spans="4:4">
      <c r="D13044" s="234"/>
    </row>
    <row r="13045" spans="4:4">
      <c r="D13045" s="234"/>
    </row>
    <row r="13046" spans="4:4">
      <c r="D13046" s="234"/>
    </row>
    <row r="13047" spans="4:4">
      <c r="D13047" s="234"/>
    </row>
    <row r="13048" spans="4:4">
      <c r="D13048" s="234"/>
    </row>
    <row r="13049" spans="4:4">
      <c r="D13049" s="234"/>
    </row>
    <row r="13050" spans="4:4">
      <c r="D13050" s="234"/>
    </row>
    <row r="13051" spans="4:4">
      <c r="D13051" s="234"/>
    </row>
    <row r="13052" spans="4:4">
      <c r="D13052" s="234"/>
    </row>
    <row r="13053" spans="4:4">
      <c r="D13053" s="234"/>
    </row>
    <row r="13054" spans="4:4">
      <c r="D13054" s="234"/>
    </row>
    <row r="13055" spans="4:4">
      <c r="D13055" s="234"/>
    </row>
    <row r="13056" spans="4:4">
      <c r="D13056" s="234"/>
    </row>
    <row r="13057" spans="4:4">
      <c r="D13057" s="234"/>
    </row>
    <row r="13058" spans="4:4">
      <c r="D13058" s="234"/>
    </row>
    <row r="13059" spans="4:4">
      <c r="D13059" s="234"/>
    </row>
    <row r="13060" spans="4:4">
      <c r="D13060" s="234"/>
    </row>
    <row r="13061" spans="4:4">
      <c r="D13061" s="234"/>
    </row>
    <row r="13062" spans="4:4">
      <c r="D13062" s="234"/>
    </row>
    <row r="13063" spans="4:4">
      <c r="D13063" s="234"/>
    </row>
    <row r="13064" spans="4:4">
      <c r="D13064" s="234"/>
    </row>
    <row r="13065" spans="4:4">
      <c r="D13065" s="234"/>
    </row>
    <row r="13066" spans="4:4">
      <c r="D13066" s="234"/>
    </row>
    <row r="13067" spans="4:4">
      <c r="D13067" s="234"/>
    </row>
    <row r="13068" spans="4:4">
      <c r="D13068" s="234"/>
    </row>
    <row r="13069" spans="4:4">
      <c r="D13069" s="234"/>
    </row>
    <row r="13070" spans="4:4">
      <c r="D13070" s="234"/>
    </row>
    <row r="13071" spans="4:4">
      <c r="D13071" s="234"/>
    </row>
    <row r="13072" spans="4:4">
      <c r="D13072" s="234"/>
    </row>
    <row r="13073" spans="4:4">
      <c r="D13073" s="234"/>
    </row>
    <row r="13074" spans="4:4">
      <c r="D13074" s="234"/>
    </row>
    <row r="13075" spans="4:4">
      <c r="D13075" s="234"/>
    </row>
    <row r="13076" spans="4:4">
      <c r="D13076" s="234"/>
    </row>
    <row r="13077" spans="4:4">
      <c r="D13077" s="234"/>
    </row>
    <row r="13078" spans="4:4">
      <c r="D13078" s="234"/>
    </row>
    <row r="13079" spans="4:4">
      <c r="D13079" s="234"/>
    </row>
    <row r="13080" spans="4:4">
      <c r="D13080" s="234"/>
    </row>
    <row r="13081" spans="4:4">
      <c r="D13081" s="234"/>
    </row>
    <row r="13082" spans="4:4">
      <c r="D13082" s="234"/>
    </row>
    <row r="13083" spans="4:4">
      <c r="D13083" s="234"/>
    </row>
    <row r="13084" spans="4:4">
      <c r="D13084" s="234"/>
    </row>
    <row r="13085" spans="4:4">
      <c r="D13085" s="234"/>
    </row>
    <row r="13086" spans="4:4">
      <c r="D13086" s="234"/>
    </row>
    <row r="13087" spans="4:4">
      <c r="D13087" s="234"/>
    </row>
    <row r="13088" spans="4:4">
      <c r="D13088" s="234"/>
    </row>
    <row r="13089" spans="4:4">
      <c r="D13089" s="234"/>
    </row>
    <row r="13090" spans="4:4">
      <c r="D13090" s="234"/>
    </row>
    <row r="13091" spans="4:4">
      <c r="D13091" s="234"/>
    </row>
    <row r="13092" spans="4:4">
      <c r="D13092" s="234"/>
    </row>
    <row r="13093" spans="4:4">
      <c r="D13093" s="234"/>
    </row>
    <row r="13094" spans="4:4">
      <c r="D13094" s="234"/>
    </row>
    <row r="13095" spans="4:4">
      <c r="D13095" s="234"/>
    </row>
    <row r="13096" spans="4:4">
      <c r="D13096" s="234"/>
    </row>
    <row r="13097" spans="4:4">
      <c r="D13097" s="234"/>
    </row>
    <row r="13098" spans="4:4">
      <c r="D13098" s="234"/>
    </row>
    <row r="13099" spans="4:4">
      <c r="D13099" s="234"/>
    </row>
    <row r="13100" spans="4:4">
      <c r="D13100" s="234"/>
    </row>
    <row r="13101" spans="4:4">
      <c r="D13101" s="234"/>
    </row>
    <row r="13102" spans="4:4">
      <c r="D13102" s="234"/>
    </row>
    <row r="13103" spans="4:4">
      <c r="D13103" s="234"/>
    </row>
    <row r="13104" spans="4:4">
      <c r="D13104" s="234"/>
    </row>
    <row r="13105" spans="4:4">
      <c r="D13105" s="234"/>
    </row>
    <row r="13106" spans="4:4">
      <c r="D13106" s="234"/>
    </row>
    <row r="13107" spans="4:4">
      <c r="D13107" s="234"/>
    </row>
    <row r="13108" spans="4:4">
      <c r="D13108" s="234"/>
    </row>
    <row r="13109" spans="4:4">
      <c r="D13109" s="234"/>
    </row>
    <row r="13110" spans="4:4">
      <c r="D13110" s="234"/>
    </row>
    <row r="13111" spans="4:4">
      <c r="D13111" s="234"/>
    </row>
    <row r="13112" spans="4:4">
      <c r="D13112" s="234"/>
    </row>
    <row r="13113" spans="4:4">
      <c r="D13113" s="234"/>
    </row>
    <row r="13114" spans="4:4">
      <c r="D13114" s="234"/>
    </row>
    <row r="13115" spans="4:4">
      <c r="D13115" s="234"/>
    </row>
    <row r="13116" spans="4:4">
      <c r="D13116" s="234"/>
    </row>
    <row r="13117" spans="4:4">
      <c r="D13117" s="234"/>
    </row>
    <row r="13118" spans="4:4">
      <c r="D13118" s="234"/>
    </row>
    <row r="13119" spans="4:4">
      <c r="D13119" s="234"/>
    </row>
    <row r="13120" spans="4:4">
      <c r="D13120" s="234"/>
    </row>
    <row r="13121" spans="4:4">
      <c r="D13121" s="234"/>
    </row>
    <row r="13122" spans="4:4">
      <c r="D13122" s="234"/>
    </row>
    <row r="13123" spans="4:4">
      <c r="D13123" s="234"/>
    </row>
    <row r="13124" spans="4:4">
      <c r="D13124" s="234"/>
    </row>
    <row r="13125" spans="4:4">
      <c r="D13125" s="234"/>
    </row>
    <row r="13126" spans="4:4">
      <c r="D13126" s="234"/>
    </row>
    <row r="13127" spans="4:4">
      <c r="D13127" s="234"/>
    </row>
    <row r="13128" spans="4:4">
      <c r="D13128" s="234"/>
    </row>
    <row r="13129" spans="4:4">
      <c r="D13129" s="234"/>
    </row>
    <row r="13130" spans="4:4">
      <c r="D13130" s="234"/>
    </row>
    <row r="13131" spans="4:4">
      <c r="D13131" s="234"/>
    </row>
    <row r="13132" spans="4:4">
      <c r="D13132" s="234"/>
    </row>
    <row r="13133" spans="4:4">
      <c r="D13133" s="234"/>
    </row>
    <row r="13134" spans="4:4">
      <c r="D13134" s="234"/>
    </row>
    <row r="13135" spans="4:4">
      <c r="D13135" s="234"/>
    </row>
    <row r="13136" spans="4:4">
      <c r="D13136" s="234"/>
    </row>
    <row r="13137" spans="4:4">
      <c r="D13137" s="234"/>
    </row>
    <row r="13138" spans="4:4">
      <c r="D13138" s="234"/>
    </row>
    <row r="13139" spans="4:4">
      <c r="D13139" s="234"/>
    </row>
    <row r="13140" spans="4:4">
      <c r="D13140" s="234"/>
    </row>
    <row r="13141" spans="4:4">
      <c r="D13141" s="234"/>
    </row>
    <row r="13142" spans="4:4">
      <c r="D13142" s="234"/>
    </row>
    <row r="13143" spans="4:4">
      <c r="D13143" s="234"/>
    </row>
    <row r="13144" spans="4:4">
      <c r="D13144" s="234"/>
    </row>
    <row r="13145" spans="4:4">
      <c r="D13145" s="234"/>
    </row>
    <row r="13146" spans="4:4">
      <c r="D13146" s="234"/>
    </row>
    <row r="13147" spans="4:4">
      <c r="D13147" s="234"/>
    </row>
    <row r="13148" spans="4:4">
      <c r="D13148" s="234"/>
    </row>
    <row r="13149" spans="4:4">
      <c r="D13149" s="234"/>
    </row>
    <row r="13150" spans="4:4">
      <c r="D13150" s="234"/>
    </row>
    <row r="13151" spans="4:4">
      <c r="D13151" s="234"/>
    </row>
    <row r="13152" spans="4:4">
      <c r="D13152" s="234"/>
    </row>
    <row r="13153" spans="4:4">
      <c r="D13153" s="234"/>
    </row>
    <row r="13154" spans="4:4">
      <c r="D13154" s="234"/>
    </row>
    <row r="13155" spans="4:4">
      <c r="D13155" s="234"/>
    </row>
    <row r="13156" spans="4:4">
      <c r="D13156" s="234"/>
    </row>
    <row r="13157" spans="4:4">
      <c r="D13157" s="234"/>
    </row>
    <row r="13158" spans="4:4">
      <c r="D13158" s="234"/>
    </row>
    <row r="13159" spans="4:4">
      <c r="D13159" s="234"/>
    </row>
    <row r="13160" spans="4:4">
      <c r="D13160" s="234"/>
    </row>
    <row r="13161" spans="4:4">
      <c r="D13161" s="234"/>
    </row>
    <row r="13162" spans="4:4">
      <c r="D13162" s="234"/>
    </row>
    <row r="13163" spans="4:4">
      <c r="D13163" s="234"/>
    </row>
    <row r="13164" spans="4:4">
      <c r="D13164" s="234"/>
    </row>
    <row r="13165" spans="4:4">
      <c r="D13165" s="234"/>
    </row>
    <row r="13166" spans="4:4">
      <c r="D13166" s="234"/>
    </row>
    <row r="13167" spans="4:4">
      <c r="D13167" s="234"/>
    </row>
    <row r="13168" spans="4:4">
      <c r="D13168" s="234"/>
    </row>
    <row r="13169" spans="4:4">
      <c r="D13169" s="234"/>
    </row>
    <row r="13170" spans="4:4">
      <c r="D13170" s="234"/>
    </row>
    <row r="13171" spans="4:4">
      <c r="D13171" s="234"/>
    </row>
    <row r="13172" spans="4:4">
      <c r="D13172" s="234"/>
    </row>
    <row r="13173" spans="4:4">
      <c r="D13173" s="234"/>
    </row>
    <row r="13174" spans="4:4">
      <c r="D13174" s="234"/>
    </row>
    <row r="13175" spans="4:4">
      <c r="D13175" s="234"/>
    </row>
    <row r="13176" spans="4:4">
      <c r="D13176" s="234"/>
    </row>
    <row r="13177" spans="4:4">
      <c r="D13177" s="234"/>
    </row>
    <row r="13178" spans="4:4">
      <c r="D13178" s="234"/>
    </row>
    <row r="13179" spans="4:4">
      <c r="D13179" s="234"/>
    </row>
    <row r="13180" spans="4:4">
      <c r="D13180" s="234"/>
    </row>
    <row r="13181" spans="4:4">
      <c r="D13181" s="234"/>
    </row>
    <row r="13182" spans="4:4">
      <c r="D13182" s="234"/>
    </row>
    <row r="13183" spans="4:4">
      <c r="D13183" s="234"/>
    </row>
    <row r="13184" spans="4:4">
      <c r="D13184" s="234"/>
    </row>
    <row r="13185" spans="4:4">
      <c r="D13185" s="234"/>
    </row>
    <row r="13186" spans="4:4">
      <c r="D13186" s="234"/>
    </row>
    <row r="13187" spans="4:4">
      <c r="D13187" s="234"/>
    </row>
    <row r="13188" spans="4:4">
      <c r="D13188" s="234"/>
    </row>
    <row r="13189" spans="4:4">
      <c r="D13189" s="234"/>
    </row>
    <row r="13190" spans="4:4">
      <c r="D13190" s="234"/>
    </row>
    <row r="13191" spans="4:4">
      <c r="D13191" s="234"/>
    </row>
    <row r="13192" spans="4:4">
      <c r="D13192" s="234"/>
    </row>
    <row r="13193" spans="4:4">
      <c r="D13193" s="234"/>
    </row>
    <row r="13194" spans="4:4">
      <c r="D13194" s="234"/>
    </row>
    <row r="13195" spans="4:4">
      <c r="D13195" s="234"/>
    </row>
    <row r="13196" spans="4:4">
      <c r="D13196" s="234"/>
    </row>
    <row r="13197" spans="4:4">
      <c r="D13197" s="234"/>
    </row>
    <row r="13198" spans="4:4">
      <c r="D13198" s="234"/>
    </row>
    <row r="13199" spans="4:4">
      <c r="D13199" s="234"/>
    </row>
    <row r="13200" spans="4:4">
      <c r="D13200" s="234"/>
    </row>
    <row r="13201" spans="4:4">
      <c r="D13201" s="234"/>
    </row>
    <row r="13202" spans="4:4">
      <c r="D13202" s="234"/>
    </row>
    <row r="13203" spans="4:4">
      <c r="D13203" s="234"/>
    </row>
    <row r="13204" spans="4:4">
      <c r="D13204" s="234"/>
    </row>
    <row r="13205" spans="4:4">
      <c r="D13205" s="234"/>
    </row>
    <row r="13206" spans="4:4">
      <c r="D13206" s="234"/>
    </row>
    <row r="13207" spans="4:4">
      <c r="D13207" s="234"/>
    </row>
    <row r="13208" spans="4:4">
      <c r="D13208" s="234"/>
    </row>
    <row r="13209" spans="4:4">
      <c r="D13209" s="234"/>
    </row>
    <row r="13210" spans="4:4">
      <c r="D13210" s="234"/>
    </row>
    <row r="13211" spans="4:4">
      <c r="D13211" s="234"/>
    </row>
    <row r="13212" spans="4:4">
      <c r="D13212" s="234"/>
    </row>
    <row r="13213" spans="4:4">
      <c r="D13213" s="234"/>
    </row>
    <row r="13214" spans="4:4">
      <c r="D13214" s="234"/>
    </row>
    <row r="13215" spans="4:4">
      <c r="D13215" s="234"/>
    </row>
    <row r="13216" spans="4:4">
      <c r="D13216" s="234"/>
    </row>
    <row r="13217" spans="4:4">
      <c r="D13217" s="234"/>
    </row>
    <row r="13218" spans="4:4">
      <c r="D13218" s="234"/>
    </row>
    <row r="13219" spans="4:4">
      <c r="D13219" s="234"/>
    </row>
    <row r="13220" spans="4:4">
      <c r="D13220" s="234"/>
    </row>
    <row r="13221" spans="4:4">
      <c r="D13221" s="234"/>
    </row>
    <row r="13222" spans="4:4">
      <c r="D13222" s="234"/>
    </row>
    <row r="13223" spans="4:4">
      <c r="D13223" s="234"/>
    </row>
    <row r="13224" spans="4:4">
      <c r="D13224" s="234"/>
    </row>
    <row r="13225" spans="4:4">
      <c r="D13225" s="234"/>
    </row>
    <row r="13226" spans="4:4">
      <c r="D13226" s="234"/>
    </row>
    <row r="13227" spans="4:4">
      <c r="D13227" s="234"/>
    </row>
    <row r="13228" spans="4:4">
      <c r="D13228" s="234"/>
    </row>
    <row r="13229" spans="4:4">
      <c r="D13229" s="234"/>
    </row>
    <row r="13230" spans="4:4">
      <c r="D13230" s="234"/>
    </row>
    <row r="13231" spans="4:4">
      <c r="D13231" s="234"/>
    </row>
    <row r="13232" spans="4:4">
      <c r="D13232" s="234"/>
    </row>
    <row r="13233" spans="4:4">
      <c r="D13233" s="234"/>
    </row>
    <row r="13234" spans="4:4">
      <c r="D13234" s="234"/>
    </row>
    <row r="13235" spans="4:4">
      <c r="D13235" s="234"/>
    </row>
    <row r="13236" spans="4:4">
      <c r="D13236" s="234"/>
    </row>
    <row r="13237" spans="4:4">
      <c r="D13237" s="234"/>
    </row>
    <row r="13238" spans="4:4">
      <c r="D13238" s="234"/>
    </row>
    <row r="13239" spans="4:4">
      <c r="D13239" s="234"/>
    </row>
    <row r="13240" spans="4:4">
      <c r="D13240" s="234"/>
    </row>
    <row r="13241" spans="4:4">
      <c r="D13241" s="234"/>
    </row>
    <row r="13242" spans="4:4">
      <c r="D13242" s="234"/>
    </row>
    <row r="13243" spans="4:4">
      <c r="D13243" s="234"/>
    </row>
    <row r="13244" spans="4:4">
      <c r="D13244" s="234"/>
    </row>
    <row r="13245" spans="4:4">
      <c r="D13245" s="234"/>
    </row>
    <row r="13246" spans="4:4">
      <c r="D13246" s="234"/>
    </row>
    <row r="13247" spans="4:4">
      <c r="D13247" s="234"/>
    </row>
    <row r="13248" spans="4:4">
      <c r="D13248" s="234"/>
    </row>
    <row r="13249" spans="4:4">
      <c r="D13249" s="234"/>
    </row>
    <row r="13250" spans="4:4">
      <c r="D13250" s="234"/>
    </row>
    <row r="13251" spans="4:4">
      <c r="D13251" s="234"/>
    </row>
    <row r="13252" spans="4:4">
      <c r="D13252" s="234"/>
    </row>
    <row r="13253" spans="4:4">
      <c r="D13253" s="234"/>
    </row>
    <row r="13254" spans="4:4">
      <c r="D13254" s="234"/>
    </row>
    <row r="13255" spans="4:4">
      <c r="D13255" s="234"/>
    </row>
    <row r="13256" spans="4:4">
      <c r="D13256" s="234"/>
    </row>
    <row r="13257" spans="4:4">
      <c r="D13257" s="234"/>
    </row>
    <row r="13258" spans="4:4">
      <c r="D13258" s="234"/>
    </row>
    <row r="13259" spans="4:4">
      <c r="D13259" s="234"/>
    </row>
    <row r="13260" spans="4:4">
      <c r="D13260" s="234"/>
    </row>
    <row r="13261" spans="4:4">
      <c r="D13261" s="234"/>
    </row>
    <row r="13262" spans="4:4">
      <c r="D13262" s="234"/>
    </row>
    <row r="13263" spans="4:4">
      <c r="D13263" s="234"/>
    </row>
    <row r="13264" spans="4:4">
      <c r="D13264" s="234"/>
    </row>
    <row r="13265" spans="4:4">
      <c r="D13265" s="234"/>
    </row>
    <row r="13266" spans="4:4">
      <c r="D13266" s="234"/>
    </row>
    <row r="13267" spans="4:4">
      <c r="D13267" s="234"/>
    </row>
    <row r="13268" spans="4:4">
      <c r="D13268" s="234"/>
    </row>
    <row r="13269" spans="4:4">
      <c r="D13269" s="234"/>
    </row>
    <row r="13270" spans="4:4">
      <c r="D13270" s="234"/>
    </row>
    <row r="13271" spans="4:4">
      <c r="D13271" s="234"/>
    </row>
    <row r="13272" spans="4:4">
      <c r="D13272" s="234"/>
    </row>
    <row r="13273" spans="4:4">
      <c r="D13273" s="234"/>
    </row>
    <row r="13274" spans="4:4">
      <c r="D13274" s="234"/>
    </row>
    <row r="13275" spans="4:4">
      <c r="D13275" s="234"/>
    </row>
    <row r="13276" spans="4:4">
      <c r="D13276" s="234"/>
    </row>
    <row r="13277" spans="4:4">
      <c r="D13277" s="234"/>
    </row>
    <row r="13278" spans="4:4">
      <c r="D13278" s="234"/>
    </row>
    <row r="13279" spans="4:4">
      <c r="D13279" s="234"/>
    </row>
    <row r="13280" spans="4:4">
      <c r="D13280" s="234"/>
    </row>
    <row r="13281" spans="4:4">
      <c r="D13281" s="234"/>
    </row>
    <row r="13282" spans="4:4">
      <c r="D13282" s="234"/>
    </row>
    <row r="13283" spans="4:4">
      <c r="D13283" s="234"/>
    </row>
    <row r="13284" spans="4:4">
      <c r="D13284" s="234"/>
    </row>
    <row r="13285" spans="4:4">
      <c r="D13285" s="234"/>
    </row>
    <row r="13286" spans="4:4">
      <c r="D13286" s="234"/>
    </row>
    <row r="13287" spans="4:4">
      <c r="D13287" s="234"/>
    </row>
    <row r="13288" spans="4:4">
      <c r="D13288" s="234"/>
    </row>
    <row r="13289" spans="4:4">
      <c r="D13289" s="234"/>
    </row>
    <row r="13290" spans="4:4">
      <c r="D13290" s="234"/>
    </row>
    <row r="13291" spans="4:4">
      <c r="D13291" s="234"/>
    </row>
    <row r="13292" spans="4:4">
      <c r="D13292" s="234"/>
    </row>
    <row r="13293" spans="4:4">
      <c r="D13293" s="234"/>
    </row>
    <row r="13294" spans="4:4">
      <c r="D13294" s="234"/>
    </row>
    <row r="13295" spans="4:4">
      <c r="D13295" s="234"/>
    </row>
    <row r="13296" spans="4:4">
      <c r="D13296" s="234"/>
    </row>
    <row r="13297" spans="4:4">
      <c r="D13297" s="234"/>
    </row>
    <row r="13298" spans="4:4">
      <c r="D13298" s="234"/>
    </row>
    <row r="13299" spans="4:4">
      <c r="D13299" s="234"/>
    </row>
    <row r="13300" spans="4:4">
      <c r="D13300" s="234"/>
    </row>
    <row r="13301" spans="4:4">
      <c r="D13301" s="234"/>
    </row>
    <row r="13302" spans="4:4">
      <c r="D13302" s="234"/>
    </row>
    <row r="13303" spans="4:4">
      <c r="D13303" s="234"/>
    </row>
    <row r="13304" spans="4:4">
      <c r="D13304" s="234"/>
    </row>
    <row r="13305" spans="4:4">
      <c r="D13305" s="234"/>
    </row>
    <row r="13306" spans="4:4">
      <c r="D13306" s="234"/>
    </row>
    <row r="13307" spans="4:4">
      <c r="D13307" s="234"/>
    </row>
    <row r="13308" spans="4:4">
      <c r="D13308" s="234"/>
    </row>
    <row r="13309" spans="4:4">
      <c r="D13309" s="234"/>
    </row>
    <row r="13310" spans="4:4">
      <c r="D13310" s="234"/>
    </row>
    <row r="13311" spans="4:4">
      <c r="D13311" s="234"/>
    </row>
    <row r="13312" spans="4:4">
      <c r="D13312" s="234"/>
    </row>
    <row r="13313" spans="4:4">
      <c r="D13313" s="234"/>
    </row>
    <row r="13314" spans="4:4">
      <c r="D13314" s="234"/>
    </row>
    <row r="13315" spans="4:4">
      <c r="D13315" s="234"/>
    </row>
    <row r="13316" spans="4:4">
      <c r="D13316" s="234"/>
    </row>
    <row r="13317" spans="4:4">
      <c r="D13317" s="234"/>
    </row>
    <row r="13318" spans="4:4">
      <c r="D13318" s="234"/>
    </row>
    <row r="13319" spans="4:4">
      <c r="D13319" s="234"/>
    </row>
    <row r="13320" spans="4:4">
      <c r="D13320" s="234"/>
    </row>
    <row r="13321" spans="4:4">
      <c r="D13321" s="234"/>
    </row>
    <row r="13322" spans="4:4">
      <c r="D13322" s="234"/>
    </row>
    <row r="13323" spans="4:4">
      <c r="D13323" s="234"/>
    </row>
    <row r="13324" spans="4:4">
      <c r="D13324" s="234"/>
    </row>
    <row r="13325" spans="4:4">
      <c r="D13325" s="234"/>
    </row>
    <row r="13326" spans="4:4">
      <c r="D13326" s="234"/>
    </row>
    <row r="13327" spans="4:4">
      <c r="D13327" s="234"/>
    </row>
    <row r="13328" spans="4:4">
      <c r="D13328" s="234"/>
    </row>
    <row r="13329" spans="4:4">
      <c r="D13329" s="234"/>
    </row>
    <row r="13330" spans="4:4">
      <c r="D13330" s="234"/>
    </row>
    <row r="13331" spans="4:4">
      <c r="D13331" s="234"/>
    </row>
    <row r="13332" spans="4:4">
      <c r="D13332" s="234"/>
    </row>
    <row r="13333" spans="4:4">
      <c r="D13333" s="234"/>
    </row>
    <row r="13334" spans="4:4">
      <c r="D13334" s="234"/>
    </row>
    <row r="13335" spans="4:4">
      <c r="D13335" s="234"/>
    </row>
    <row r="13336" spans="4:4">
      <c r="D13336" s="234"/>
    </row>
    <row r="13337" spans="4:4">
      <c r="D13337" s="234"/>
    </row>
    <row r="13338" spans="4:4">
      <c r="D13338" s="234"/>
    </row>
    <row r="13339" spans="4:4">
      <c r="D13339" s="234"/>
    </row>
    <row r="13340" spans="4:4">
      <c r="D13340" s="234"/>
    </row>
    <row r="13341" spans="4:4">
      <c r="D13341" s="234"/>
    </row>
    <row r="13342" spans="4:4">
      <c r="D13342" s="234"/>
    </row>
    <row r="13343" spans="4:4">
      <c r="D13343" s="234"/>
    </row>
    <row r="13344" spans="4:4">
      <c r="D13344" s="234"/>
    </row>
    <row r="13345" spans="4:4">
      <c r="D13345" s="234"/>
    </row>
    <row r="13346" spans="4:4">
      <c r="D13346" s="234"/>
    </row>
    <row r="13347" spans="4:4">
      <c r="D13347" s="234"/>
    </row>
    <row r="13348" spans="4:4">
      <c r="D13348" s="234"/>
    </row>
    <row r="13349" spans="4:4">
      <c r="D13349" s="234"/>
    </row>
    <row r="13350" spans="4:4">
      <c r="D13350" s="234"/>
    </row>
    <row r="13351" spans="4:4">
      <c r="D13351" s="234"/>
    </row>
    <row r="13352" spans="4:4">
      <c r="D13352" s="234"/>
    </row>
    <row r="13353" spans="4:4">
      <c r="D13353" s="234"/>
    </row>
    <row r="13354" spans="4:4">
      <c r="D13354" s="234"/>
    </row>
    <row r="13355" spans="4:4">
      <c r="D13355" s="234"/>
    </row>
    <row r="13356" spans="4:4">
      <c r="D13356" s="234"/>
    </row>
    <row r="13357" spans="4:4">
      <c r="D13357" s="234"/>
    </row>
    <row r="13358" spans="4:4">
      <c r="D13358" s="234"/>
    </row>
    <row r="13359" spans="4:4">
      <c r="D13359" s="234"/>
    </row>
    <row r="13360" spans="4:4">
      <c r="D13360" s="234"/>
    </row>
    <row r="13361" spans="4:4">
      <c r="D13361" s="234"/>
    </row>
    <row r="13362" spans="4:4">
      <c r="D13362" s="234"/>
    </row>
    <row r="13363" spans="4:4">
      <c r="D13363" s="234"/>
    </row>
    <row r="13364" spans="4:4">
      <c r="D13364" s="234"/>
    </row>
    <row r="13365" spans="4:4">
      <c r="D13365" s="234"/>
    </row>
    <row r="13366" spans="4:4">
      <c r="D13366" s="234"/>
    </row>
    <row r="13367" spans="4:4">
      <c r="D13367" s="234"/>
    </row>
    <row r="13368" spans="4:4">
      <c r="D13368" s="234"/>
    </row>
    <row r="13369" spans="4:4">
      <c r="D13369" s="234"/>
    </row>
    <row r="13370" spans="4:4">
      <c r="D13370" s="234"/>
    </row>
    <row r="13371" spans="4:4">
      <c r="D13371" s="234"/>
    </row>
    <row r="13372" spans="4:4">
      <c r="D13372" s="234"/>
    </row>
    <row r="13373" spans="4:4">
      <c r="D13373" s="234"/>
    </row>
    <row r="13374" spans="4:4">
      <c r="D13374" s="234"/>
    </row>
    <row r="13375" spans="4:4">
      <c r="D13375" s="234"/>
    </row>
    <row r="13376" spans="4:4">
      <c r="D13376" s="234"/>
    </row>
    <row r="13377" spans="4:4">
      <c r="D13377" s="234"/>
    </row>
    <row r="13378" spans="4:4">
      <c r="D13378" s="234"/>
    </row>
    <row r="13379" spans="4:4">
      <c r="D13379" s="234"/>
    </row>
    <row r="13380" spans="4:4">
      <c r="D13380" s="234"/>
    </row>
    <row r="13381" spans="4:4">
      <c r="D13381" s="234"/>
    </row>
    <row r="13382" spans="4:4">
      <c r="D13382" s="234"/>
    </row>
    <row r="13383" spans="4:4">
      <c r="D13383" s="234"/>
    </row>
    <row r="13384" spans="4:4">
      <c r="D13384" s="234"/>
    </row>
    <row r="13385" spans="4:4">
      <c r="D13385" s="234"/>
    </row>
    <row r="13386" spans="4:4">
      <c r="D13386" s="234"/>
    </row>
    <row r="13387" spans="4:4">
      <c r="D13387" s="234"/>
    </row>
    <row r="13388" spans="4:4">
      <c r="D13388" s="234"/>
    </row>
    <row r="13389" spans="4:4">
      <c r="D13389" s="234"/>
    </row>
    <row r="13390" spans="4:4">
      <c r="D13390" s="234"/>
    </row>
    <row r="13391" spans="4:4">
      <c r="D13391" s="234"/>
    </row>
    <row r="13392" spans="4:4">
      <c r="D13392" s="234"/>
    </row>
    <row r="13393" spans="4:4">
      <c r="D13393" s="234"/>
    </row>
    <row r="13394" spans="4:4">
      <c r="D13394" s="234"/>
    </row>
    <row r="13395" spans="4:4">
      <c r="D13395" s="234"/>
    </row>
    <row r="13396" spans="4:4">
      <c r="D13396" s="234"/>
    </row>
    <row r="13397" spans="4:4">
      <c r="D13397" s="234"/>
    </row>
    <row r="13398" spans="4:4">
      <c r="D13398" s="234"/>
    </row>
    <row r="13399" spans="4:4">
      <c r="D13399" s="234"/>
    </row>
    <row r="13400" spans="4:4">
      <c r="D13400" s="234"/>
    </row>
    <row r="13401" spans="4:4">
      <c r="D13401" s="234"/>
    </row>
    <row r="13402" spans="4:4">
      <c r="D13402" s="234"/>
    </row>
    <row r="13403" spans="4:4">
      <c r="D13403" s="234"/>
    </row>
    <row r="13404" spans="4:4">
      <c r="D13404" s="234"/>
    </row>
    <row r="13405" spans="4:4">
      <c r="D13405" s="234"/>
    </row>
    <row r="13406" spans="4:4">
      <c r="D13406" s="234"/>
    </row>
    <row r="13407" spans="4:4">
      <c r="D13407" s="234"/>
    </row>
    <row r="13408" spans="4:4">
      <c r="D13408" s="234"/>
    </row>
    <row r="13409" spans="4:4">
      <c r="D13409" s="234"/>
    </row>
    <row r="13410" spans="4:4">
      <c r="D13410" s="234"/>
    </row>
    <row r="13411" spans="4:4">
      <c r="D13411" s="234"/>
    </row>
    <row r="13412" spans="4:4">
      <c r="D13412" s="234"/>
    </row>
    <row r="13413" spans="4:4">
      <c r="D13413" s="234"/>
    </row>
    <row r="13414" spans="4:4">
      <c r="D13414" s="234"/>
    </row>
    <row r="13415" spans="4:4">
      <c r="D13415" s="234"/>
    </row>
    <row r="13416" spans="4:4">
      <c r="D13416" s="234"/>
    </row>
    <row r="13417" spans="4:4">
      <c r="D13417" s="234"/>
    </row>
    <row r="13418" spans="4:4">
      <c r="D13418" s="234"/>
    </row>
    <row r="13419" spans="4:4">
      <c r="D13419" s="234"/>
    </row>
    <row r="13420" spans="4:4">
      <c r="D13420" s="234"/>
    </row>
    <row r="13421" spans="4:4">
      <c r="D13421" s="234"/>
    </row>
    <row r="13422" spans="4:4">
      <c r="D13422" s="234"/>
    </row>
    <row r="13423" spans="4:4">
      <c r="D13423" s="234"/>
    </row>
    <row r="13424" spans="4:4">
      <c r="D13424" s="234"/>
    </row>
    <row r="13425" spans="4:4">
      <c r="D13425" s="234"/>
    </row>
    <row r="13426" spans="4:4">
      <c r="D13426" s="234"/>
    </row>
    <row r="13427" spans="4:4">
      <c r="D13427" s="234"/>
    </row>
    <row r="13428" spans="4:4">
      <c r="D13428" s="234"/>
    </row>
    <row r="13429" spans="4:4">
      <c r="D13429" s="234"/>
    </row>
    <row r="13430" spans="4:4">
      <c r="D13430" s="234"/>
    </row>
    <row r="13431" spans="4:4">
      <c r="D13431" s="234"/>
    </row>
    <row r="13432" spans="4:4">
      <c r="D13432" s="234"/>
    </row>
    <row r="13433" spans="4:4">
      <c r="D13433" s="234"/>
    </row>
    <row r="13434" spans="4:4">
      <c r="D13434" s="234"/>
    </row>
    <row r="13435" spans="4:4">
      <c r="D13435" s="234"/>
    </row>
    <row r="13436" spans="4:4">
      <c r="D13436" s="234"/>
    </row>
    <row r="13437" spans="4:4">
      <c r="D13437" s="234"/>
    </row>
    <row r="13438" spans="4:4">
      <c r="D13438" s="234"/>
    </row>
    <row r="13439" spans="4:4">
      <c r="D13439" s="234"/>
    </row>
    <row r="13440" spans="4:4">
      <c r="D13440" s="234"/>
    </row>
    <row r="13441" spans="4:4">
      <c r="D13441" s="234"/>
    </row>
    <row r="13442" spans="4:4">
      <c r="D13442" s="234"/>
    </row>
    <row r="13443" spans="4:4">
      <c r="D13443" s="234"/>
    </row>
    <row r="13444" spans="4:4">
      <c r="D13444" s="234"/>
    </row>
    <row r="13445" spans="4:4">
      <c r="D13445" s="234"/>
    </row>
    <row r="13446" spans="4:4">
      <c r="D13446" s="234"/>
    </row>
    <row r="13447" spans="4:4">
      <c r="D13447" s="234"/>
    </row>
    <row r="13448" spans="4:4">
      <c r="D13448" s="234"/>
    </row>
    <row r="13449" spans="4:4">
      <c r="D13449" s="234"/>
    </row>
    <row r="13450" spans="4:4">
      <c r="D13450" s="234"/>
    </row>
    <row r="13451" spans="4:4">
      <c r="D13451" s="234"/>
    </row>
    <row r="13452" spans="4:4">
      <c r="D13452" s="234"/>
    </row>
    <row r="13453" spans="4:4">
      <c r="D13453" s="234"/>
    </row>
    <row r="13454" spans="4:4">
      <c r="D13454" s="234"/>
    </row>
    <row r="13455" spans="4:4">
      <c r="D13455" s="234"/>
    </row>
    <row r="13456" spans="4:4">
      <c r="D13456" s="234"/>
    </row>
    <row r="13457" spans="4:4">
      <c r="D13457" s="234"/>
    </row>
    <row r="13458" spans="4:4">
      <c r="D13458" s="234"/>
    </row>
    <row r="13459" spans="4:4">
      <c r="D13459" s="234"/>
    </row>
    <row r="13460" spans="4:4">
      <c r="D13460" s="234"/>
    </row>
    <row r="13461" spans="4:4">
      <c r="D13461" s="234"/>
    </row>
    <row r="13462" spans="4:4">
      <c r="D13462" s="234"/>
    </row>
    <row r="13463" spans="4:4">
      <c r="D13463" s="234"/>
    </row>
    <row r="13464" spans="4:4">
      <c r="D13464" s="234"/>
    </row>
    <row r="13465" spans="4:4">
      <c r="D13465" s="234"/>
    </row>
    <row r="13466" spans="4:4">
      <c r="D13466" s="234"/>
    </row>
    <row r="13467" spans="4:4">
      <c r="D13467" s="234"/>
    </row>
    <row r="13468" spans="4:4">
      <c r="D13468" s="234"/>
    </row>
    <row r="13469" spans="4:4">
      <c r="D13469" s="234"/>
    </row>
    <row r="13470" spans="4:4">
      <c r="D13470" s="234"/>
    </row>
    <row r="13471" spans="4:4">
      <c r="D13471" s="234"/>
    </row>
    <row r="13472" spans="4:4">
      <c r="D13472" s="234"/>
    </row>
    <row r="13473" spans="4:4">
      <c r="D13473" s="234"/>
    </row>
    <row r="13474" spans="4:4">
      <c r="D13474" s="234"/>
    </row>
    <row r="13475" spans="4:4">
      <c r="D13475" s="234"/>
    </row>
    <row r="13476" spans="4:4">
      <c r="D13476" s="234"/>
    </row>
    <row r="13477" spans="4:4">
      <c r="D13477" s="234"/>
    </row>
    <row r="13478" spans="4:4">
      <c r="D13478" s="234"/>
    </row>
    <row r="13479" spans="4:4">
      <c r="D13479" s="234"/>
    </row>
    <row r="13480" spans="4:4">
      <c r="D13480" s="234"/>
    </row>
    <row r="13481" spans="4:4">
      <c r="D13481" s="234"/>
    </row>
    <row r="13482" spans="4:4">
      <c r="D13482" s="234"/>
    </row>
    <row r="13483" spans="4:4">
      <c r="D13483" s="234"/>
    </row>
    <row r="13484" spans="4:4">
      <c r="D13484" s="234"/>
    </row>
    <row r="13485" spans="4:4">
      <c r="D13485" s="234"/>
    </row>
    <row r="13486" spans="4:4">
      <c r="D13486" s="234"/>
    </row>
    <row r="13487" spans="4:4">
      <c r="D13487" s="234"/>
    </row>
    <row r="13488" spans="4:4">
      <c r="D13488" s="234"/>
    </row>
    <row r="13489" spans="4:4">
      <c r="D13489" s="234"/>
    </row>
    <row r="13490" spans="4:4">
      <c r="D13490" s="234"/>
    </row>
    <row r="13491" spans="4:4">
      <c r="D13491" s="234"/>
    </row>
    <row r="13492" spans="4:4">
      <c r="D13492" s="234"/>
    </row>
    <row r="13493" spans="4:4">
      <c r="D13493" s="234"/>
    </row>
    <row r="13494" spans="4:4">
      <c r="D13494" s="234"/>
    </row>
    <row r="13495" spans="4:4">
      <c r="D13495" s="234"/>
    </row>
    <row r="13496" spans="4:4">
      <c r="D13496" s="234"/>
    </row>
    <row r="13497" spans="4:4">
      <c r="D13497" s="234"/>
    </row>
    <row r="13498" spans="4:4">
      <c r="D13498" s="234"/>
    </row>
    <row r="13499" spans="4:4">
      <c r="D13499" s="234"/>
    </row>
    <row r="13500" spans="4:4">
      <c r="D13500" s="234"/>
    </row>
    <row r="13501" spans="4:4">
      <c r="D13501" s="234"/>
    </row>
    <row r="13502" spans="4:4">
      <c r="D13502" s="234"/>
    </row>
    <row r="13503" spans="4:4">
      <c r="D13503" s="234"/>
    </row>
    <row r="13504" spans="4:4">
      <c r="D13504" s="234"/>
    </row>
    <row r="13505" spans="4:4">
      <c r="D13505" s="234"/>
    </row>
    <row r="13506" spans="4:4">
      <c r="D13506" s="234"/>
    </row>
    <row r="13507" spans="4:4">
      <c r="D13507" s="234"/>
    </row>
    <row r="13508" spans="4:4">
      <c r="D13508" s="234"/>
    </row>
    <row r="13509" spans="4:4">
      <c r="D13509" s="234"/>
    </row>
    <row r="13510" spans="4:4">
      <c r="D13510" s="234"/>
    </row>
    <row r="13511" spans="4:4">
      <c r="D13511" s="234"/>
    </row>
    <row r="13512" spans="4:4">
      <c r="D13512" s="234"/>
    </row>
    <row r="13513" spans="4:4">
      <c r="D13513" s="234"/>
    </row>
    <row r="13514" spans="4:4">
      <c r="D13514" s="234"/>
    </row>
    <row r="13515" spans="4:4">
      <c r="D13515" s="234"/>
    </row>
    <row r="13516" spans="4:4">
      <c r="D13516" s="234"/>
    </row>
    <row r="13517" spans="4:4">
      <c r="D13517" s="234"/>
    </row>
    <row r="13518" spans="4:4">
      <c r="D13518" s="234"/>
    </row>
    <row r="13519" spans="4:4">
      <c r="D13519" s="234"/>
    </row>
    <row r="13520" spans="4:4">
      <c r="D13520" s="234"/>
    </row>
    <row r="13521" spans="4:4">
      <c r="D13521" s="234"/>
    </row>
    <row r="13522" spans="4:4">
      <c r="D13522" s="234"/>
    </row>
    <row r="13523" spans="4:4">
      <c r="D13523" s="234"/>
    </row>
    <row r="13524" spans="4:4">
      <c r="D13524" s="234"/>
    </row>
    <row r="13525" spans="4:4">
      <c r="D13525" s="234"/>
    </row>
    <row r="13526" spans="4:4">
      <c r="D13526" s="234"/>
    </row>
    <row r="13527" spans="4:4">
      <c r="D13527" s="234"/>
    </row>
    <row r="13528" spans="4:4">
      <c r="D13528" s="234"/>
    </row>
    <row r="13529" spans="4:4">
      <c r="D13529" s="234"/>
    </row>
    <row r="13530" spans="4:4">
      <c r="D13530" s="234"/>
    </row>
    <row r="13531" spans="4:4">
      <c r="D13531" s="234"/>
    </row>
    <row r="13532" spans="4:4">
      <c r="D13532" s="234"/>
    </row>
    <row r="13533" spans="4:4">
      <c r="D13533" s="234"/>
    </row>
    <row r="13534" spans="4:4">
      <c r="D13534" s="234"/>
    </row>
    <row r="13535" spans="4:4">
      <c r="D13535" s="234"/>
    </row>
    <row r="13536" spans="4:4">
      <c r="D13536" s="234"/>
    </row>
    <row r="13537" spans="4:4">
      <c r="D13537" s="234"/>
    </row>
    <row r="13538" spans="4:4">
      <c r="D13538" s="234"/>
    </row>
    <row r="13539" spans="4:4">
      <c r="D13539" s="234"/>
    </row>
    <row r="13540" spans="4:4">
      <c r="D13540" s="234"/>
    </row>
    <row r="13541" spans="4:4">
      <c r="D13541" s="234"/>
    </row>
    <row r="13542" spans="4:4">
      <c r="D13542" s="234"/>
    </row>
    <row r="13543" spans="4:4">
      <c r="D13543" s="234"/>
    </row>
    <row r="13544" spans="4:4">
      <c r="D13544" s="234"/>
    </row>
    <row r="13545" spans="4:4">
      <c r="D13545" s="234"/>
    </row>
    <row r="13546" spans="4:4">
      <c r="D13546" s="234"/>
    </row>
    <row r="13547" spans="4:4">
      <c r="D13547" s="234"/>
    </row>
    <row r="13548" spans="4:4">
      <c r="D13548" s="234"/>
    </row>
    <row r="13549" spans="4:4">
      <c r="D13549" s="234"/>
    </row>
    <row r="13550" spans="4:4">
      <c r="D13550" s="234"/>
    </row>
    <row r="13551" spans="4:4">
      <c r="D13551" s="234"/>
    </row>
    <row r="13552" spans="4:4">
      <c r="D13552" s="234"/>
    </row>
    <row r="13553" spans="4:4">
      <c r="D13553" s="234"/>
    </row>
    <row r="13554" spans="4:4">
      <c r="D13554" s="234"/>
    </row>
    <row r="13555" spans="4:4">
      <c r="D13555" s="234"/>
    </row>
    <row r="13556" spans="4:4">
      <c r="D13556" s="234"/>
    </row>
    <row r="13557" spans="4:4">
      <c r="D13557" s="234"/>
    </row>
    <row r="13558" spans="4:4">
      <c r="D13558" s="234"/>
    </row>
    <row r="13559" spans="4:4">
      <c r="D13559" s="234"/>
    </row>
    <row r="13560" spans="4:4">
      <c r="D13560" s="234"/>
    </row>
    <row r="13561" spans="4:4">
      <c r="D13561" s="234"/>
    </row>
    <row r="13562" spans="4:4">
      <c r="D13562" s="234"/>
    </row>
    <row r="13563" spans="4:4">
      <c r="D13563" s="234"/>
    </row>
    <row r="13564" spans="4:4">
      <c r="D13564" s="234"/>
    </row>
    <row r="13565" spans="4:4">
      <c r="D13565" s="234"/>
    </row>
    <row r="13566" spans="4:4">
      <c r="D13566" s="234"/>
    </row>
    <row r="13567" spans="4:4">
      <c r="D13567" s="234"/>
    </row>
    <row r="13568" spans="4:4">
      <c r="D13568" s="234"/>
    </row>
    <row r="13569" spans="4:4">
      <c r="D13569" s="234"/>
    </row>
    <row r="13570" spans="4:4">
      <c r="D13570" s="234"/>
    </row>
    <row r="13571" spans="4:4">
      <c r="D13571" s="234"/>
    </row>
    <row r="13572" spans="4:4">
      <c r="D13572" s="234"/>
    </row>
    <row r="13573" spans="4:4">
      <c r="D13573" s="234"/>
    </row>
    <row r="13574" spans="4:4">
      <c r="D13574" s="234"/>
    </row>
    <row r="13575" spans="4:4">
      <c r="D13575" s="234"/>
    </row>
    <row r="13576" spans="4:4">
      <c r="D13576" s="234"/>
    </row>
    <row r="13577" spans="4:4">
      <c r="D13577" s="234"/>
    </row>
    <row r="13578" spans="4:4">
      <c r="D13578" s="234"/>
    </row>
    <row r="13579" spans="4:4">
      <c r="D13579" s="234"/>
    </row>
    <row r="13580" spans="4:4">
      <c r="D13580" s="234"/>
    </row>
    <row r="13581" spans="4:4">
      <c r="D13581" s="234"/>
    </row>
    <row r="13582" spans="4:4">
      <c r="D13582" s="234"/>
    </row>
    <row r="13583" spans="4:4">
      <c r="D13583" s="234"/>
    </row>
    <row r="13584" spans="4:4">
      <c r="D13584" s="234"/>
    </row>
    <row r="13585" spans="4:4">
      <c r="D13585" s="234"/>
    </row>
    <row r="13586" spans="4:4">
      <c r="D13586" s="234"/>
    </row>
    <row r="13587" spans="4:4">
      <c r="D13587" s="234"/>
    </row>
    <row r="13588" spans="4:4">
      <c r="D13588" s="234"/>
    </row>
    <row r="13589" spans="4:4">
      <c r="D13589" s="234"/>
    </row>
    <row r="13590" spans="4:4">
      <c r="D13590" s="234"/>
    </row>
    <row r="13591" spans="4:4">
      <c r="D13591" s="234"/>
    </row>
    <row r="13592" spans="4:4">
      <c r="D13592" s="234"/>
    </row>
    <row r="13593" spans="4:4">
      <c r="D13593" s="234"/>
    </row>
    <row r="13594" spans="4:4">
      <c r="D13594" s="234"/>
    </row>
    <row r="13595" spans="4:4">
      <c r="D13595" s="234"/>
    </row>
    <row r="13596" spans="4:4">
      <c r="D13596" s="234"/>
    </row>
    <row r="13597" spans="4:4">
      <c r="D13597" s="234"/>
    </row>
    <row r="13598" spans="4:4">
      <c r="D13598" s="234"/>
    </row>
    <row r="13599" spans="4:4">
      <c r="D13599" s="234"/>
    </row>
    <row r="13600" spans="4:4">
      <c r="D13600" s="234"/>
    </row>
    <row r="13601" spans="4:4">
      <c r="D13601" s="234"/>
    </row>
    <row r="13602" spans="4:4">
      <c r="D13602" s="234"/>
    </row>
    <row r="13603" spans="4:4">
      <c r="D13603" s="234"/>
    </row>
    <row r="13604" spans="4:4">
      <c r="D13604" s="234"/>
    </row>
    <row r="13605" spans="4:4">
      <c r="D13605" s="234"/>
    </row>
    <row r="13606" spans="4:4">
      <c r="D13606" s="234"/>
    </row>
    <row r="13607" spans="4:4">
      <c r="D13607" s="234"/>
    </row>
    <row r="13608" spans="4:4">
      <c r="D13608" s="234"/>
    </row>
    <row r="13609" spans="4:4">
      <c r="D13609" s="234"/>
    </row>
    <row r="13610" spans="4:4">
      <c r="D13610" s="234"/>
    </row>
    <row r="13611" spans="4:4">
      <c r="D13611" s="234"/>
    </row>
    <row r="13612" spans="4:4">
      <c r="D13612" s="234"/>
    </row>
    <row r="13613" spans="4:4">
      <c r="D13613" s="234"/>
    </row>
    <row r="13614" spans="4:4">
      <c r="D13614" s="234"/>
    </row>
    <row r="13615" spans="4:4">
      <c r="D13615" s="234"/>
    </row>
    <row r="13616" spans="4:4">
      <c r="D13616" s="234"/>
    </row>
    <row r="13617" spans="4:4">
      <c r="D13617" s="234"/>
    </row>
    <row r="13618" spans="4:4">
      <c r="D13618" s="234"/>
    </row>
    <row r="13619" spans="4:4">
      <c r="D13619" s="234"/>
    </row>
    <row r="13620" spans="4:4">
      <c r="D13620" s="234"/>
    </row>
    <row r="13621" spans="4:4">
      <c r="D13621" s="234"/>
    </row>
    <row r="13622" spans="4:4">
      <c r="D13622" s="234"/>
    </row>
    <row r="13623" spans="4:4">
      <c r="D13623" s="234"/>
    </row>
    <row r="13624" spans="4:4">
      <c r="D13624" s="234"/>
    </row>
    <row r="13625" spans="4:4">
      <c r="D13625" s="234"/>
    </row>
    <row r="13626" spans="4:4">
      <c r="D13626" s="234"/>
    </row>
    <row r="13627" spans="4:4">
      <c r="D13627" s="234"/>
    </row>
    <row r="13628" spans="4:4">
      <c r="D13628" s="234"/>
    </row>
    <row r="13629" spans="4:4">
      <c r="D13629" s="234"/>
    </row>
    <row r="13630" spans="4:4">
      <c r="D13630" s="234"/>
    </row>
    <row r="13631" spans="4:4">
      <c r="D13631" s="234"/>
    </row>
    <row r="13632" spans="4:4">
      <c r="D13632" s="234"/>
    </row>
    <row r="13633" spans="4:4">
      <c r="D13633" s="234"/>
    </row>
    <row r="13634" spans="4:4">
      <c r="D13634" s="234"/>
    </row>
    <row r="13635" spans="4:4">
      <c r="D13635" s="234"/>
    </row>
    <row r="13636" spans="4:4">
      <c r="D13636" s="234"/>
    </row>
    <row r="13637" spans="4:4">
      <c r="D13637" s="234"/>
    </row>
    <row r="13638" spans="4:4">
      <c r="D13638" s="234"/>
    </row>
    <row r="13639" spans="4:4">
      <c r="D13639" s="234"/>
    </row>
    <row r="13640" spans="4:4">
      <c r="D13640" s="234"/>
    </row>
    <row r="13641" spans="4:4">
      <c r="D13641" s="234"/>
    </row>
    <row r="13642" spans="4:4">
      <c r="D13642" s="234"/>
    </row>
    <row r="13643" spans="4:4">
      <c r="D13643" s="234"/>
    </row>
    <row r="13644" spans="4:4">
      <c r="D13644" s="234"/>
    </row>
    <row r="13645" spans="4:4">
      <c r="D13645" s="234"/>
    </row>
    <row r="13646" spans="4:4">
      <c r="D13646" s="234"/>
    </row>
    <row r="13647" spans="4:4">
      <c r="D13647" s="234"/>
    </row>
    <row r="13648" spans="4:4">
      <c r="D13648" s="234"/>
    </row>
    <row r="13649" spans="4:4">
      <c r="D13649" s="234"/>
    </row>
    <row r="13650" spans="4:4">
      <c r="D13650" s="234"/>
    </row>
    <row r="13651" spans="4:4">
      <c r="D13651" s="234"/>
    </row>
    <row r="13652" spans="4:4">
      <c r="D13652" s="234"/>
    </row>
    <row r="13653" spans="4:4">
      <c r="D13653" s="234"/>
    </row>
    <row r="13654" spans="4:4">
      <c r="D13654" s="234"/>
    </row>
    <row r="13655" spans="4:4">
      <c r="D13655" s="234"/>
    </row>
    <row r="13656" spans="4:4">
      <c r="D13656" s="234"/>
    </row>
    <row r="13657" spans="4:4">
      <c r="D13657" s="234"/>
    </row>
    <row r="13658" spans="4:4">
      <c r="D13658" s="234"/>
    </row>
    <row r="13659" spans="4:4">
      <c r="D13659" s="234"/>
    </row>
    <row r="13660" spans="4:4">
      <c r="D13660" s="234"/>
    </row>
    <row r="13661" spans="4:4">
      <c r="D13661" s="234"/>
    </row>
    <row r="13662" spans="4:4">
      <c r="D13662" s="234"/>
    </row>
    <row r="13663" spans="4:4">
      <c r="D13663" s="234"/>
    </row>
    <row r="13664" spans="4:4">
      <c r="D13664" s="234"/>
    </row>
    <row r="13665" spans="4:4">
      <c r="D13665" s="234"/>
    </row>
    <row r="13666" spans="4:4">
      <c r="D13666" s="234"/>
    </row>
    <row r="13667" spans="4:4">
      <c r="D13667" s="234"/>
    </row>
    <row r="13668" spans="4:4">
      <c r="D13668" s="234"/>
    </row>
    <row r="13669" spans="4:4">
      <c r="D13669" s="234"/>
    </row>
    <row r="13670" spans="4:4">
      <c r="D13670" s="234"/>
    </row>
    <row r="13671" spans="4:4">
      <c r="D13671" s="234"/>
    </row>
    <row r="13672" spans="4:4">
      <c r="D13672" s="234"/>
    </row>
    <row r="13673" spans="4:4">
      <c r="D13673" s="234"/>
    </row>
    <row r="13674" spans="4:4">
      <c r="D13674" s="234"/>
    </row>
    <row r="13675" spans="4:4">
      <c r="D13675" s="234"/>
    </row>
    <row r="13676" spans="4:4">
      <c r="D13676" s="234"/>
    </row>
    <row r="13677" spans="4:4">
      <c r="D13677" s="234"/>
    </row>
    <row r="13678" spans="4:4">
      <c r="D13678" s="234"/>
    </row>
    <row r="13679" spans="4:4">
      <c r="D13679" s="234"/>
    </row>
    <row r="13680" spans="4:4">
      <c r="D13680" s="234"/>
    </row>
    <row r="13681" spans="4:4">
      <c r="D13681" s="234"/>
    </row>
    <row r="13682" spans="4:4">
      <c r="D13682" s="234"/>
    </row>
    <row r="13683" spans="4:4">
      <c r="D13683" s="234"/>
    </row>
    <row r="13684" spans="4:4">
      <c r="D13684" s="234"/>
    </row>
    <row r="13685" spans="4:4">
      <c r="D13685" s="234"/>
    </row>
    <row r="13686" spans="4:4">
      <c r="D13686" s="234"/>
    </row>
    <row r="13687" spans="4:4">
      <c r="D13687" s="234"/>
    </row>
    <row r="13688" spans="4:4">
      <c r="D13688" s="234"/>
    </row>
    <row r="13689" spans="4:4">
      <c r="D13689" s="234"/>
    </row>
    <row r="13690" spans="4:4">
      <c r="D13690" s="234"/>
    </row>
    <row r="13691" spans="4:4">
      <c r="D13691" s="234"/>
    </row>
    <row r="13692" spans="4:4">
      <c r="D13692" s="234"/>
    </row>
    <row r="13693" spans="4:4">
      <c r="D13693" s="234"/>
    </row>
    <row r="13694" spans="4:4">
      <c r="D13694" s="234"/>
    </row>
    <row r="13695" spans="4:4">
      <c r="D13695" s="234"/>
    </row>
    <row r="13696" spans="4:4">
      <c r="D13696" s="234"/>
    </row>
    <row r="13697" spans="4:4">
      <c r="D13697" s="234"/>
    </row>
    <row r="13698" spans="4:4">
      <c r="D13698" s="234"/>
    </row>
    <row r="13699" spans="4:4">
      <c r="D13699" s="234"/>
    </row>
    <row r="13700" spans="4:4">
      <c r="D13700" s="234"/>
    </row>
    <row r="13701" spans="4:4">
      <c r="D13701" s="234"/>
    </row>
    <row r="13702" spans="4:4">
      <c r="D13702" s="234"/>
    </row>
    <row r="13703" spans="4:4">
      <c r="D13703" s="234"/>
    </row>
    <row r="13704" spans="4:4">
      <c r="D13704" s="234"/>
    </row>
    <row r="13705" spans="4:4">
      <c r="D13705" s="234"/>
    </row>
    <row r="13706" spans="4:4">
      <c r="D13706" s="234"/>
    </row>
    <row r="13707" spans="4:4">
      <c r="D13707" s="234"/>
    </row>
    <row r="13708" spans="4:4">
      <c r="D13708" s="234"/>
    </row>
    <row r="13709" spans="4:4">
      <c r="D13709" s="234"/>
    </row>
    <row r="13710" spans="4:4">
      <c r="D13710" s="234"/>
    </row>
    <row r="13711" spans="4:4">
      <c r="D13711" s="234"/>
    </row>
    <row r="13712" spans="4:4">
      <c r="D13712" s="234"/>
    </row>
    <row r="13713" spans="4:4">
      <c r="D13713" s="234"/>
    </row>
    <row r="13714" spans="4:4">
      <c r="D13714" s="234"/>
    </row>
    <row r="13715" spans="4:4">
      <c r="D13715" s="234"/>
    </row>
    <row r="13716" spans="4:4">
      <c r="D13716" s="234"/>
    </row>
    <row r="13717" spans="4:4">
      <c r="D13717" s="234"/>
    </row>
    <row r="13718" spans="4:4">
      <c r="D13718" s="234"/>
    </row>
    <row r="13719" spans="4:4">
      <c r="D13719" s="234"/>
    </row>
    <row r="13720" spans="4:4">
      <c r="D13720" s="234"/>
    </row>
    <row r="13721" spans="4:4">
      <c r="D13721" s="234"/>
    </row>
    <row r="13722" spans="4:4">
      <c r="D13722" s="234"/>
    </row>
    <row r="13723" spans="4:4">
      <c r="D13723" s="234"/>
    </row>
    <row r="13724" spans="4:4">
      <c r="D13724" s="234"/>
    </row>
    <row r="13725" spans="4:4">
      <c r="D13725" s="234"/>
    </row>
    <row r="13726" spans="4:4">
      <c r="D13726" s="234"/>
    </row>
    <row r="13727" spans="4:4">
      <c r="D13727" s="234"/>
    </row>
    <row r="13728" spans="4:4">
      <c r="D13728" s="234"/>
    </row>
    <row r="13729" spans="4:4">
      <c r="D13729" s="234"/>
    </row>
    <row r="13730" spans="4:4">
      <c r="D13730" s="234"/>
    </row>
    <row r="13731" spans="4:4">
      <c r="D13731" s="234"/>
    </row>
    <row r="13732" spans="4:4">
      <c r="D13732" s="234"/>
    </row>
    <row r="13733" spans="4:4">
      <c r="D13733" s="234"/>
    </row>
    <row r="13734" spans="4:4">
      <c r="D13734" s="234"/>
    </row>
    <row r="13735" spans="4:4">
      <c r="D13735" s="234"/>
    </row>
    <row r="13736" spans="4:4">
      <c r="D13736" s="234"/>
    </row>
    <row r="13737" spans="4:4">
      <c r="D13737" s="234"/>
    </row>
    <row r="13738" spans="4:4">
      <c r="D13738" s="234"/>
    </row>
    <row r="13739" spans="4:4">
      <c r="D13739" s="234"/>
    </row>
    <row r="13740" spans="4:4">
      <c r="D13740" s="234"/>
    </row>
    <row r="13741" spans="4:4">
      <c r="D13741" s="234"/>
    </row>
    <row r="13742" spans="4:4">
      <c r="D13742" s="234"/>
    </row>
    <row r="13743" spans="4:4">
      <c r="D13743" s="234"/>
    </row>
    <row r="13744" spans="4:4">
      <c r="D13744" s="234"/>
    </row>
    <row r="13745" spans="4:4">
      <c r="D13745" s="234"/>
    </row>
    <row r="13746" spans="4:4">
      <c r="D13746" s="234"/>
    </row>
    <row r="13747" spans="4:4">
      <c r="D13747" s="234"/>
    </row>
    <row r="13748" spans="4:4">
      <c r="D13748" s="234"/>
    </row>
    <row r="13749" spans="4:4">
      <c r="D13749" s="234"/>
    </row>
    <row r="13750" spans="4:4">
      <c r="D13750" s="234"/>
    </row>
    <row r="13751" spans="4:4">
      <c r="D13751" s="234"/>
    </row>
    <row r="13752" spans="4:4">
      <c r="D13752" s="234"/>
    </row>
    <row r="13753" spans="4:4">
      <c r="D13753" s="234"/>
    </row>
    <row r="13754" spans="4:4">
      <c r="D13754" s="234"/>
    </row>
    <row r="13755" spans="4:4">
      <c r="D13755" s="234"/>
    </row>
    <row r="13756" spans="4:4">
      <c r="D13756" s="234"/>
    </row>
    <row r="13757" spans="4:4">
      <c r="D13757" s="234"/>
    </row>
    <row r="13758" spans="4:4">
      <c r="D13758" s="234"/>
    </row>
    <row r="13759" spans="4:4">
      <c r="D13759" s="234"/>
    </row>
    <row r="13760" spans="4:4">
      <c r="D13760" s="234"/>
    </row>
    <row r="13761" spans="4:4">
      <c r="D13761" s="234"/>
    </row>
    <row r="13762" spans="4:4">
      <c r="D13762" s="234"/>
    </row>
    <row r="13763" spans="4:4">
      <c r="D13763" s="234"/>
    </row>
    <row r="13764" spans="4:4">
      <c r="D13764" s="234"/>
    </row>
    <row r="13765" spans="4:4">
      <c r="D13765" s="234"/>
    </row>
    <row r="13766" spans="4:4">
      <c r="D13766" s="234"/>
    </row>
    <row r="13767" spans="4:4">
      <c r="D13767" s="234"/>
    </row>
    <row r="13768" spans="4:4">
      <c r="D13768" s="234"/>
    </row>
    <row r="13769" spans="4:4">
      <c r="D13769" s="234"/>
    </row>
    <row r="13770" spans="4:4">
      <c r="D13770" s="234"/>
    </row>
    <row r="13771" spans="4:4">
      <c r="D13771" s="234"/>
    </row>
    <row r="13772" spans="4:4">
      <c r="D13772" s="234"/>
    </row>
    <row r="13773" spans="4:4">
      <c r="D13773" s="234"/>
    </row>
    <row r="13774" spans="4:4">
      <c r="D13774" s="234"/>
    </row>
    <row r="13775" spans="4:4">
      <c r="D13775" s="234"/>
    </row>
    <row r="13776" spans="4:4">
      <c r="D13776" s="234"/>
    </row>
    <row r="13777" spans="4:4">
      <c r="D13777" s="234"/>
    </row>
    <row r="13778" spans="4:4">
      <c r="D13778" s="234"/>
    </row>
    <row r="13779" spans="4:4">
      <c r="D13779" s="234"/>
    </row>
    <row r="13780" spans="4:4">
      <c r="D13780" s="234"/>
    </row>
    <row r="13781" spans="4:4">
      <c r="D13781" s="234"/>
    </row>
    <row r="13782" spans="4:4">
      <c r="D13782" s="234"/>
    </row>
    <row r="13783" spans="4:4">
      <c r="D13783" s="234"/>
    </row>
    <row r="13784" spans="4:4">
      <c r="D13784" s="234"/>
    </row>
    <row r="13785" spans="4:4">
      <c r="D13785" s="234"/>
    </row>
    <row r="13786" spans="4:4">
      <c r="D13786" s="234"/>
    </row>
    <row r="13787" spans="4:4">
      <c r="D13787" s="234"/>
    </row>
    <row r="13788" spans="4:4">
      <c r="D13788" s="234"/>
    </row>
    <row r="13789" spans="4:4">
      <c r="D13789" s="234"/>
    </row>
    <row r="13790" spans="4:4">
      <c r="D13790" s="234"/>
    </row>
    <row r="13791" spans="4:4">
      <c r="D13791" s="234"/>
    </row>
    <row r="13792" spans="4:4">
      <c r="D13792" s="234"/>
    </row>
    <row r="13793" spans="4:4">
      <c r="D13793" s="234"/>
    </row>
    <row r="13794" spans="4:4">
      <c r="D13794" s="234"/>
    </row>
    <row r="13795" spans="4:4">
      <c r="D13795" s="234"/>
    </row>
    <row r="13796" spans="4:4">
      <c r="D13796" s="234"/>
    </row>
    <row r="13797" spans="4:4">
      <c r="D13797" s="234"/>
    </row>
    <row r="13798" spans="4:4">
      <c r="D13798" s="234"/>
    </row>
    <row r="13799" spans="4:4">
      <c r="D13799" s="234"/>
    </row>
    <row r="13800" spans="4:4">
      <c r="D13800" s="234"/>
    </row>
    <row r="13801" spans="4:4">
      <c r="D13801" s="234"/>
    </row>
    <row r="13802" spans="4:4">
      <c r="D13802" s="234"/>
    </row>
    <row r="13803" spans="4:4">
      <c r="D13803" s="234"/>
    </row>
    <row r="13804" spans="4:4">
      <c r="D13804" s="234"/>
    </row>
    <row r="13805" spans="4:4">
      <c r="D13805" s="234"/>
    </row>
    <row r="13806" spans="4:4">
      <c r="D13806" s="234"/>
    </row>
    <row r="13807" spans="4:4">
      <c r="D13807" s="234"/>
    </row>
    <row r="13808" spans="4:4">
      <c r="D13808" s="234"/>
    </row>
    <row r="13809" spans="4:4">
      <c r="D13809" s="234"/>
    </row>
    <row r="13810" spans="4:4">
      <c r="D13810" s="234"/>
    </row>
    <row r="13811" spans="4:4">
      <c r="D13811" s="234"/>
    </row>
    <row r="13812" spans="4:4">
      <c r="D13812" s="234"/>
    </row>
    <row r="13813" spans="4:4">
      <c r="D13813" s="234"/>
    </row>
    <row r="13814" spans="4:4">
      <c r="D13814" s="234"/>
    </row>
    <row r="13815" spans="4:4">
      <c r="D13815" s="234"/>
    </row>
    <row r="13816" spans="4:4">
      <c r="D13816" s="234"/>
    </row>
    <row r="13817" spans="4:4">
      <c r="D13817" s="234"/>
    </row>
    <row r="13818" spans="4:4">
      <c r="D13818" s="234"/>
    </row>
    <row r="13819" spans="4:4">
      <c r="D13819" s="234"/>
    </row>
    <row r="13820" spans="4:4">
      <c r="D13820" s="234"/>
    </row>
    <row r="13821" spans="4:4">
      <c r="D13821" s="234"/>
    </row>
    <row r="13822" spans="4:4">
      <c r="D13822" s="234"/>
    </row>
    <row r="13823" spans="4:4">
      <c r="D13823" s="234"/>
    </row>
    <row r="13824" spans="4:4">
      <c r="D13824" s="234"/>
    </row>
    <row r="13825" spans="4:4">
      <c r="D13825" s="234"/>
    </row>
    <row r="13826" spans="4:4">
      <c r="D13826" s="234"/>
    </row>
    <row r="13827" spans="4:4">
      <c r="D13827" s="234"/>
    </row>
    <row r="13828" spans="4:4">
      <c r="D13828" s="234"/>
    </row>
    <row r="13829" spans="4:4">
      <c r="D13829" s="234"/>
    </row>
    <row r="13830" spans="4:4">
      <c r="D13830" s="234"/>
    </row>
    <row r="13831" spans="4:4">
      <c r="D13831" s="234"/>
    </row>
    <row r="13832" spans="4:4">
      <c r="D13832" s="234"/>
    </row>
    <row r="13833" spans="4:4">
      <c r="D13833" s="234"/>
    </row>
    <row r="13834" spans="4:4">
      <c r="D13834" s="234"/>
    </row>
    <row r="13835" spans="4:4">
      <c r="D13835" s="234"/>
    </row>
    <row r="13836" spans="4:4">
      <c r="D13836" s="234"/>
    </row>
    <row r="13837" spans="4:4">
      <c r="D13837" s="234"/>
    </row>
    <row r="13838" spans="4:4">
      <c r="D13838" s="234"/>
    </row>
    <row r="13839" spans="4:4">
      <c r="D13839" s="234"/>
    </row>
    <row r="13840" spans="4:4">
      <c r="D13840" s="234"/>
    </row>
    <row r="13841" spans="4:4">
      <c r="D13841" s="234"/>
    </row>
    <row r="13842" spans="4:4">
      <c r="D13842" s="234"/>
    </row>
    <row r="13843" spans="4:4">
      <c r="D13843" s="234"/>
    </row>
    <row r="13844" spans="4:4">
      <c r="D13844" s="234"/>
    </row>
    <row r="13845" spans="4:4">
      <c r="D13845" s="234"/>
    </row>
    <row r="13846" spans="4:4">
      <c r="D13846" s="234"/>
    </row>
    <row r="13847" spans="4:4">
      <c r="D13847" s="234"/>
    </row>
    <row r="13848" spans="4:4">
      <c r="D13848" s="234"/>
    </row>
    <row r="13849" spans="4:4">
      <c r="D13849" s="234"/>
    </row>
    <row r="13850" spans="4:4">
      <c r="D13850" s="234"/>
    </row>
    <row r="13851" spans="4:4">
      <c r="D13851" s="234"/>
    </row>
    <row r="13852" spans="4:4">
      <c r="D13852" s="234"/>
    </row>
    <row r="13853" spans="4:4">
      <c r="D13853" s="234"/>
    </row>
    <row r="13854" spans="4:4">
      <c r="D13854" s="234"/>
    </row>
    <row r="13855" spans="4:4">
      <c r="D13855" s="234"/>
    </row>
    <row r="13856" spans="4:4">
      <c r="D13856" s="234"/>
    </row>
    <row r="13857" spans="4:4">
      <c r="D13857" s="234"/>
    </row>
    <row r="13858" spans="4:4">
      <c r="D13858" s="234"/>
    </row>
    <row r="13859" spans="4:4">
      <c r="D13859" s="234"/>
    </row>
    <row r="13860" spans="4:4">
      <c r="D13860" s="234"/>
    </row>
    <row r="13861" spans="4:4">
      <c r="D13861" s="234"/>
    </row>
    <row r="13862" spans="4:4">
      <c r="D13862" s="234"/>
    </row>
    <row r="13863" spans="4:4">
      <c r="D13863" s="234"/>
    </row>
    <row r="13864" spans="4:4">
      <c r="D13864" s="234"/>
    </row>
    <row r="13865" spans="4:4">
      <c r="D13865" s="234"/>
    </row>
    <row r="13866" spans="4:4">
      <c r="D13866" s="234"/>
    </row>
    <row r="13867" spans="4:4">
      <c r="D13867" s="234"/>
    </row>
    <row r="13868" spans="4:4">
      <c r="D13868" s="234"/>
    </row>
    <row r="13869" spans="4:4">
      <c r="D13869" s="234"/>
    </row>
    <row r="13870" spans="4:4">
      <c r="D13870" s="234"/>
    </row>
    <row r="13871" spans="4:4">
      <c r="D13871" s="234"/>
    </row>
    <row r="13872" spans="4:4">
      <c r="D13872" s="234"/>
    </row>
    <row r="13873" spans="4:4">
      <c r="D13873" s="234"/>
    </row>
    <row r="13874" spans="4:4">
      <c r="D13874" s="234"/>
    </row>
    <row r="13875" spans="4:4">
      <c r="D13875" s="234"/>
    </row>
    <row r="13876" spans="4:4">
      <c r="D13876" s="234"/>
    </row>
    <row r="13877" spans="4:4">
      <c r="D13877" s="234"/>
    </row>
    <row r="13878" spans="4:4">
      <c r="D13878" s="234"/>
    </row>
    <row r="13879" spans="4:4">
      <c r="D13879" s="234"/>
    </row>
    <row r="13880" spans="4:4">
      <c r="D13880" s="234"/>
    </row>
    <row r="13881" spans="4:4">
      <c r="D13881" s="234"/>
    </row>
    <row r="13882" spans="4:4">
      <c r="D13882" s="234"/>
    </row>
    <row r="13883" spans="4:4">
      <c r="D13883" s="234"/>
    </row>
    <row r="13884" spans="4:4">
      <c r="D13884" s="234"/>
    </row>
    <row r="13885" spans="4:4">
      <c r="D13885" s="234"/>
    </row>
    <row r="13886" spans="4:4">
      <c r="D13886" s="234"/>
    </row>
    <row r="13887" spans="4:4">
      <c r="D13887" s="234"/>
    </row>
    <row r="13888" spans="4:4">
      <c r="D13888" s="234"/>
    </row>
    <row r="13889" spans="4:4">
      <c r="D13889" s="234"/>
    </row>
    <row r="13890" spans="4:4">
      <c r="D13890" s="234"/>
    </row>
    <row r="13891" spans="4:4">
      <c r="D13891" s="234"/>
    </row>
    <row r="13892" spans="4:4">
      <c r="D13892" s="234"/>
    </row>
    <row r="13893" spans="4:4">
      <c r="D13893" s="234"/>
    </row>
    <row r="13894" spans="4:4">
      <c r="D13894" s="234"/>
    </row>
    <row r="13895" spans="4:4">
      <c r="D13895" s="234"/>
    </row>
    <row r="13896" spans="4:4">
      <c r="D13896" s="234"/>
    </row>
    <row r="13897" spans="4:4">
      <c r="D13897" s="234"/>
    </row>
    <row r="13898" spans="4:4">
      <c r="D13898" s="234"/>
    </row>
    <row r="13899" spans="4:4">
      <c r="D13899" s="234"/>
    </row>
    <row r="13900" spans="4:4">
      <c r="D13900" s="234"/>
    </row>
    <row r="13901" spans="4:4">
      <c r="D13901" s="234"/>
    </row>
    <row r="13902" spans="4:4">
      <c r="D13902" s="234"/>
    </row>
    <row r="13903" spans="4:4">
      <c r="D13903" s="234"/>
    </row>
    <row r="13904" spans="4:4">
      <c r="D13904" s="234"/>
    </row>
    <row r="13905" spans="4:4">
      <c r="D13905" s="234"/>
    </row>
    <row r="13906" spans="4:4">
      <c r="D13906" s="234"/>
    </row>
    <row r="13907" spans="4:4">
      <c r="D13907" s="234"/>
    </row>
    <row r="13908" spans="4:4">
      <c r="D13908" s="234"/>
    </row>
    <row r="13909" spans="4:4">
      <c r="D13909" s="234"/>
    </row>
    <row r="13910" spans="4:4">
      <c r="D13910" s="234"/>
    </row>
    <row r="13911" spans="4:4">
      <c r="D13911" s="234"/>
    </row>
    <row r="13912" spans="4:4">
      <c r="D13912" s="234"/>
    </row>
    <row r="13913" spans="4:4">
      <c r="D13913" s="234"/>
    </row>
    <row r="13914" spans="4:4">
      <c r="D13914" s="234"/>
    </row>
    <row r="13915" spans="4:4">
      <c r="D13915" s="234"/>
    </row>
    <row r="13916" spans="4:4">
      <c r="D13916" s="234"/>
    </row>
    <row r="13917" spans="4:4">
      <c r="D13917" s="234"/>
    </row>
    <row r="13918" spans="4:4">
      <c r="D13918" s="234"/>
    </row>
    <row r="13919" spans="4:4">
      <c r="D13919" s="234"/>
    </row>
    <row r="13920" spans="4:4">
      <c r="D13920" s="234"/>
    </row>
    <row r="13921" spans="4:4">
      <c r="D13921" s="234"/>
    </row>
    <row r="13922" spans="4:4">
      <c r="D13922" s="234"/>
    </row>
    <row r="13923" spans="4:4">
      <c r="D13923" s="234"/>
    </row>
    <row r="13924" spans="4:4">
      <c r="D13924" s="234"/>
    </row>
    <row r="13925" spans="4:4">
      <c r="D13925" s="234"/>
    </row>
    <row r="13926" spans="4:4">
      <c r="D13926" s="234"/>
    </row>
    <row r="13927" spans="4:4">
      <c r="D13927" s="234"/>
    </row>
    <row r="13928" spans="4:4">
      <c r="D13928" s="234"/>
    </row>
    <row r="13929" spans="4:4">
      <c r="D13929" s="234"/>
    </row>
    <row r="13930" spans="4:4">
      <c r="D13930" s="234"/>
    </row>
    <row r="13931" spans="4:4">
      <c r="D13931" s="234"/>
    </row>
    <row r="13932" spans="4:4">
      <c r="D13932" s="234"/>
    </row>
    <row r="13933" spans="4:4">
      <c r="D13933" s="234"/>
    </row>
    <row r="13934" spans="4:4">
      <c r="D13934" s="234"/>
    </row>
    <row r="13935" spans="4:4">
      <c r="D13935" s="234"/>
    </row>
    <row r="13936" spans="4:4">
      <c r="D13936" s="234"/>
    </row>
    <row r="13937" spans="4:4">
      <c r="D13937" s="234"/>
    </row>
    <row r="13938" spans="4:4">
      <c r="D13938" s="234"/>
    </row>
    <row r="13939" spans="4:4">
      <c r="D13939" s="234"/>
    </row>
    <row r="13940" spans="4:4">
      <c r="D13940" s="234"/>
    </row>
    <row r="13941" spans="4:4">
      <c r="D13941" s="234"/>
    </row>
    <row r="13942" spans="4:4">
      <c r="D13942" s="234"/>
    </row>
    <row r="13943" spans="4:4">
      <c r="D13943" s="234"/>
    </row>
    <row r="13944" spans="4:4">
      <c r="D13944" s="234"/>
    </row>
    <row r="13945" spans="4:4">
      <c r="D13945" s="234"/>
    </row>
    <row r="13946" spans="4:4">
      <c r="D13946" s="234"/>
    </row>
    <row r="13947" spans="4:4">
      <c r="D13947" s="234"/>
    </row>
    <row r="13948" spans="4:4">
      <c r="D13948" s="234"/>
    </row>
    <row r="13949" spans="4:4">
      <c r="D13949" s="234"/>
    </row>
    <row r="13950" spans="4:4">
      <c r="D13950" s="234"/>
    </row>
    <row r="13951" spans="4:4">
      <c r="D13951" s="234"/>
    </row>
    <row r="13952" spans="4:4">
      <c r="D13952" s="234"/>
    </row>
    <row r="13953" spans="4:4">
      <c r="D13953" s="234"/>
    </row>
    <row r="13954" spans="4:4">
      <c r="D13954" s="234"/>
    </row>
    <row r="13955" spans="4:4">
      <c r="D13955" s="234"/>
    </row>
    <row r="13956" spans="4:4">
      <c r="D13956" s="234"/>
    </row>
    <row r="13957" spans="4:4">
      <c r="D13957" s="234"/>
    </row>
    <row r="13958" spans="4:4">
      <c r="D13958" s="234"/>
    </row>
    <row r="13959" spans="4:4">
      <c r="D13959" s="234"/>
    </row>
    <row r="13960" spans="4:4">
      <c r="D13960" s="234"/>
    </row>
    <row r="13961" spans="4:4">
      <c r="D13961" s="234"/>
    </row>
    <row r="13962" spans="4:4">
      <c r="D13962" s="234"/>
    </row>
    <row r="13963" spans="4:4">
      <c r="D13963" s="234"/>
    </row>
    <row r="13964" spans="4:4">
      <c r="D13964" s="234"/>
    </row>
    <row r="13965" spans="4:4">
      <c r="D13965" s="234"/>
    </row>
    <row r="13966" spans="4:4">
      <c r="D13966" s="234"/>
    </row>
    <row r="13967" spans="4:4">
      <c r="D13967" s="234"/>
    </row>
    <row r="13968" spans="4:4">
      <c r="D13968" s="234"/>
    </row>
    <row r="13969" spans="4:4">
      <c r="D13969" s="234"/>
    </row>
    <row r="13970" spans="4:4">
      <c r="D13970" s="234"/>
    </row>
    <row r="13971" spans="4:4">
      <c r="D13971" s="234"/>
    </row>
    <row r="13972" spans="4:4">
      <c r="D13972" s="234"/>
    </row>
    <row r="13973" spans="4:4">
      <c r="D13973" s="234"/>
    </row>
    <row r="13974" spans="4:4">
      <c r="D13974" s="234"/>
    </row>
    <row r="13975" spans="4:4">
      <c r="D13975" s="234"/>
    </row>
    <row r="13976" spans="4:4">
      <c r="D13976" s="234"/>
    </row>
    <row r="13977" spans="4:4">
      <c r="D13977" s="234"/>
    </row>
    <row r="13978" spans="4:4">
      <c r="D13978" s="234"/>
    </row>
    <row r="13979" spans="4:4">
      <c r="D13979" s="234"/>
    </row>
    <row r="13980" spans="4:4">
      <c r="D13980" s="234"/>
    </row>
    <row r="13981" spans="4:4">
      <c r="D13981" s="234"/>
    </row>
    <row r="13982" spans="4:4">
      <c r="D13982" s="234"/>
    </row>
    <row r="13983" spans="4:4">
      <c r="D13983" s="234"/>
    </row>
    <row r="13984" spans="4:4">
      <c r="D13984" s="234"/>
    </row>
    <row r="13985" spans="4:4">
      <c r="D13985" s="234"/>
    </row>
    <row r="13986" spans="4:4">
      <c r="D13986" s="234"/>
    </row>
    <row r="13987" spans="4:4">
      <c r="D13987" s="234"/>
    </row>
    <row r="13988" spans="4:4">
      <c r="D13988" s="234"/>
    </row>
    <row r="13989" spans="4:4">
      <c r="D13989" s="234"/>
    </row>
    <row r="13990" spans="4:4">
      <c r="D13990" s="234"/>
    </row>
    <row r="13991" spans="4:4">
      <c r="D13991" s="234"/>
    </row>
    <row r="13992" spans="4:4">
      <c r="D13992" s="234"/>
    </row>
    <row r="13993" spans="4:4">
      <c r="D13993" s="234"/>
    </row>
    <row r="13994" spans="4:4">
      <c r="D13994" s="234"/>
    </row>
    <row r="13995" spans="4:4">
      <c r="D13995" s="234"/>
    </row>
    <row r="13996" spans="4:4">
      <c r="D13996" s="234"/>
    </row>
    <row r="13997" spans="4:4">
      <c r="D13997" s="234"/>
    </row>
    <row r="13998" spans="4:4">
      <c r="D13998" s="234"/>
    </row>
    <row r="13999" spans="4:4">
      <c r="D13999" s="234"/>
    </row>
    <row r="14000" spans="4:4">
      <c r="D14000" s="234"/>
    </row>
    <row r="14001" spans="4:4">
      <c r="D14001" s="234"/>
    </row>
    <row r="14002" spans="4:4">
      <c r="D14002" s="234"/>
    </row>
    <row r="14003" spans="4:4">
      <c r="D14003" s="234"/>
    </row>
    <row r="14004" spans="4:4">
      <c r="D14004" s="234"/>
    </row>
    <row r="14005" spans="4:4">
      <c r="D14005" s="234"/>
    </row>
    <row r="14006" spans="4:4">
      <c r="D14006" s="234"/>
    </row>
    <row r="14007" spans="4:4">
      <c r="D14007" s="234"/>
    </row>
    <row r="14008" spans="4:4">
      <c r="D14008" s="234"/>
    </row>
    <row r="14009" spans="4:4">
      <c r="D14009" s="234"/>
    </row>
    <row r="14010" spans="4:4">
      <c r="D14010" s="234"/>
    </row>
    <row r="14011" spans="4:4">
      <c r="D14011" s="234"/>
    </row>
    <row r="14012" spans="4:4">
      <c r="D14012" s="234"/>
    </row>
    <row r="14013" spans="4:4">
      <c r="D14013" s="234"/>
    </row>
    <row r="14014" spans="4:4">
      <c r="D14014" s="234"/>
    </row>
    <row r="14015" spans="4:4">
      <c r="D14015" s="234"/>
    </row>
    <row r="14016" spans="4:4">
      <c r="D14016" s="234"/>
    </row>
    <row r="14017" spans="4:4">
      <c r="D14017" s="234"/>
    </row>
    <row r="14018" spans="4:4">
      <c r="D14018" s="234"/>
    </row>
    <row r="14019" spans="4:4">
      <c r="D14019" s="234"/>
    </row>
    <row r="14020" spans="4:4">
      <c r="D14020" s="234"/>
    </row>
    <row r="14021" spans="4:4">
      <c r="D14021" s="234"/>
    </row>
    <row r="14022" spans="4:4">
      <c r="D14022" s="234"/>
    </row>
    <row r="14023" spans="4:4">
      <c r="D14023" s="234"/>
    </row>
    <row r="14024" spans="4:4">
      <c r="D14024" s="234"/>
    </row>
    <row r="14025" spans="4:4">
      <c r="D14025" s="234"/>
    </row>
    <row r="14026" spans="4:4">
      <c r="D14026" s="234"/>
    </row>
    <row r="14027" spans="4:4">
      <c r="D14027" s="234"/>
    </row>
    <row r="14028" spans="4:4">
      <c r="D14028" s="234"/>
    </row>
    <row r="14029" spans="4:4">
      <c r="D14029" s="234"/>
    </row>
    <row r="14030" spans="4:4">
      <c r="D14030" s="234"/>
    </row>
    <row r="14031" spans="4:4">
      <c r="D14031" s="234"/>
    </row>
    <row r="14032" spans="4:4">
      <c r="D14032" s="234"/>
    </row>
    <row r="14033" spans="4:4">
      <c r="D14033" s="234"/>
    </row>
    <row r="14034" spans="4:4">
      <c r="D14034" s="234"/>
    </row>
    <row r="14035" spans="4:4">
      <c r="D14035" s="234"/>
    </row>
    <row r="14036" spans="4:4">
      <c r="D14036" s="234"/>
    </row>
    <row r="14037" spans="4:4">
      <c r="D14037" s="234"/>
    </row>
    <row r="14038" spans="4:4">
      <c r="D14038" s="234"/>
    </row>
    <row r="14039" spans="4:4">
      <c r="D14039" s="234"/>
    </row>
    <row r="14040" spans="4:4">
      <c r="D14040" s="234"/>
    </row>
    <row r="14041" spans="4:4">
      <c r="D14041" s="234"/>
    </row>
    <row r="14042" spans="4:4">
      <c r="D14042" s="234"/>
    </row>
    <row r="14043" spans="4:4">
      <c r="D14043" s="234"/>
    </row>
    <row r="14044" spans="4:4">
      <c r="D14044" s="234"/>
    </row>
    <row r="14045" spans="4:4">
      <c r="D14045" s="234"/>
    </row>
    <row r="14046" spans="4:4">
      <c r="D14046" s="234"/>
    </row>
    <row r="14047" spans="4:4">
      <c r="D14047" s="234"/>
    </row>
    <row r="14048" spans="4:4">
      <c r="D14048" s="234"/>
    </row>
    <row r="14049" spans="4:4">
      <c r="D14049" s="234"/>
    </row>
    <row r="14050" spans="4:4">
      <c r="D14050" s="234"/>
    </row>
    <row r="14051" spans="4:4">
      <c r="D14051" s="234"/>
    </row>
    <row r="14052" spans="4:4">
      <c r="D14052" s="234"/>
    </row>
    <row r="14053" spans="4:4">
      <c r="D14053" s="234"/>
    </row>
    <row r="14054" spans="4:4">
      <c r="D14054" s="234"/>
    </row>
    <row r="14055" spans="4:4">
      <c r="D14055" s="234"/>
    </row>
    <row r="14056" spans="4:4">
      <c r="D14056" s="234"/>
    </row>
    <row r="14057" spans="4:4">
      <c r="D14057" s="234"/>
    </row>
    <row r="14058" spans="4:4">
      <c r="D14058" s="234"/>
    </row>
    <row r="14059" spans="4:4">
      <c r="D14059" s="234"/>
    </row>
    <row r="14060" spans="4:4">
      <c r="D14060" s="234"/>
    </row>
    <row r="14061" spans="4:4">
      <c r="D14061" s="234"/>
    </row>
    <row r="14062" spans="4:4">
      <c r="D14062" s="234"/>
    </row>
    <row r="14063" spans="4:4">
      <c r="D14063" s="234"/>
    </row>
    <row r="14064" spans="4:4">
      <c r="D14064" s="234"/>
    </row>
    <row r="14065" spans="4:4">
      <c r="D14065" s="234"/>
    </row>
    <row r="14066" spans="4:4">
      <c r="D14066" s="234"/>
    </row>
    <row r="14067" spans="4:4">
      <c r="D14067" s="234"/>
    </row>
    <row r="14068" spans="4:4">
      <c r="D14068" s="234"/>
    </row>
    <row r="14069" spans="4:4">
      <c r="D14069" s="234"/>
    </row>
    <row r="14070" spans="4:4">
      <c r="D14070" s="234"/>
    </row>
    <row r="14071" spans="4:4">
      <c r="D14071" s="234"/>
    </row>
    <row r="14072" spans="4:4">
      <c r="D14072" s="234"/>
    </row>
    <row r="14073" spans="4:4">
      <c r="D14073" s="234"/>
    </row>
    <row r="14074" spans="4:4">
      <c r="D14074" s="234"/>
    </row>
    <row r="14075" spans="4:4">
      <c r="D14075" s="234"/>
    </row>
    <row r="14076" spans="4:4">
      <c r="D14076" s="234"/>
    </row>
    <row r="14077" spans="4:4">
      <c r="D14077" s="234"/>
    </row>
    <row r="14078" spans="4:4">
      <c r="D14078" s="234"/>
    </row>
    <row r="14079" spans="4:4">
      <c r="D14079" s="234"/>
    </row>
    <row r="14080" spans="4:4">
      <c r="D14080" s="234"/>
    </row>
    <row r="14081" spans="4:4">
      <c r="D14081" s="234"/>
    </row>
    <row r="14082" spans="4:4">
      <c r="D14082" s="234"/>
    </row>
    <row r="14083" spans="4:4">
      <c r="D14083" s="234"/>
    </row>
    <row r="14084" spans="4:4">
      <c r="D14084" s="234"/>
    </row>
    <row r="14085" spans="4:4">
      <c r="D14085" s="234"/>
    </row>
    <row r="14086" spans="4:4">
      <c r="D14086" s="234"/>
    </row>
    <row r="14087" spans="4:4">
      <c r="D14087" s="234"/>
    </row>
    <row r="14088" spans="4:4">
      <c r="D14088" s="234"/>
    </row>
    <row r="14089" spans="4:4">
      <c r="D14089" s="234"/>
    </row>
    <row r="14090" spans="4:4">
      <c r="D14090" s="234"/>
    </row>
    <row r="14091" spans="4:4">
      <c r="D14091" s="234"/>
    </row>
    <row r="14092" spans="4:4">
      <c r="D14092" s="234"/>
    </row>
    <row r="14093" spans="4:4">
      <c r="D14093" s="234"/>
    </row>
    <row r="14094" spans="4:4">
      <c r="D14094" s="234"/>
    </row>
    <row r="14095" spans="4:4">
      <c r="D14095" s="234"/>
    </row>
    <row r="14096" spans="4:4">
      <c r="D14096" s="234"/>
    </row>
    <row r="14097" spans="4:4">
      <c r="D14097" s="234"/>
    </row>
    <row r="14098" spans="4:4">
      <c r="D14098" s="234"/>
    </row>
    <row r="14099" spans="4:4">
      <c r="D14099" s="234"/>
    </row>
    <row r="14100" spans="4:4">
      <c r="D14100" s="234"/>
    </row>
    <row r="14101" spans="4:4">
      <c r="D14101" s="234"/>
    </row>
    <row r="14102" spans="4:4">
      <c r="D14102" s="234"/>
    </row>
    <row r="14103" spans="4:4">
      <c r="D14103" s="234"/>
    </row>
    <row r="14104" spans="4:4">
      <c r="D14104" s="234"/>
    </row>
    <row r="14105" spans="4:4">
      <c r="D14105" s="234"/>
    </row>
    <row r="14106" spans="4:4">
      <c r="D14106" s="234"/>
    </row>
    <row r="14107" spans="4:4">
      <c r="D14107" s="234"/>
    </row>
    <row r="14108" spans="4:4">
      <c r="D14108" s="234"/>
    </row>
    <row r="14109" spans="4:4">
      <c r="D14109" s="234"/>
    </row>
    <row r="14110" spans="4:4">
      <c r="D14110" s="234"/>
    </row>
    <row r="14111" spans="4:4">
      <c r="D14111" s="234"/>
    </row>
    <row r="14112" spans="4:4">
      <c r="D14112" s="234"/>
    </row>
    <row r="14113" spans="4:4">
      <c r="D14113" s="234"/>
    </row>
    <row r="14114" spans="4:4">
      <c r="D14114" s="234"/>
    </row>
    <row r="14115" spans="4:4">
      <c r="D14115" s="234"/>
    </row>
    <row r="14116" spans="4:4">
      <c r="D14116" s="234"/>
    </row>
    <row r="14117" spans="4:4">
      <c r="D14117" s="234"/>
    </row>
    <row r="14118" spans="4:4">
      <c r="D14118" s="234"/>
    </row>
    <row r="14119" spans="4:4">
      <c r="D14119" s="234"/>
    </row>
    <row r="14120" spans="4:4">
      <c r="D14120" s="234"/>
    </row>
    <row r="14121" spans="4:4">
      <c r="D14121" s="234"/>
    </row>
    <row r="14122" spans="4:4">
      <c r="D14122" s="234"/>
    </row>
    <row r="14123" spans="4:4">
      <c r="D14123" s="234"/>
    </row>
    <row r="14124" spans="4:4">
      <c r="D14124" s="234"/>
    </row>
    <row r="14125" spans="4:4">
      <c r="D14125" s="234"/>
    </row>
    <row r="14126" spans="4:4">
      <c r="D14126" s="234"/>
    </row>
    <row r="14127" spans="4:4">
      <c r="D14127" s="234"/>
    </row>
    <row r="14128" spans="4:4">
      <c r="D14128" s="234"/>
    </row>
    <row r="14129" spans="4:4">
      <c r="D14129" s="234"/>
    </row>
    <row r="14130" spans="4:4">
      <c r="D14130" s="234"/>
    </row>
    <row r="14131" spans="4:4">
      <c r="D14131" s="234"/>
    </row>
    <row r="14132" spans="4:4">
      <c r="D14132" s="234"/>
    </row>
    <row r="14133" spans="4:4">
      <c r="D14133" s="234"/>
    </row>
    <row r="14134" spans="4:4">
      <c r="D14134" s="234"/>
    </row>
    <row r="14135" spans="4:4">
      <c r="D14135" s="234"/>
    </row>
    <row r="14136" spans="4:4">
      <c r="D14136" s="234"/>
    </row>
    <row r="14137" spans="4:4">
      <c r="D14137" s="234"/>
    </row>
    <row r="14138" spans="4:4">
      <c r="D14138" s="234"/>
    </row>
    <row r="14139" spans="4:4">
      <c r="D14139" s="234"/>
    </row>
    <row r="14140" spans="4:4">
      <c r="D14140" s="234"/>
    </row>
    <row r="14141" spans="4:4">
      <c r="D14141" s="234"/>
    </row>
    <row r="14142" spans="4:4">
      <c r="D14142" s="234"/>
    </row>
    <row r="14143" spans="4:4">
      <c r="D14143" s="234"/>
    </row>
    <row r="14144" spans="4:4">
      <c r="D14144" s="234"/>
    </row>
    <row r="14145" spans="4:4">
      <c r="D14145" s="234"/>
    </row>
    <row r="14146" spans="4:4">
      <c r="D14146" s="234"/>
    </row>
    <row r="14147" spans="4:4">
      <c r="D14147" s="234"/>
    </row>
    <row r="14148" spans="4:4">
      <c r="D14148" s="234"/>
    </row>
    <row r="14149" spans="4:4">
      <c r="D14149" s="234"/>
    </row>
    <row r="14150" spans="4:4">
      <c r="D14150" s="234"/>
    </row>
    <row r="14151" spans="4:4">
      <c r="D14151" s="234"/>
    </row>
    <row r="14152" spans="4:4">
      <c r="D14152" s="234"/>
    </row>
    <row r="14153" spans="4:4">
      <c r="D14153" s="234"/>
    </row>
    <row r="14154" spans="4:4">
      <c r="D14154" s="234"/>
    </row>
    <row r="14155" spans="4:4">
      <c r="D14155" s="234"/>
    </row>
    <row r="14156" spans="4:4">
      <c r="D14156" s="234"/>
    </row>
    <row r="14157" spans="4:4">
      <c r="D14157" s="234"/>
    </row>
    <row r="14158" spans="4:4">
      <c r="D14158" s="234"/>
    </row>
    <row r="14159" spans="4:4">
      <c r="D14159" s="234"/>
    </row>
    <row r="14160" spans="4:4">
      <c r="D14160" s="234"/>
    </row>
    <row r="14161" spans="4:4">
      <c r="D14161" s="234"/>
    </row>
    <row r="14162" spans="4:4">
      <c r="D14162" s="234"/>
    </row>
    <row r="14163" spans="4:4">
      <c r="D14163" s="234"/>
    </row>
    <row r="14164" spans="4:4">
      <c r="D14164" s="234"/>
    </row>
    <row r="14165" spans="4:4">
      <c r="D14165" s="234"/>
    </row>
    <row r="14166" spans="4:4">
      <c r="D14166" s="234"/>
    </row>
    <row r="14167" spans="4:4">
      <c r="D14167" s="234"/>
    </row>
    <row r="14168" spans="4:4">
      <c r="D14168" s="234"/>
    </row>
    <row r="14169" spans="4:4">
      <c r="D14169" s="234"/>
    </row>
    <row r="14170" spans="4:4">
      <c r="D14170" s="234"/>
    </row>
    <row r="14171" spans="4:4">
      <c r="D14171" s="234"/>
    </row>
    <row r="14172" spans="4:4">
      <c r="D14172" s="234"/>
    </row>
    <row r="14173" spans="4:4">
      <c r="D14173" s="234"/>
    </row>
    <row r="14174" spans="4:4">
      <c r="D14174" s="234"/>
    </row>
    <row r="14175" spans="4:4">
      <c r="D14175" s="234"/>
    </row>
    <row r="14176" spans="4:4">
      <c r="D14176" s="234"/>
    </row>
    <row r="14177" spans="4:4">
      <c r="D14177" s="234"/>
    </row>
    <row r="14178" spans="4:4">
      <c r="D14178" s="234"/>
    </row>
    <row r="14179" spans="4:4">
      <c r="D14179" s="234"/>
    </row>
    <row r="14180" spans="4:4">
      <c r="D14180" s="234"/>
    </row>
    <row r="14181" spans="4:4">
      <c r="D14181" s="234"/>
    </row>
    <row r="14182" spans="4:4">
      <c r="D14182" s="234"/>
    </row>
    <row r="14183" spans="4:4">
      <c r="D14183" s="234"/>
    </row>
    <row r="14184" spans="4:4">
      <c r="D14184" s="234"/>
    </row>
    <row r="14185" spans="4:4">
      <c r="D14185" s="234"/>
    </row>
    <row r="14186" spans="4:4">
      <c r="D14186" s="234"/>
    </row>
    <row r="14187" spans="4:4">
      <c r="D14187" s="234"/>
    </row>
    <row r="14188" spans="4:4">
      <c r="D14188" s="234"/>
    </row>
    <row r="14189" spans="4:4">
      <c r="D14189" s="234"/>
    </row>
    <row r="14190" spans="4:4">
      <c r="D14190" s="234"/>
    </row>
    <row r="14191" spans="4:4">
      <c r="D14191" s="234"/>
    </row>
    <row r="14192" spans="4:4">
      <c r="D14192" s="234"/>
    </row>
    <row r="14193" spans="4:4">
      <c r="D14193" s="234"/>
    </row>
    <row r="14194" spans="4:4">
      <c r="D14194" s="234"/>
    </row>
    <row r="14195" spans="4:4">
      <c r="D14195" s="234"/>
    </row>
    <row r="14196" spans="4:4">
      <c r="D14196" s="234"/>
    </row>
    <row r="14197" spans="4:4">
      <c r="D14197" s="234"/>
    </row>
    <row r="14198" spans="4:4">
      <c r="D14198" s="234"/>
    </row>
    <row r="14199" spans="4:4">
      <c r="D14199" s="234"/>
    </row>
    <row r="14200" spans="4:4">
      <c r="D14200" s="234"/>
    </row>
    <row r="14201" spans="4:4">
      <c r="D14201" s="234"/>
    </row>
    <row r="14202" spans="4:4">
      <c r="D14202" s="234"/>
    </row>
    <row r="14203" spans="4:4">
      <c r="D14203" s="234"/>
    </row>
    <row r="14204" spans="4:4">
      <c r="D14204" s="234"/>
    </row>
    <row r="14205" spans="4:4">
      <c r="D14205" s="234"/>
    </row>
    <row r="14206" spans="4:4">
      <c r="D14206" s="234"/>
    </row>
    <row r="14207" spans="4:4">
      <c r="D14207" s="234"/>
    </row>
    <row r="14208" spans="4:4">
      <c r="D14208" s="234"/>
    </row>
    <row r="14209" spans="4:4">
      <c r="D14209" s="234"/>
    </row>
    <row r="14210" spans="4:4">
      <c r="D14210" s="234"/>
    </row>
    <row r="14211" spans="4:4">
      <c r="D14211" s="234"/>
    </row>
    <row r="14212" spans="4:4">
      <c r="D14212" s="234"/>
    </row>
    <row r="14213" spans="4:4">
      <c r="D14213" s="234"/>
    </row>
    <row r="14214" spans="4:4">
      <c r="D14214" s="234"/>
    </row>
    <row r="14215" spans="4:4">
      <c r="D14215" s="234"/>
    </row>
    <row r="14216" spans="4:4">
      <c r="D14216" s="234"/>
    </row>
    <row r="14217" spans="4:4">
      <c r="D14217" s="234"/>
    </row>
    <row r="14218" spans="4:4">
      <c r="D14218" s="234"/>
    </row>
    <row r="14219" spans="4:4">
      <c r="D14219" s="234"/>
    </row>
    <row r="14220" spans="4:4">
      <c r="D14220" s="234"/>
    </row>
    <row r="14221" spans="4:4">
      <c r="D14221" s="234"/>
    </row>
    <row r="14222" spans="4:4">
      <c r="D14222" s="234"/>
    </row>
    <row r="14223" spans="4:4">
      <c r="D14223" s="234"/>
    </row>
    <row r="14224" spans="4:4">
      <c r="D14224" s="234"/>
    </row>
    <row r="14225" spans="4:4">
      <c r="D14225" s="234"/>
    </row>
    <row r="14226" spans="4:4">
      <c r="D14226" s="234"/>
    </row>
    <row r="14227" spans="4:4">
      <c r="D14227" s="234"/>
    </row>
    <row r="14228" spans="4:4">
      <c r="D14228" s="234"/>
    </row>
    <row r="14229" spans="4:4">
      <c r="D14229" s="234"/>
    </row>
    <row r="14230" spans="4:4">
      <c r="D14230" s="234"/>
    </row>
    <row r="14231" spans="4:4">
      <c r="D14231" s="234"/>
    </row>
    <row r="14232" spans="4:4">
      <c r="D14232" s="234"/>
    </row>
    <row r="14233" spans="4:4">
      <c r="D14233" s="234"/>
    </row>
    <row r="14234" spans="4:4">
      <c r="D14234" s="234"/>
    </row>
    <row r="14235" spans="4:4">
      <c r="D14235" s="234"/>
    </row>
    <row r="14236" spans="4:4">
      <c r="D14236" s="234"/>
    </row>
    <row r="14237" spans="4:4">
      <c r="D14237" s="234"/>
    </row>
    <row r="14238" spans="4:4">
      <c r="D14238" s="234"/>
    </row>
    <row r="14239" spans="4:4">
      <c r="D14239" s="234"/>
    </row>
    <row r="14240" spans="4:4">
      <c r="D14240" s="234"/>
    </row>
    <row r="14241" spans="4:4">
      <c r="D14241" s="234"/>
    </row>
    <row r="14242" spans="4:4">
      <c r="D14242" s="234"/>
    </row>
    <row r="14243" spans="4:4">
      <c r="D14243" s="234"/>
    </row>
    <row r="14244" spans="4:4">
      <c r="D14244" s="234"/>
    </row>
    <row r="14245" spans="4:4">
      <c r="D14245" s="234"/>
    </row>
    <row r="14246" spans="4:4">
      <c r="D14246" s="234"/>
    </row>
    <row r="14247" spans="4:4">
      <c r="D14247" s="234"/>
    </row>
    <row r="14248" spans="4:4">
      <c r="D14248" s="234"/>
    </row>
    <row r="14249" spans="4:4">
      <c r="D14249" s="234"/>
    </row>
    <row r="14250" spans="4:4">
      <c r="D14250" s="234"/>
    </row>
    <row r="14251" spans="4:4">
      <c r="D14251" s="234"/>
    </row>
    <row r="14252" spans="4:4">
      <c r="D14252" s="234"/>
    </row>
    <row r="14253" spans="4:4">
      <c r="D14253" s="234"/>
    </row>
    <row r="14254" spans="4:4">
      <c r="D14254" s="234"/>
    </row>
    <row r="14255" spans="4:4">
      <c r="D14255" s="234"/>
    </row>
    <row r="14256" spans="4:4">
      <c r="D14256" s="234"/>
    </row>
    <row r="14257" spans="4:4">
      <c r="D14257" s="234"/>
    </row>
    <row r="14258" spans="4:4">
      <c r="D14258" s="234"/>
    </row>
    <row r="14259" spans="4:4">
      <c r="D14259" s="234"/>
    </row>
    <row r="14260" spans="4:4">
      <c r="D14260" s="234"/>
    </row>
    <row r="14261" spans="4:4">
      <c r="D14261" s="234"/>
    </row>
    <row r="14262" spans="4:4">
      <c r="D14262" s="234"/>
    </row>
    <row r="14263" spans="4:4">
      <c r="D14263" s="234"/>
    </row>
    <row r="14264" spans="4:4">
      <c r="D14264" s="234"/>
    </row>
    <row r="14265" spans="4:4">
      <c r="D14265" s="234"/>
    </row>
    <row r="14266" spans="4:4">
      <c r="D14266" s="234"/>
    </row>
    <row r="14267" spans="4:4">
      <c r="D14267" s="234"/>
    </row>
    <row r="14268" spans="4:4">
      <c r="D14268" s="234"/>
    </row>
    <row r="14269" spans="4:4">
      <c r="D14269" s="234"/>
    </row>
    <row r="14270" spans="4:4">
      <c r="D14270" s="234"/>
    </row>
    <row r="14271" spans="4:4">
      <c r="D14271" s="234"/>
    </row>
    <row r="14272" spans="4:4">
      <c r="D14272" s="234"/>
    </row>
    <row r="14273" spans="4:4">
      <c r="D14273" s="234"/>
    </row>
    <row r="14274" spans="4:4">
      <c r="D14274" s="234"/>
    </row>
    <row r="14275" spans="4:4">
      <c r="D14275" s="234"/>
    </row>
    <row r="14276" spans="4:4">
      <c r="D14276" s="234"/>
    </row>
    <row r="14277" spans="4:4">
      <c r="D14277" s="234"/>
    </row>
    <row r="14278" spans="4:4">
      <c r="D14278" s="234"/>
    </row>
    <row r="14279" spans="4:4">
      <c r="D14279" s="234"/>
    </row>
    <row r="14280" spans="4:4">
      <c r="D14280" s="234"/>
    </row>
    <row r="14281" spans="4:4">
      <c r="D14281" s="234"/>
    </row>
    <row r="14282" spans="4:4">
      <c r="D14282" s="234"/>
    </row>
    <row r="14283" spans="4:4">
      <c r="D14283" s="234"/>
    </row>
    <row r="14284" spans="4:4">
      <c r="D14284" s="234"/>
    </row>
    <row r="14285" spans="4:4">
      <c r="D14285" s="234"/>
    </row>
    <row r="14286" spans="4:4">
      <c r="D14286" s="234"/>
    </row>
    <row r="14287" spans="4:4">
      <c r="D14287" s="234"/>
    </row>
    <row r="14288" spans="4:4">
      <c r="D14288" s="234"/>
    </row>
    <row r="14289" spans="4:4">
      <c r="D14289" s="234"/>
    </row>
    <row r="14290" spans="4:4">
      <c r="D14290" s="234"/>
    </row>
    <row r="14291" spans="4:4">
      <c r="D14291" s="234"/>
    </row>
    <row r="14292" spans="4:4">
      <c r="D14292" s="234"/>
    </row>
    <row r="14293" spans="4:4">
      <c r="D14293" s="234"/>
    </row>
    <row r="14294" spans="4:4">
      <c r="D14294" s="234"/>
    </row>
    <row r="14295" spans="4:4">
      <c r="D14295" s="234"/>
    </row>
    <row r="14296" spans="4:4">
      <c r="D14296" s="234"/>
    </row>
    <row r="14297" spans="4:4">
      <c r="D14297" s="234"/>
    </row>
    <row r="14298" spans="4:4">
      <c r="D14298" s="234"/>
    </row>
    <row r="14299" spans="4:4">
      <c r="D14299" s="234"/>
    </row>
    <row r="14300" spans="4:4">
      <c r="D14300" s="234"/>
    </row>
    <row r="14301" spans="4:4">
      <c r="D14301" s="234"/>
    </row>
    <row r="14302" spans="4:4">
      <c r="D14302" s="234"/>
    </row>
    <row r="14303" spans="4:4">
      <c r="D14303" s="234"/>
    </row>
    <row r="14304" spans="4:4">
      <c r="D14304" s="234"/>
    </row>
    <row r="14305" spans="4:4">
      <c r="D14305" s="234"/>
    </row>
    <row r="14306" spans="4:4">
      <c r="D14306" s="234"/>
    </row>
    <row r="14307" spans="4:4">
      <c r="D14307" s="234"/>
    </row>
    <row r="14308" spans="4:4">
      <c r="D14308" s="234"/>
    </row>
    <row r="14309" spans="4:4">
      <c r="D14309" s="234"/>
    </row>
    <row r="14310" spans="4:4">
      <c r="D14310" s="234"/>
    </row>
    <row r="14311" spans="4:4">
      <c r="D14311" s="234"/>
    </row>
    <row r="14312" spans="4:4">
      <c r="D14312" s="234"/>
    </row>
    <row r="14313" spans="4:4">
      <c r="D14313" s="234"/>
    </row>
    <row r="14314" spans="4:4">
      <c r="D14314" s="234"/>
    </row>
    <row r="14315" spans="4:4">
      <c r="D14315" s="234"/>
    </row>
    <row r="14316" spans="4:4">
      <c r="D14316" s="234"/>
    </row>
    <row r="14317" spans="4:4">
      <c r="D14317" s="234"/>
    </row>
    <row r="14318" spans="4:4">
      <c r="D14318" s="234"/>
    </row>
    <row r="14319" spans="4:4">
      <c r="D14319" s="234"/>
    </row>
    <row r="14320" spans="4:4">
      <c r="D14320" s="234"/>
    </row>
    <row r="14321" spans="4:4">
      <c r="D14321" s="234"/>
    </row>
    <row r="14322" spans="4:4">
      <c r="D14322" s="234"/>
    </row>
    <row r="14323" spans="4:4">
      <c r="D14323" s="234"/>
    </row>
    <row r="14324" spans="4:4">
      <c r="D14324" s="234"/>
    </row>
    <row r="14325" spans="4:4">
      <c r="D14325" s="234"/>
    </row>
    <row r="14326" spans="4:4">
      <c r="D14326" s="234"/>
    </row>
    <row r="14327" spans="4:4">
      <c r="D14327" s="234"/>
    </row>
    <row r="14328" spans="4:4">
      <c r="D14328" s="234"/>
    </row>
    <row r="14329" spans="4:4">
      <c r="D14329" s="234"/>
    </row>
    <row r="14330" spans="4:4">
      <c r="D14330" s="234"/>
    </row>
    <row r="14331" spans="4:4">
      <c r="D14331" s="234"/>
    </row>
    <row r="14332" spans="4:4">
      <c r="D14332" s="234"/>
    </row>
    <row r="14333" spans="4:4">
      <c r="D14333" s="234"/>
    </row>
    <row r="14334" spans="4:4">
      <c r="D14334" s="234"/>
    </row>
    <row r="14335" spans="4:4">
      <c r="D14335" s="234"/>
    </row>
    <row r="14336" spans="4:4">
      <c r="D14336" s="234"/>
    </row>
    <row r="14337" spans="4:4">
      <c r="D14337" s="234"/>
    </row>
    <row r="14338" spans="4:4">
      <c r="D14338" s="234"/>
    </row>
    <row r="14339" spans="4:4">
      <c r="D14339" s="234"/>
    </row>
    <row r="14340" spans="4:4">
      <c r="D14340" s="234"/>
    </row>
    <row r="14341" spans="4:4">
      <c r="D14341" s="234"/>
    </row>
    <row r="14342" spans="4:4">
      <c r="D14342" s="234"/>
    </row>
    <row r="14343" spans="4:4">
      <c r="D14343" s="234"/>
    </row>
    <row r="14344" spans="4:4">
      <c r="D14344" s="234"/>
    </row>
    <row r="14345" spans="4:4">
      <c r="D14345" s="234"/>
    </row>
    <row r="14346" spans="4:4">
      <c r="D14346" s="234"/>
    </row>
    <row r="14347" spans="4:4">
      <c r="D14347" s="234"/>
    </row>
    <row r="14348" spans="4:4">
      <c r="D14348" s="234"/>
    </row>
    <row r="14349" spans="4:4">
      <c r="D14349" s="234"/>
    </row>
    <row r="14350" spans="4:4">
      <c r="D14350" s="234"/>
    </row>
    <row r="14351" spans="4:4">
      <c r="D14351" s="234"/>
    </row>
    <row r="14352" spans="4:4">
      <c r="D14352" s="234"/>
    </row>
    <row r="14353" spans="4:4">
      <c r="D14353" s="234"/>
    </row>
    <row r="14354" spans="4:4">
      <c r="D14354" s="234"/>
    </row>
    <row r="14355" spans="4:4">
      <c r="D14355" s="234"/>
    </row>
    <row r="14356" spans="4:4">
      <c r="D14356" s="234"/>
    </row>
    <row r="14357" spans="4:4">
      <c r="D14357" s="234"/>
    </row>
    <row r="14358" spans="4:4">
      <c r="D14358" s="234"/>
    </row>
    <row r="14359" spans="4:4">
      <c r="D14359" s="234"/>
    </row>
    <row r="14360" spans="4:4">
      <c r="D14360" s="234"/>
    </row>
    <row r="14361" spans="4:4">
      <c r="D14361" s="234"/>
    </row>
    <row r="14362" spans="4:4">
      <c r="D14362" s="234"/>
    </row>
    <row r="14363" spans="4:4">
      <c r="D14363" s="234"/>
    </row>
    <row r="14364" spans="4:4">
      <c r="D14364" s="234"/>
    </row>
    <row r="14365" spans="4:4">
      <c r="D14365" s="234"/>
    </row>
    <row r="14366" spans="4:4">
      <c r="D14366" s="234"/>
    </row>
    <row r="14367" spans="4:4">
      <c r="D14367" s="234"/>
    </row>
    <row r="14368" spans="4:4">
      <c r="D14368" s="234"/>
    </row>
    <row r="14369" spans="4:4">
      <c r="D14369" s="234"/>
    </row>
    <row r="14370" spans="4:4">
      <c r="D14370" s="234"/>
    </row>
    <row r="14371" spans="4:4">
      <c r="D14371" s="234"/>
    </row>
    <row r="14372" spans="4:4">
      <c r="D14372" s="234"/>
    </row>
    <row r="14373" spans="4:4">
      <c r="D14373" s="234"/>
    </row>
    <row r="14374" spans="4:4">
      <c r="D14374" s="234"/>
    </row>
    <row r="14375" spans="4:4">
      <c r="D14375" s="234"/>
    </row>
    <row r="14376" spans="4:4">
      <c r="D14376" s="234"/>
    </row>
    <row r="14377" spans="4:4">
      <c r="D14377" s="234"/>
    </row>
    <row r="14378" spans="4:4">
      <c r="D14378" s="234"/>
    </row>
    <row r="14379" spans="4:4">
      <c r="D14379" s="234"/>
    </row>
    <row r="14380" spans="4:4">
      <c r="D14380" s="234"/>
    </row>
    <row r="14381" spans="4:4">
      <c r="D14381" s="234"/>
    </row>
    <row r="14382" spans="4:4">
      <c r="D14382" s="234"/>
    </row>
    <row r="14383" spans="4:4">
      <c r="D14383" s="234"/>
    </row>
    <row r="14384" spans="4:4">
      <c r="D14384" s="234"/>
    </row>
    <row r="14385" spans="4:4">
      <c r="D14385" s="234"/>
    </row>
    <row r="14386" spans="4:4">
      <c r="D14386" s="234"/>
    </row>
    <row r="14387" spans="4:4">
      <c r="D14387" s="234"/>
    </row>
    <row r="14388" spans="4:4">
      <c r="D14388" s="234"/>
    </row>
    <row r="14389" spans="4:4">
      <c r="D14389" s="234"/>
    </row>
    <row r="14390" spans="4:4">
      <c r="D14390" s="234"/>
    </row>
    <row r="14391" spans="4:4">
      <c r="D14391" s="234"/>
    </row>
    <row r="14392" spans="4:4">
      <c r="D14392" s="234"/>
    </row>
    <row r="14393" spans="4:4">
      <c r="D14393" s="234"/>
    </row>
    <row r="14394" spans="4:4">
      <c r="D14394" s="234"/>
    </row>
    <row r="14395" spans="4:4">
      <c r="D14395" s="234"/>
    </row>
    <row r="14396" spans="4:4">
      <c r="D14396" s="234"/>
    </row>
    <row r="14397" spans="4:4">
      <c r="D14397" s="234"/>
    </row>
    <row r="14398" spans="4:4">
      <c r="D14398" s="234"/>
    </row>
    <row r="14399" spans="4:4">
      <c r="D14399" s="234"/>
    </row>
    <row r="14400" spans="4:4">
      <c r="D14400" s="234"/>
    </row>
    <row r="14401" spans="4:4">
      <c r="D14401" s="234"/>
    </row>
    <row r="14402" spans="4:4">
      <c r="D14402" s="234"/>
    </row>
    <row r="14403" spans="4:4">
      <c r="D14403" s="234"/>
    </row>
    <row r="14404" spans="4:4">
      <c r="D14404" s="234"/>
    </row>
    <row r="14405" spans="4:4">
      <c r="D14405" s="234"/>
    </row>
    <row r="14406" spans="4:4">
      <c r="D14406" s="234"/>
    </row>
    <row r="14407" spans="4:4">
      <c r="D14407" s="234"/>
    </row>
    <row r="14408" spans="4:4">
      <c r="D14408" s="234"/>
    </row>
    <row r="14409" spans="4:4">
      <c r="D14409" s="234"/>
    </row>
    <row r="14410" spans="4:4">
      <c r="D14410" s="234"/>
    </row>
    <row r="14411" spans="4:4">
      <c r="D14411" s="234"/>
    </row>
    <row r="14412" spans="4:4">
      <c r="D14412" s="234"/>
    </row>
    <row r="14413" spans="4:4">
      <c r="D14413" s="234"/>
    </row>
    <row r="14414" spans="4:4">
      <c r="D14414" s="234"/>
    </row>
    <row r="14415" spans="4:4">
      <c r="D14415" s="234"/>
    </row>
    <row r="14416" spans="4:4">
      <c r="D14416" s="234"/>
    </row>
    <row r="14417" spans="4:4">
      <c r="D14417" s="234"/>
    </row>
    <row r="14418" spans="4:4">
      <c r="D14418" s="234"/>
    </row>
    <row r="14419" spans="4:4">
      <c r="D14419" s="234"/>
    </row>
    <row r="14420" spans="4:4">
      <c r="D14420" s="234"/>
    </row>
    <row r="14421" spans="4:4">
      <c r="D14421" s="234"/>
    </row>
    <row r="14422" spans="4:4">
      <c r="D14422" s="234"/>
    </row>
    <row r="14423" spans="4:4">
      <c r="D14423" s="234"/>
    </row>
    <row r="14424" spans="4:4">
      <c r="D14424" s="234"/>
    </row>
    <row r="14425" spans="4:4">
      <c r="D14425" s="234"/>
    </row>
    <row r="14426" spans="4:4">
      <c r="D14426" s="234"/>
    </row>
    <row r="14427" spans="4:4">
      <c r="D14427" s="234"/>
    </row>
    <row r="14428" spans="4:4">
      <c r="D14428" s="234"/>
    </row>
    <row r="14429" spans="4:4">
      <c r="D14429" s="234"/>
    </row>
    <row r="14430" spans="4:4">
      <c r="D14430" s="234"/>
    </row>
    <row r="14431" spans="4:4">
      <c r="D14431" s="234"/>
    </row>
    <row r="14432" spans="4:4">
      <c r="D14432" s="234"/>
    </row>
    <row r="14433" spans="4:4">
      <c r="D14433" s="234"/>
    </row>
    <row r="14434" spans="4:4">
      <c r="D14434" s="234"/>
    </row>
    <row r="14435" spans="4:4">
      <c r="D14435" s="234"/>
    </row>
    <row r="14436" spans="4:4">
      <c r="D14436" s="234"/>
    </row>
    <row r="14437" spans="4:4">
      <c r="D14437" s="234"/>
    </row>
    <row r="14438" spans="4:4">
      <c r="D14438" s="234"/>
    </row>
    <row r="14439" spans="4:4">
      <c r="D14439" s="234"/>
    </row>
    <row r="14440" spans="4:4">
      <c r="D14440" s="234"/>
    </row>
    <row r="14441" spans="4:4">
      <c r="D14441" s="234"/>
    </row>
    <row r="14442" spans="4:4">
      <c r="D14442" s="234"/>
    </row>
    <row r="14443" spans="4:4">
      <c r="D14443" s="234"/>
    </row>
    <row r="14444" spans="4:4">
      <c r="D14444" s="234"/>
    </row>
    <row r="14445" spans="4:4">
      <c r="D14445" s="234"/>
    </row>
    <row r="14446" spans="4:4">
      <c r="D14446" s="234"/>
    </row>
    <row r="14447" spans="4:4">
      <c r="D14447" s="234"/>
    </row>
    <row r="14448" spans="4:4">
      <c r="D14448" s="234"/>
    </row>
    <row r="14449" spans="4:4">
      <c r="D14449" s="234"/>
    </row>
    <row r="14450" spans="4:4">
      <c r="D14450" s="234"/>
    </row>
    <row r="14451" spans="4:4">
      <c r="D14451" s="234"/>
    </row>
    <row r="14452" spans="4:4">
      <c r="D14452" s="234"/>
    </row>
    <row r="14453" spans="4:4">
      <c r="D14453" s="234"/>
    </row>
    <row r="14454" spans="4:4">
      <c r="D14454" s="234"/>
    </row>
    <row r="14455" spans="4:4">
      <c r="D14455" s="234"/>
    </row>
    <row r="14456" spans="4:4">
      <c r="D14456" s="234"/>
    </row>
    <row r="14457" spans="4:4">
      <c r="D14457" s="234"/>
    </row>
    <row r="14458" spans="4:4">
      <c r="D14458" s="234"/>
    </row>
    <row r="14459" spans="4:4">
      <c r="D14459" s="234"/>
    </row>
    <row r="14460" spans="4:4">
      <c r="D14460" s="234"/>
    </row>
    <row r="14461" spans="4:4">
      <c r="D14461" s="234"/>
    </row>
    <row r="14462" spans="4:4">
      <c r="D14462" s="234"/>
    </row>
    <row r="14463" spans="4:4">
      <c r="D14463" s="234"/>
    </row>
    <row r="14464" spans="4:4">
      <c r="D14464" s="234"/>
    </row>
    <row r="14465" spans="4:4">
      <c r="D14465" s="234"/>
    </row>
    <row r="14466" spans="4:4">
      <c r="D14466" s="234"/>
    </row>
    <row r="14467" spans="4:4">
      <c r="D14467" s="234"/>
    </row>
    <row r="14468" spans="4:4">
      <c r="D14468" s="234"/>
    </row>
    <row r="14469" spans="4:4">
      <c r="D14469" s="234"/>
    </row>
    <row r="14470" spans="4:4">
      <c r="D14470" s="234"/>
    </row>
    <row r="14471" spans="4:4">
      <c r="D14471" s="234"/>
    </row>
    <row r="14472" spans="4:4">
      <c r="D14472" s="234"/>
    </row>
    <row r="14473" spans="4:4">
      <c r="D14473" s="234"/>
    </row>
    <row r="14474" spans="4:4">
      <c r="D14474" s="234"/>
    </row>
    <row r="14475" spans="4:4">
      <c r="D14475" s="234"/>
    </row>
    <row r="14476" spans="4:4">
      <c r="D14476" s="234"/>
    </row>
    <row r="14477" spans="4:4">
      <c r="D14477" s="234"/>
    </row>
    <row r="14478" spans="4:4">
      <c r="D14478" s="234"/>
    </row>
    <row r="14479" spans="4:4">
      <c r="D14479" s="234"/>
    </row>
    <row r="14480" spans="4:4">
      <c r="D14480" s="234"/>
    </row>
    <row r="14481" spans="4:4">
      <c r="D14481" s="234"/>
    </row>
    <row r="14482" spans="4:4">
      <c r="D14482" s="234"/>
    </row>
    <row r="14483" spans="4:4">
      <c r="D14483" s="234"/>
    </row>
    <row r="14484" spans="4:4">
      <c r="D14484" s="234"/>
    </row>
    <row r="14485" spans="4:4">
      <c r="D14485" s="234"/>
    </row>
    <row r="14486" spans="4:4">
      <c r="D14486" s="234"/>
    </row>
    <row r="14487" spans="4:4">
      <c r="D14487" s="234"/>
    </row>
    <row r="14488" spans="4:4">
      <c r="D14488" s="234"/>
    </row>
    <row r="14489" spans="4:4">
      <c r="D14489" s="234"/>
    </row>
    <row r="14490" spans="4:4">
      <c r="D14490" s="234"/>
    </row>
    <row r="14491" spans="4:4">
      <c r="D14491" s="234"/>
    </row>
    <row r="14492" spans="4:4">
      <c r="D14492" s="234"/>
    </row>
    <row r="14493" spans="4:4">
      <c r="D14493" s="234"/>
    </row>
    <row r="14494" spans="4:4">
      <c r="D14494" s="234"/>
    </row>
    <row r="14495" spans="4:4">
      <c r="D14495" s="234"/>
    </row>
    <row r="14496" spans="4:4">
      <c r="D14496" s="234"/>
    </row>
    <row r="14497" spans="4:4">
      <c r="D14497" s="234"/>
    </row>
    <row r="14498" spans="4:4">
      <c r="D14498" s="234"/>
    </row>
    <row r="14499" spans="4:4">
      <c r="D14499" s="234"/>
    </row>
    <row r="14500" spans="4:4">
      <c r="D14500" s="234"/>
    </row>
    <row r="14501" spans="4:4">
      <c r="D14501" s="234"/>
    </row>
    <row r="14502" spans="4:4">
      <c r="D14502" s="234"/>
    </row>
    <row r="14503" spans="4:4">
      <c r="D14503" s="234"/>
    </row>
    <row r="14504" spans="4:4">
      <c r="D14504" s="234"/>
    </row>
    <row r="14505" spans="4:4">
      <c r="D14505" s="234"/>
    </row>
    <row r="14506" spans="4:4">
      <c r="D14506" s="234"/>
    </row>
    <row r="14507" spans="4:4">
      <c r="D14507" s="234"/>
    </row>
    <row r="14508" spans="4:4">
      <c r="D14508" s="234"/>
    </row>
    <row r="14509" spans="4:4">
      <c r="D14509" s="234"/>
    </row>
    <row r="14510" spans="4:4">
      <c r="D14510" s="234"/>
    </row>
    <row r="14511" spans="4:4">
      <c r="D14511" s="234"/>
    </row>
    <row r="14512" spans="4:4">
      <c r="D14512" s="234"/>
    </row>
    <row r="14513" spans="4:4">
      <c r="D14513" s="234"/>
    </row>
    <row r="14514" spans="4:4">
      <c r="D14514" s="234"/>
    </row>
    <row r="14515" spans="4:4">
      <c r="D14515" s="234"/>
    </row>
    <row r="14516" spans="4:4">
      <c r="D14516" s="234"/>
    </row>
    <row r="14517" spans="4:4">
      <c r="D14517" s="234"/>
    </row>
    <row r="14518" spans="4:4">
      <c r="D14518" s="234"/>
    </row>
    <row r="14519" spans="4:4">
      <c r="D14519" s="234"/>
    </row>
    <row r="14520" spans="4:4">
      <c r="D14520" s="234"/>
    </row>
    <row r="14521" spans="4:4">
      <c r="D14521" s="234"/>
    </row>
    <row r="14522" spans="4:4">
      <c r="D14522" s="234"/>
    </row>
    <row r="14523" spans="4:4">
      <c r="D14523" s="234"/>
    </row>
    <row r="14524" spans="4:4">
      <c r="D14524" s="234"/>
    </row>
    <row r="14525" spans="4:4">
      <c r="D14525" s="234"/>
    </row>
    <row r="14526" spans="4:4">
      <c r="D14526" s="234"/>
    </row>
    <row r="14527" spans="4:4">
      <c r="D14527" s="234"/>
    </row>
    <row r="14528" spans="4:4">
      <c r="D14528" s="234"/>
    </row>
    <row r="14529" spans="4:4">
      <c r="D14529" s="234"/>
    </row>
    <row r="14530" spans="4:4">
      <c r="D14530" s="234"/>
    </row>
    <row r="14531" spans="4:4">
      <c r="D14531" s="234"/>
    </row>
    <row r="14532" spans="4:4">
      <c r="D14532" s="234"/>
    </row>
    <row r="14533" spans="4:4">
      <c r="D14533" s="234"/>
    </row>
    <row r="14534" spans="4:4">
      <c r="D14534" s="234"/>
    </row>
    <row r="14535" spans="4:4">
      <c r="D14535" s="234"/>
    </row>
    <row r="14536" spans="4:4">
      <c r="D14536" s="234"/>
    </row>
    <row r="14537" spans="4:4">
      <c r="D14537" s="234"/>
    </row>
    <row r="14538" spans="4:4">
      <c r="D14538" s="234"/>
    </row>
    <row r="14539" spans="4:4">
      <c r="D14539" s="234"/>
    </row>
    <row r="14540" spans="4:4">
      <c r="D14540" s="234"/>
    </row>
    <row r="14541" spans="4:4">
      <c r="D14541" s="234"/>
    </row>
    <row r="14542" spans="4:4">
      <c r="D14542" s="234"/>
    </row>
    <row r="14543" spans="4:4">
      <c r="D14543" s="234"/>
    </row>
    <row r="14544" spans="4:4">
      <c r="D14544" s="234"/>
    </row>
    <row r="14545" spans="4:4">
      <c r="D14545" s="234"/>
    </row>
    <row r="14546" spans="4:4">
      <c r="D14546" s="234"/>
    </row>
    <row r="14547" spans="4:4">
      <c r="D14547" s="234"/>
    </row>
    <row r="14548" spans="4:4">
      <c r="D14548" s="234"/>
    </row>
    <row r="14549" spans="4:4">
      <c r="D14549" s="234"/>
    </row>
    <row r="14550" spans="4:4">
      <c r="D14550" s="234"/>
    </row>
    <row r="14551" spans="4:4">
      <c r="D14551" s="234"/>
    </row>
    <row r="14552" spans="4:4">
      <c r="D14552" s="234"/>
    </row>
    <row r="14553" spans="4:4">
      <c r="D14553" s="234"/>
    </row>
    <row r="14554" spans="4:4">
      <c r="D14554" s="234"/>
    </row>
    <row r="14555" spans="4:4">
      <c r="D14555" s="234"/>
    </row>
    <row r="14556" spans="4:4">
      <c r="D14556" s="234"/>
    </row>
    <row r="14557" spans="4:4">
      <c r="D14557" s="234"/>
    </row>
    <row r="14558" spans="4:4">
      <c r="D14558" s="234"/>
    </row>
    <row r="14559" spans="4:4">
      <c r="D14559" s="234"/>
    </row>
    <row r="14560" spans="4:4">
      <c r="D14560" s="234"/>
    </row>
    <row r="14561" spans="4:4">
      <c r="D14561" s="234"/>
    </row>
    <row r="14562" spans="4:4">
      <c r="D14562" s="234"/>
    </row>
    <row r="14563" spans="4:4">
      <c r="D14563" s="234"/>
    </row>
    <row r="14564" spans="4:4">
      <c r="D14564" s="234"/>
    </row>
    <row r="14565" spans="4:4">
      <c r="D14565" s="234"/>
    </row>
    <row r="14566" spans="4:4">
      <c r="D14566" s="234"/>
    </row>
    <row r="14567" spans="4:4">
      <c r="D14567" s="234"/>
    </row>
    <row r="14568" spans="4:4">
      <c r="D14568" s="234"/>
    </row>
    <row r="14569" spans="4:4">
      <c r="D14569" s="234"/>
    </row>
    <row r="14570" spans="4:4">
      <c r="D14570" s="234"/>
    </row>
    <row r="14571" spans="4:4">
      <c r="D14571" s="234"/>
    </row>
    <row r="14572" spans="4:4">
      <c r="D14572" s="234"/>
    </row>
    <row r="14573" spans="4:4">
      <c r="D14573" s="234"/>
    </row>
    <row r="14574" spans="4:4">
      <c r="D14574" s="234"/>
    </row>
    <row r="14575" spans="4:4">
      <c r="D14575" s="234"/>
    </row>
    <row r="14576" spans="4:4">
      <c r="D14576" s="234"/>
    </row>
    <row r="14577" spans="4:4">
      <c r="D14577" s="234"/>
    </row>
    <row r="14578" spans="4:4">
      <c r="D14578" s="234"/>
    </row>
    <row r="14579" spans="4:4">
      <c r="D14579" s="234"/>
    </row>
    <row r="14580" spans="4:4">
      <c r="D14580" s="234"/>
    </row>
    <row r="14581" spans="4:4">
      <c r="D14581" s="234"/>
    </row>
    <row r="14582" spans="4:4">
      <c r="D14582" s="234"/>
    </row>
    <row r="14583" spans="4:4">
      <c r="D14583" s="234"/>
    </row>
    <row r="14584" spans="4:4">
      <c r="D14584" s="234"/>
    </row>
    <row r="14585" spans="4:4">
      <c r="D14585" s="234"/>
    </row>
    <row r="14586" spans="4:4">
      <c r="D14586" s="234"/>
    </row>
    <row r="14587" spans="4:4">
      <c r="D14587" s="234"/>
    </row>
    <row r="14588" spans="4:4">
      <c r="D14588" s="234"/>
    </row>
    <row r="14589" spans="4:4">
      <c r="D14589" s="234"/>
    </row>
    <row r="14590" spans="4:4">
      <c r="D14590" s="234"/>
    </row>
    <row r="14591" spans="4:4">
      <c r="D14591" s="234"/>
    </row>
    <row r="14592" spans="4:4">
      <c r="D14592" s="234"/>
    </row>
    <row r="14593" spans="4:4">
      <c r="D14593" s="234"/>
    </row>
    <row r="14594" spans="4:4">
      <c r="D14594" s="234"/>
    </row>
    <row r="14595" spans="4:4">
      <c r="D14595" s="234"/>
    </row>
    <row r="14596" spans="4:4">
      <c r="D14596" s="234"/>
    </row>
    <row r="14597" spans="4:4">
      <c r="D14597" s="234"/>
    </row>
    <row r="14598" spans="4:4">
      <c r="D14598" s="234"/>
    </row>
    <row r="14599" spans="4:4">
      <c r="D14599" s="234"/>
    </row>
    <row r="14600" spans="4:4">
      <c r="D14600" s="234"/>
    </row>
    <row r="14601" spans="4:4">
      <c r="D14601" s="234"/>
    </row>
    <row r="14602" spans="4:4">
      <c r="D14602" s="234"/>
    </row>
    <row r="14603" spans="4:4">
      <c r="D14603" s="234"/>
    </row>
    <row r="14604" spans="4:4">
      <c r="D14604" s="234"/>
    </row>
    <row r="14605" spans="4:4">
      <c r="D14605" s="234"/>
    </row>
    <row r="14606" spans="4:4">
      <c r="D14606" s="234"/>
    </row>
    <row r="14607" spans="4:4">
      <c r="D14607" s="234"/>
    </row>
    <row r="14608" spans="4:4">
      <c r="D14608" s="234"/>
    </row>
    <row r="14609" spans="4:4">
      <c r="D14609" s="234"/>
    </row>
    <row r="14610" spans="4:4">
      <c r="D14610" s="234"/>
    </row>
    <row r="14611" spans="4:4">
      <c r="D14611" s="234"/>
    </row>
    <row r="14612" spans="4:4">
      <c r="D14612" s="234"/>
    </row>
    <row r="14613" spans="4:4">
      <c r="D14613" s="234"/>
    </row>
    <row r="14614" spans="4:4">
      <c r="D14614" s="234"/>
    </row>
    <row r="14615" spans="4:4">
      <c r="D14615" s="234"/>
    </row>
    <row r="14616" spans="4:4">
      <c r="D14616" s="234"/>
    </row>
    <row r="14617" spans="4:4">
      <c r="D14617" s="234"/>
    </row>
    <row r="14618" spans="4:4">
      <c r="D14618" s="234"/>
    </row>
    <row r="14619" spans="4:4">
      <c r="D14619" s="234"/>
    </row>
    <row r="14620" spans="4:4">
      <c r="D14620" s="234"/>
    </row>
    <row r="14621" spans="4:4">
      <c r="D14621" s="234"/>
    </row>
    <row r="14622" spans="4:4">
      <c r="D14622" s="234"/>
    </row>
    <row r="14623" spans="4:4">
      <c r="D14623" s="234"/>
    </row>
    <row r="14624" spans="4:4">
      <c r="D14624" s="234"/>
    </row>
    <row r="14625" spans="4:4">
      <c r="D14625" s="234"/>
    </row>
    <row r="14626" spans="4:4">
      <c r="D14626" s="234"/>
    </row>
    <row r="14627" spans="4:4">
      <c r="D14627" s="234"/>
    </row>
    <row r="14628" spans="4:4">
      <c r="D14628" s="234"/>
    </row>
    <row r="14629" spans="4:4">
      <c r="D14629" s="234"/>
    </row>
    <row r="14630" spans="4:4">
      <c r="D14630" s="234"/>
    </row>
    <row r="14631" spans="4:4">
      <c r="D14631" s="234"/>
    </row>
    <row r="14632" spans="4:4">
      <c r="D14632" s="234"/>
    </row>
    <row r="14633" spans="4:4">
      <c r="D14633" s="234"/>
    </row>
    <row r="14634" spans="4:4">
      <c r="D14634" s="234"/>
    </row>
    <row r="14635" spans="4:4">
      <c r="D14635" s="234"/>
    </row>
    <row r="14636" spans="4:4">
      <c r="D14636" s="234"/>
    </row>
    <row r="14637" spans="4:4">
      <c r="D14637" s="234"/>
    </row>
    <row r="14638" spans="4:4">
      <c r="D14638" s="234"/>
    </row>
    <row r="14639" spans="4:4">
      <c r="D14639" s="234"/>
    </row>
    <row r="14640" spans="4:4">
      <c r="D14640" s="234"/>
    </row>
    <row r="14641" spans="4:4">
      <c r="D14641" s="234"/>
    </row>
    <row r="14642" spans="4:4">
      <c r="D14642" s="234"/>
    </row>
    <row r="14643" spans="4:4">
      <c r="D14643" s="234"/>
    </row>
    <row r="14644" spans="4:4">
      <c r="D14644" s="234"/>
    </row>
    <row r="14645" spans="4:4">
      <c r="D14645" s="234"/>
    </row>
    <row r="14646" spans="4:4">
      <c r="D14646" s="234"/>
    </row>
    <row r="14647" spans="4:4">
      <c r="D14647" s="234"/>
    </row>
    <row r="14648" spans="4:4">
      <c r="D14648" s="234"/>
    </row>
    <row r="14649" spans="4:4">
      <c r="D14649" s="234"/>
    </row>
    <row r="14650" spans="4:4">
      <c r="D14650" s="234"/>
    </row>
    <row r="14651" spans="4:4">
      <c r="D14651" s="234"/>
    </row>
    <row r="14652" spans="4:4">
      <c r="D14652" s="234"/>
    </row>
    <row r="14653" spans="4:4">
      <c r="D14653" s="234"/>
    </row>
    <row r="14654" spans="4:4">
      <c r="D14654" s="234"/>
    </row>
    <row r="14655" spans="4:4">
      <c r="D14655" s="234"/>
    </row>
    <row r="14656" spans="4:4">
      <c r="D14656" s="234"/>
    </row>
    <row r="14657" spans="4:4">
      <c r="D14657" s="234"/>
    </row>
    <row r="14658" spans="4:4">
      <c r="D14658" s="234"/>
    </row>
    <row r="14659" spans="4:4">
      <c r="D14659" s="234"/>
    </row>
    <row r="14660" spans="4:4">
      <c r="D14660" s="234"/>
    </row>
    <row r="14661" spans="4:4">
      <c r="D14661" s="234"/>
    </row>
    <row r="14662" spans="4:4">
      <c r="D14662" s="234"/>
    </row>
    <row r="14663" spans="4:4">
      <c r="D14663" s="234"/>
    </row>
    <row r="14664" spans="4:4">
      <c r="D14664" s="234"/>
    </row>
    <row r="14665" spans="4:4">
      <c r="D14665" s="234"/>
    </row>
    <row r="14666" spans="4:4">
      <c r="D14666" s="234"/>
    </row>
    <row r="14667" spans="4:4">
      <c r="D14667" s="234"/>
    </row>
    <row r="14668" spans="4:4">
      <c r="D14668" s="234"/>
    </row>
    <row r="14669" spans="4:4">
      <c r="D14669" s="234"/>
    </row>
    <row r="14670" spans="4:4">
      <c r="D14670" s="234"/>
    </row>
    <row r="14671" spans="4:4">
      <c r="D14671" s="234"/>
    </row>
    <row r="14672" spans="4:4">
      <c r="D14672" s="234"/>
    </row>
    <row r="14673" spans="4:4">
      <c r="D14673" s="234"/>
    </row>
    <row r="14674" spans="4:4">
      <c r="D14674" s="234"/>
    </row>
    <row r="14675" spans="4:4">
      <c r="D14675" s="234"/>
    </row>
    <row r="14676" spans="4:4">
      <c r="D14676" s="234"/>
    </row>
    <row r="14677" spans="4:4">
      <c r="D14677" s="234"/>
    </row>
    <row r="14678" spans="4:4">
      <c r="D14678" s="234"/>
    </row>
    <row r="14679" spans="4:4">
      <c r="D14679" s="234"/>
    </row>
    <row r="14680" spans="4:4">
      <c r="D14680" s="234"/>
    </row>
    <row r="14681" spans="4:4">
      <c r="D14681" s="234"/>
    </row>
    <row r="14682" spans="4:4">
      <c r="D14682" s="234"/>
    </row>
    <row r="14683" spans="4:4">
      <c r="D14683" s="234"/>
    </row>
    <row r="14684" spans="4:4">
      <c r="D14684" s="234"/>
    </row>
    <row r="14685" spans="4:4">
      <c r="D14685" s="234"/>
    </row>
    <row r="14686" spans="4:4">
      <c r="D14686" s="234"/>
    </row>
    <row r="14687" spans="4:4">
      <c r="D14687" s="234"/>
    </row>
    <row r="14688" spans="4:4">
      <c r="D14688" s="234"/>
    </row>
    <row r="14689" spans="4:4">
      <c r="D14689" s="234"/>
    </row>
    <row r="14690" spans="4:4">
      <c r="D14690" s="234"/>
    </row>
    <row r="14691" spans="4:4">
      <c r="D14691" s="234"/>
    </row>
    <row r="14692" spans="4:4">
      <c r="D14692" s="234"/>
    </row>
    <row r="14693" spans="4:4">
      <c r="D14693" s="234"/>
    </row>
    <row r="14694" spans="4:4">
      <c r="D14694" s="234"/>
    </row>
    <row r="14695" spans="4:4">
      <c r="D14695" s="234"/>
    </row>
    <row r="14696" spans="4:4">
      <c r="D14696" s="234"/>
    </row>
    <row r="14697" spans="4:4">
      <c r="D14697" s="234"/>
    </row>
    <row r="14698" spans="4:4">
      <c r="D14698" s="234"/>
    </row>
    <row r="14699" spans="4:4">
      <c r="D14699" s="234"/>
    </row>
    <row r="14700" spans="4:4">
      <c r="D14700" s="234"/>
    </row>
    <row r="14701" spans="4:4">
      <c r="D14701" s="234"/>
    </row>
    <row r="14702" spans="4:4">
      <c r="D14702" s="234"/>
    </row>
    <row r="14703" spans="4:4">
      <c r="D14703" s="234"/>
    </row>
    <row r="14704" spans="4:4">
      <c r="D14704" s="234"/>
    </row>
    <row r="14705" spans="4:4">
      <c r="D14705" s="234"/>
    </row>
    <row r="14706" spans="4:4">
      <c r="D14706" s="234"/>
    </row>
    <row r="14707" spans="4:4">
      <c r="D14707" s="234"/>
    </row>
    <row r="14708" spans="4:4">
      <c r="D14708" s="234"/>
    </row>
    <row r="14709" spans="4:4">
      <c r="D14709" s="234"/>
    </row>
    <row r="14710" spans="4:4">
      <c r="D14710" s="234"/>
    </row>
    <row r="14711" spans="4:4">
      <c r="D14711" s="234"/>
    </row>
    <row r="14712" spans="4:4">
      <c r="D14712" s="234"/>
    </row>
    <row r="14713" spans="4:4">
      <c r="D14713" s="234"/>
    </row>
    <row r="14714" spans="4:4">
      <c r="D14714" s="234"/>
    </row>
    <row r="14715" spans="4:4">
      <c r="D14715" s="234"/>
    </row>
    <row r="14716" spans="4:4">
      <c r="D14716" s="234"/>
    </row>
    <row r="14717" spans="4:4">
      <c r="D14717" s="234"/>
    </row>
    <row r="14718" spans="4:4">
      <c r="D14718" s="234"/>
    </row>
    <row r="14719" spans="4:4">
      <c r="D14719" s="234"/>
    </row>
    <row r="14720" spans="4:4">
      <c r="D14720" s="234"/>
    </row>
    <row r="14721" spans="4:4">
      <c r="D14721" s="234"/>
    </row>
    <row r="14722" spans="4:4">
      <c r="D14722" s="234"/>
    </row>
    <row r="14723" spans="4:4">
      <c r="D14723" s="234"/>
    </row>
    <row r="14724" spans="4:4">
      <c r="D14724" s="234"/>
    </row>
    <row r="14725" spans="4:4">
      <c r="D14725" s="234"/>
    </row>
    <row r="14726" spans="4:4">
      <c r="D14726" s="234"/>
    </row>
    <row r="14727" spans="4:4">
      <c r="D14727" s="234"/>
    </row>
    <row r="14728" spans="4:4">
      <c r="D14728" s="234"/>
    </row>
    <row r="14729" spans="4:4">
      <c r="D14729" s="234"/>
    </row>
    <row r="14730" spans="4:4">
      <c r="D14730" s="234"/>
    </row>
    <row r="14731" spans="4:4">
      <c r="D14731" s="234"/>
    </row>
    <row r="14732" spans="4:4">
      <c r="D14732" s="234"/>
    </row>
    <row r="14733" spans="4:4">
      <c r="D14733" s="234"/>
    </row>
    <row r="14734" spans="4:4">
      <c r="D14734" s="234"/>
    </row>
    <row r="14735" spans="4:4">
      <c r="D14735" s="234"/>
    </row>
    <row r="14736" spans="4:4">
      <c r="D14736" s="234"/>
    </row>
    <row r="14737" spans="4:4">
      <c r="D14737" s="234"/>
    </row>
    <row r="14738" spans="4:4">
      <c r="D14738" s="234"/>
    </row>
    <row r="14739" spans="4:4">
      <c r="D14739" s="234"/>
    </row>
    <row r="14740" spans="4:4">
      <c r="D14740" s="234"/>
    </row>
    <row r="14741" spans="4:4">
      <c r="D14741" s="234"/>
    </row>
    <row r="14742" spans="4:4">
      <c r="D14742" s="234"/>
    </row>
    <row r="14743" spans="4:4">
      <c r="D14743" s="234"/>
    </row>
    <row r="14744" spans="4:4">
      <c r="D14744" s="234"/>
    </row>
    <row r="14745" spans="4:4">
      <c r="D14745" s="234"/>
    </row>
    <row r="14746" spans="4:4">
      <c r="D14746" s="234"/>
    </row>
    <row r="14747" spans="4:4">
      <c r="D14747" s="234"/>
    </row>
    <row r="14748" spans="4:4">
      <c r="D14748" s="234"/>
    </row>
    <row r="14749" spans="4:4">
      <c r="D14749" s="234"/>
    </row>
    <row r="14750" spans="4:4">
      <c r="D14750" s="234"/>
    </row>
    <row r="14751" spans="4:4">
      <c r="D14751" s="234"/>
    </row>
    <row r="14752" spans="4:4">
      <c r="D14752" s="234"/>
    </row>
    <row r="14753" spans="4:4">
      <c r="D14753" s="234"/>
    </row>
    <row r="14754" spans="4:4">
      <c r="D14754" s="234"/>
    </row>
    <row r="14755" spans="4:4">
      <c r="D14755" s="234"/>
    </row>
    <row r="14756" spans="4:4">
      <c r="D14756" s="234"/>
    </row>
    <row r="14757" spans="4:4">
      <c r="D14757" s="234"/>
    </row>
    <row r="14758" spans="4:4">
      <c r="D14758" s="234"/>
    </row>
    <row r="14759" spans="4:4">
      <c r="D14759" s="234"/>
    </row>
    <row r="14760" spans="4:4">
      <c r="D14760" s="234"/>
    </row>
    <row r="14761" spans="4:4">
      <c r="D14761" s="234"/>
    </row>
    <row r="14762" spans="4:4">
      <c r="D14762" s="234"/>
    </row>
    <row r="14763" spans="4:4">
      <c r="D14763" s="234"/>
    </row>
    <row r="14764" spans="4:4">
      <c r="D14764" s="234"/>
    </row>
    <row r="14765" spans="4:4">
      <c r="D14765" s="234"/>
    </row>
    <row r="14766" spans="4:4">
      <c r="D14766" s="234"/>
    </row>
    <row r="14767" spans="4:4">
      <c r="D14767" s="234"/>
    </row>
    <row r="14768" spans="4:4">
      <c r="D14768" s="234"/>
    </row>
    <row r="14769" spans="4:4">
      <c r="D14769" s="234"/>
    </row>
    <row r="14770" spans="4:4">
      <c r="D14770" s="234"/>
    </row>
    <row r="14771" spans="4:4">
      <c r="D14771" s="234"/>
    </row>
    <row r="14772" spans="4:4">
      <c r="D14772" s="234"/>
    </row>
    <row r="14773" spans="4:4">
      <c r="D14773" s="234"/>
    </row>
    <row r="14774" spans="4:4">
      <c r="D14774" s="234"/>
    </row>
    <row r="14775" spans="4:4">
      <c r="D14775" s="234"/>
    </row>
    <row r="14776" spans="4:4">
      <c r="D14776" s="234"/>
    </row>
    <row r="14777" spans="4:4">
      <c r="D14777" s="234"/>
    </row>
    <row r="14778" spans="4:4">
      <c r="D14778" s="234"/>
    </row>
    <row r="14779" spans="4:4">
      <c r="D14779" s="234"/>
    </row>
    <row r="14780" spans="4:4">
      <c r="D14780" s="234"/>
    </row>
    <row r="14781" spans="4:4">
      <c r="D14781" s="234"/>
    </row>
    <row r="14782" spans="4:4">
      <c r="D14782" s="234"/>
    </row>
    <row r="14783" spans="4:4">
      <c r="D14783" s="234"/>
    </row>
    <row r="14784" spans="4:4">
      <c r="D14784" s="234"/>
    </row>
    <row r="14785" spans="4:4">
      <c r="D14785" s="234"/>
    </row>
    <row r="14786" spans="4:4">
      <c r="D14786" s="234"/>
    </row>
    <row r="14787" spans="4:4">
      <c r="D14787" s="234"/>
    </row>
    <row r="14788" spans="4:4">
      <c r="D14788" s="234"/>
    </row>
    <row r="14789" spans="4:4">
      <c r="D14789" s="234"/>
    </row>
    <row r="14790" spans="4:4">
      <c r="D14790" s="234"/>
    </row>
    <row r="14791" spans="4:4">
      <c r="D14791" s="234"/>
    </row>
    <row r="14792" spans="4:4">
      <c r="D14792" s="234"/>
    </row>
    <row r="14793" spans="4:4">
      <c r="D14793" s="234"/>
    </row>
    <row r="14794" spans="4:4">
      <c r="D14794" s="234"/>
    </row>
    <row r="14795" spans="4:4">
      <c r="D14795" s="234"/>
    </row>
    <row r="14796" spans="4:4">
      <c r="D14796" s="234"/>
    </row>
    <row r="14797" spans="4:4">
      <c r="D14797" s="234"/>
    </row>
    <row r="14798" spans="4:4">
      <c r="D14798" s="234"/>
    </row>
    <row r="14799" spans="4:4">
      <c r="D14799" s="234"/>
    </row>
    <row r="14800" spans="4:4">
      <c r="D14800" s="234"/>
    </row>
    <row r="14801" spans="4:4">
      <c r="D14801" s="234"/>
    </row>
    <row r="14802" spans="4:4">
      <c r="D14802" s="234"/>
    </row>
    <row r="14803" spans="4:4">
      <c r="D14803" s="234"/>
    </row>
    <row r="14804" spans="4:4">
      <c r="D14804" s="234"/>
    </row>
    <row r="14805" spans="4:4">
      <c r="D14805" s="234"/>
    </row>
    <row r="14806" spans="4:4">
      <c r="D14806" s="234"/>
    </row>
    <row r="14807" spans="4:4">
      <c r="D14807" s="234"/>
    </row>
    <row r="14808" spans="4:4">
      <c r="D14808" s="234"/>
    </row>
    <row r="14809" spans="4:4">
      <c r="D14809" s="234"/>
    </row>
    <row r="14810" spans="4:4">
      <c r="D14810" s="234"/>
    </row>
    <row r="14811" spans="4:4">
      <c r="D14811" s="234"/>
    </row>
    <row r="14812" spans="4:4">
      <c r="D14812" s="234"/>
    </row>
    <row r="14813" spans="4:4">
      <c r="D14813" s="234"/>
    </row>
    <row r="14814" spans="4:4">
      <c r="D14814" s="234"/>
    </row>
    <row r="14815" spans="4:4">
      <c r="D14815" s="234"/>
    </row>
    <row r="14816" spans="4:4">
      <c r="D14816" s="234"/>
    </row>
    <row r="14817" spans="4:4">
      <c r="D14817" s="234"/>
    </row>
    <row r="14818" spans="4:4">
      <c r="D14818" s="234"/>
    </row>
    <row r="14819" spans="4:4">
      <c r="D14819" s="234"/>
    </row>
    <row r="14820" spans="4:4">
      <c r="D14820" s="234"/>
    </row>
    <row r="14821" spans="4:4">
      <c r="D14821" s="234"/>
    </row>
    <row r="14822" spans="4:4">
      <c r="D14822" s="234"/>
    </row>
    <row r="14823" spans="4:4">
      <c r="D14823" s="234"/>
    </row>
    <row r="14824" spans="4:4">
      <c r="D14824" s="234"/>
    </row>
    <row r="14825" spans="4:4">
      <c r="D14825" s="234"/>
    </row>
    <row r="14826" spans="4:4">
      <c r="D14826" s="234"/>
    </row>
    <row r="14827" spans="4:4">
      <c r="D14827" s="234"/>
    </row>
    <row r="14828" spans="4:4">
      <c r="D14828" s="234"/>
    </row>
    <row r="14829" spans="4:4">
      <c r="D14829" s="234"/>
    </row>
    <row r="14830" spans="4:4">
      <c r="D14830" s="234"/>
    </row>
    <row r="14831" spans="4:4">
      <c r="D14831" s="234"/>
    </row>
    <row r="14832" spans="4:4">
      <c r="D14832" s="234"/>
    </row>
    <row r="14833" spans="4:4">
      <c r="D14833" s="234"/>
    </row>
    <row r="14834" spans="4:4">
      <c r="D14834" s="234"/>
    </row>
    <row r="14835" spans="4:4">
      <c r="D14835" s="234"/>
    </row>
    <row r="14836" spans="4:4">
      <c r="D14836" s="234"/>
    </row>
    <row r="14837" spans="4:4">
      <c r="D14837" s="234"/>
    </row>
    <row r="14838" spans="4:4">
      <c r="D14838" s="234"/>
    </row>
    <row r="14839" spans="4:4">
      <c r="D14839" s="234"/>
    </row>
    <row r="14840" spans="4:4">
      <c r="D14840" s="234"/>
    </row>
    <row r="14841" spans="4:4">
      <c r="D14841" s="234"/>
    </row>
    <row r="14842" spans="4:4">
      <c r="D14842" s="234"/>
    </row>
    <row r="14843" spans="4:4">
      <c r="D14843" s="234"/>
    </row>
    <row r="14844" spans="4:4">
      <c r="D14844" s="234"/>
    </row>
    <row r="14845" spans="4:4">
      <c r="D14845" s="234"/>
    </row>
    <row r="14846" spans="4:4">
      <c r="D14846" s="234"/>
    </row>
    <row r="14847" spans="4:4">
      <c r="D14847" s="234"/>
    </row>
    <row r="14848" spans="4:4">
      <c r="D14848" s="234"/>
    </row>
    <row r="14849" spans="4:4">
      <c r="D14849" s="234"/>
    </row>
    <row r="14850" spans="4:4">
      <c r="D14850" s="234"/>
    </row>
    <row r="14851" spans="4:4">
      <c r="D14851" s="234"/>
    </row>
    <row r="14852" spans="4:4">
      <c r="D14852" s="234"/>
    </row>
    <row r="14853" spans="4:4">
      <c r="D14853" s="234"/>
    </row>
    <row r="14854" spans="4:4">
      <c r="D14854" s="234"/>
    </row>
    <row r="14855" spans="4:4">
      <c r="D14855" s="234"/>
    </row>
    <row r="14856" spans="4:4">
      <c r="D14856" s="234"/>
    </row>
    <row r="14857" spans="4:4">
      <c r="D14857" s="234"/>
    </row>
    <row r="14858" spans="4:4">
      <c r="D14858" s="234"/>
    </row>
    <row r="14859" spans="4:4">
      <c r="D14859" s="234"/>
    </row>
    <row r="14860" spans="4:4">
      <c r="D14860" s="234"/>
    </row>
    <row r="14861" spans="4:4">
      <c r="D14861" s="234"/>
    </row>
    <row r="14862" spans="4:4">
      <c r="D14862" s="234"/>
    </row>
    <row r="14863" spans="4:4">
      <c r="D14863" s="234"/>
    </row>
    <row r="14864" spans="4:4">
      <c r="D14864" s="234"/>
    </row>
    <row r="14865" spans="4:4">
      <c r="D14865" s="234"/>
    </row>
    <row r="14866" spans="4:4">
      <c r="D14866" s="234"/>
    </row>
    <row r="14867" spans="4:4">
      <c r="D14867" s="234"/>
    </row>
    <row r="14868" spans="4:4">
      <c r="D14868" s="234"/>
    </row>
    <row r="14869" spans="4:4">
      <c r="D14869" s="234"/>
    </row>
    <row r="14870" spans="4:4">
      <c r="D14870" s="234"/>
    </row>
    <row r="14871" spans="4:4">
      <c r="D14871" s="234"/>
    </row>
    <row r="14872" spans="4:4">
      <c r="D14872" s="234"/>
    </row>
    <row r="14873" spans="4:4">
      <c r="D14873" s="234"/>
    </row>
    <row r="14874" spans="4:4">
      <c r="D14874" s="234"/>
    </row>
    <row r="14875" spans="4:4">
      <c r="D14875" s="234"/>
    </row>
    <row r="14876" spans="4:4">
      <c r="D14876" s="234"/>
    </row>
    <row r="14877" spans="4:4">
      <c r="D14877" s="234"/>
    </row>
    <row r="14878" spans="4:4">
      <c r="D14878" s="234"/>
    </row>
    <row r="14879" spans="4:4">
      <c r="D14879" s="234"/>
    </row>
    <row r="14880" spans="4:4">
      <c r="D14880" s="234"/>
    </row>
    <row r="14881" spans="4:4">
      <c r="D14881" s="234"/>
    </row>
    <row r="14882" spans="4:4">
      <c r="D14882" s="234"/>
    </row>
    <row r="14883" spans="4:4">
      <c r="D14883" s="234"/>
    </row>
    <row r="14884" spans="4:4">
      <c r="D14884" s="234"/>
    </row>
    <row r="14885" spans="4:4">
      <c r="D14885" s="234"/>
    </row>
    <row r="14886" spans="4:4">
      <c r="D14886" s="234"/>
    </row>
    <row r="14887" spans="4:4">
      <c r="D14887" s="234"/>
    </row>
    <row r="14888" spans="4:4">
      <c r="D14888" s="234"/>
    </row>
    <row r="14889" spans="4:4">
      <c r="D14889" s="234"/>
    </row>
    <row r="14890" spans="4:4">
      <c r="D14890" s="234"/>
    </row>
    <row r="14891" spans="4:4">
      <c r="D14891" s="234"/>
    </row>
    <row r="14892" spans="4:4">
      <c r="D14892" s="234"/>
    </row>
    <row r="14893" spans="4:4">
      <c r="D14893" s="234"/>
    </row>
    <row r="14894" spans="4:4">
      <c r="D14894" s="234"/>
    </row>
    <row r="14895" spans="4:4">
      <c r="D14895" s="234"/>
    </row>
    <row r="14896" spans="4:4">
      <c r="D14896" s="234"/>
    </row>
    <row r="14897" spans="4:4">
      <c r="D14897" s="234"/>
    </row>
    <row r="14898" spans="4:4">
      <c r="D14898" s="234"/>
    </row>
    <row r="14899" spans="4:4">
      <c r="D14899" s="234"/>
    </row>
    <row r="14900" spans="4:4">
      <c r="D14900" s="234"/>
    </row>
    <row r="14901" spans="4:4">
      <c r="D14901" s="234"/>
    </row>
    <row r="14902" spans="4:4">
      <c r="D14902" s="234"/>
    </row>
    <row r="14903" spans="4:4">
      <c r="D14903" s="234"/>
    </row>
    <row r="14904" spans="4:4">
      <c r="D14904" s="234"/>
    </row>
    <row r="14905" spans="4:4">
      <c r="D14905" s="234"/>
    </row>
    <row r="14906" spans="4:4">
      <c r="D14906" s="234"/>
    </row>
    <row r="14907" spans="4:4">
      <c r="D14907" s="234"/>
    </row>
    <row r="14908" spans="4:4">
      <c r="D14908" s="234"/>
    </row>
    <row r="14909" spans="4:4">
      <c r="D14909" s="234"/>
    </row>
    <row r="14910" spans="4:4">
      <c r="D14910" s="234"/>
    </row>
    <row r="14911" spans="4:4">
      <c r="D14911" s="234"/>
    </row>
    <row r="14912" spans="4:4">
      <c r="D14912" s="234"/>
    </row>
    <row r="14913" spans="4:4">
      <c r="D14913" s="234"/>
    </row>
    <row r="14914" spans="4:4">
      <c r="D14914" s="234"/>
    </row>
    <row r="14915" spans="4:4">
      <c r="D14915" s="234"/>
    </row>
    <row r="14916" spans="4:4">
      <c r="D14916" s="234"/>
    </row>
    <row r="14917" spans="4:4">
      <c r="D14917" s="234"/>
    </row>
    <row r="14918" spans="4:4">
      <c r="D14918" s="234"/>
    </row>
    <row r="14919" spans="4:4">
      <c r="D14919" s="234"/>
    </row>
    <row r="14920" spans="4:4">
      <c r="D14920" s="234"/>
    </row>
    <row r="14921" spans="4:4">
      <c r="D14921" s="234"/>
    </row>
    <row r="14922" spans="4:4">
      <c r="D14922" s="234"/>
    </row>
    <row r="14923" spans="4:4">
      <c r="D14923" s="234"/>
    </row>
    <row r="14924" spans="4:4">
      <c r="D14924" s="234"/>
    </row>
    <row r="14925" spans="4:4">
      <c r="D14925" s="234"/>
    </row>
    <row r="14926" spans="4:4">
      <c r="D14926" s="234"/>
    </row>
    <row r="14927" spans="4:4">
      <c r="D14927" s="234"/>
    </row>
    <row r="14928" spans="4:4">
      <c r="D14928" s="234"/>
    </row>
    <row r="14929" spans="4:4">
      <c r="D14929" s="234"/>
    </row>
    <row r="14930" spans="4:4">
      <c r="D14930" s="234"/>
    </row>
    <row r="14931" spans="4:4">
      <c r="D14931" s="234"/>
    </row>
    <row r="14932" spans="4:4">
      <c r="D14932" s="234"/>
    </row>
    <row r="14933" spans="4:4">
      <c r="D14933" s="234"/>
    </row>
    <row r="14934" spans="4:4">
      <c r="D14934" s="234"/>
    </row>
    <row r="14935" spans="4:4">
      <c r="D14935" s="234"/>
    </row>
    <row r="14936" spans="4:4">
      <c r="D14936" s="234"/>
    </row>
    <row r="14937" spans="4:4">
      <c r="D14937" s="234"/>
    </row>
    <row r="14938" spans="4:4">
      <c r="D14938" s="234"/>
    </row>
    <row r="14939" spans="4:4">
      <c r="D14939" s="234"/>
    </row>
    <row r="14940" spans="4:4">
      <c r="D14940" s="234"/>
    </row>
    <row r="14941" spans="4:4">
      <c r="D14941" s="234"/>
    </row>
    <row r="14942" spans="4:4">
      <c r="D14942" s="234"/>
    </row>
    <row r="14943" spans="4:4">
      <c r="D14943" s="234"/>
    </row>
    <row r="14944" spans="4:4">
      <c r="D14944" s="234"/>
    </row>
    <row r="14945" spans="4:4">
      <c r="D14945" s="234"/>
    </row>
    <row r="14946" spans="4:4">
      <c r="D14946" s="234"/>
    </row>
    <row r="14947" spans="4:4">
      <c r="D14947" s="234"/>
    </row>
    <row r="14948" spans="4:4">
      <c r="D14948" s="234"/>
    </row>
    <row r="14949" spans="4:4">
      <c r="D14949" s="234"/>
    </row>
    <row r="14950" spans="4:4">
      <c r="D14950" s="234"/>
    </row>
    <row r="14951" spans="4:4">
      <c r="D14951" s="234"/>
    </row>
    <row r="14952" spans="4:4">
      <c r="D14952" s="234"/>
    </row>
    <row r="14953" spans="4:4">
      <c r="D14953" s="234"/>
    </row>
    <row r="14954" spans="4:4">
      <c r="D14954" s="234"/>
    </row>
    <row r="14955" spans="4:4">
      <c r="D14955" s="234"/>
    </row>
    <row r="14956" spans="4:4">
      <c r="D14956" s="234"/>
    </row>
    <row r="14957" spans="4:4">
      <c r="D14957" s="234"/>
    </row>
    <row r="14958" spans="4:4">
      <c r="D14958" s="234"/>
    </row>
    <row r="14959" spans="4:4">
      <c r="D14959" s="234"/>
    </row>
    <row r="14960" spans="4:4">
      <c r="D14960" s="234"/>
    </row>
    <row r="14961" spans="4:4">
      <c r="D14961" s="234"/>
    </row>
    <row r="14962" spans="4:4">
      <c r="D14962" s="234"/>
    </row>
    <row r="14963" spans="4:4">
      <c r="D14963" s="234"/>
    </row>
    <row r="14964" spans="4:4">
      <c r="D14964" s="234"/>
    </row>
    <row r="14965" spans="4:4">
      <c r="D14965" s="234"/>
    </row>
    <row r="14966" spans="4:4">
      <c r="D14966" s="234"/>
    </row>
    <row r="14967" spans="4:4">
      <c r="D14967" s="234"/>
    </row>
    <row r="14968" spans="4:4">
      <c r="D14968" s="234"/>
    </row>
    <row r="14969" spans="4:4">
      <c r="D14969" s="234"/>
    </row>
    <row r="14970" spans="4:4">
      <c r="D14970" s="234"/>
    </row>
    <row r="14971" spans="4:4">
      <c r="D14971" s="234"/>
    </row>
    <row r="14972" spans="4:4">
      <c r="D14972" s="234"/>
    </row>
    <row r="14973" spans="4:4">
      <c r="D14973" s="234"/>
    </row>
    <row r="14974" spans="4:4">
      <c r="D14974" s="234"/>
    </row>
    <row r="14975" spans="4:4">
      <c r="D14975" s="234"/>
    </row>
    <row r="14976" spans="4:4">
      <c r="D14976" s="234"/>
    </row>
    <row r="14977" spans="4:4">
      <c r="D14977" s="234"/>
    </row>
    <row r="14978" spans="4:4">
      <c r="D14978" s="234"/>
    </row>
    <row r="14979" spans="4:4">
      <c r="D14979" s="234"/>
    </row>
    <row r="14980" spans="4:4">
      <c r="D14980" s="234"/>
    </row>
    <row r="14981" spans="4:4">
      <c r="D14981" s="234"/>
    </row>
    <row r="14982" spans="4:4">
      <c r="D14982" s="234"/>
    </row>
    <row r="14983" spans="4:4">
      <c r="D14983" s="234"/>
    </row>
    <row r="14984" spans="4:4">
      <c r="D14984" s="234"/>
    </row>
    <row r="14985" spans="4:4">
      <c r="D14985" s="234"/>
    </row>
    <row r="14986" spans="4:4">
      <c r="D14986" s="234"/>
    </row>
    <row r="14987" spans="4:4">
      <c r="D14987" s="234"/>
    </row>
    <row r="14988" spans="4:4">
      <c r="D14988" s="234"/>
    </row>
    <row r="14989" spans="4:4">
      <c r="D14989" s="234"/>
    </row>
    <row r="14990" spans="4:4">
      <c r="D14990" s="234"/>
    </row>
    <row r="14991" spans="4:4">
      <c r="D14991" s="234"/>
    </row>
    <row r="14992" spans="4:4">
      <c r="D14992" s="234"/>
    </row>
    <row r="14993" spans="4:4">
      <c r="D14993" s="234"/>
    </row>
    <row r="14994" spans="4:4">
      <c r="D14994" s="234"/>
    </row>
    <row r="14995" spans="4:4">
      <c r="D14995" s="234"/>
    </row>
    <row r="14996" spans="4:4">
      <c r="D14996" s="234"/>
    </row>
    <row r="14997" spans="4:4">
      <c r="D14997" s="234"/>
    </row>
    <row r="14998" spans="4:4">
      <c r="D14998" s="234"/>
    </row>
    <row r="14999" spans="4:4">
      <c r="D14999" s="234"/>
    </row>
    <row r="15000" spans="4:4">
      <c r="D15000" s="234"/>
    </row>
    <row r="15001" spans="4:4">
      <c r="D15001" s="234"/>
    </row>
    <row r="15002" spans="4:4">
      <c r="D15002" s="234"/>
    </row>
    <row r="15003" spans="4:4">
      <c r="D15003" s="234"/>
    </row>
    <row r="15004" spans="4:4">
      <c r="D15004" s="234"/>
    </row>
    <row r="15005" spans="4:4">
      <c r="D15005" s="234"/>
    </row>
    <row r="15006" spans="4:4">
      <c r="D15006" s="234"/>
    </row>
    <row r="15007" spans="4:4">
      <c r="D15007" s="234"/>
    </row>
    <row r="15008" spans="4:4">
      <c r="D15008" s="234"/>
    </row>
    <row r="15009" spans="4:4">
      <c r="D15009" s="234"/>
    </row>
    <row r="15010" spans="4:4">
      <c r="D15010" s="234"/>
    </row>
    <row r="15011" spans="4:4">
      <c r="D15011" s="234"/>
    </row>
    <row r="15012" spans="4:4">
      <c r="D15012" s="234"/>
    </row>
    <row r="15013" spans="4:4">
      <c r="D15013" s="234"/>
    </row>
    <row r="15014" spans="4:4">
      <c r="D15014" s="234"/>
    </row>
    <row r="15015" spans="4:4">
      <c r="D15015" s="234"/>
    </row>
    <row r="15016" spans="4:4">
      <c r="D15016" s="234"/>
    </row>
    <row r="15017" spans="4:4">
      <c r="D15017" s="234"/>
    </row>
    <row r="15018" spans="4:4">
      <c r="D15018" s="234"/>
    </row>
    <row r="15019" spans="4:4">
      <c r="D15019" s="234"/>
    </row>
    <row r="15020" spans="4:4">
      <c r="D15020" s="234"/>
    </row>
    <row r="15021" spans="4:4">
      <c r="D15021" s="234"/>
    </row>
    <row r="15022" spans="4:4">
      <c r="D15022" s="234"/>
    </row>
    <row r="15023" spans="4:4">
      <c r="D15023" s="234"/>
    </row>
    <row r="15024" spans="4:4">
      <c r="D15024" s="234"/>
    </row>
    <row r="15025" spans="4:4">
      <c r="D15025" s="234"/>
    </row>
    <row r="15026" spans="4:4">
      <c r="D15026" s="234"/>
    </row>
    <row r="15027" spans="4:4">
      <c r="D15027" s="234"/>
    </row>
    <row r="15028" spans="4:4">
      <c r="D15028" s="234"/>
    </row>
    <row r="15029" spans="4:4">
      <c r="D15029" s="234"/>
    </row>
    <row r="15030" spans="4:4">
      <c r="D15030" s="234"/>
    </row>
    <row r="15031" spans="4:4">
      <c r="D15031" s="234"/>
    </row>
    <row r="15032" spans="4:4">
      <c r="D15032" s="234"/>
    </row>
    <row r="15033" spans="4:4">
      <c r="D15033" s="234"/>
    </row>
    <row r="15034" spans="4:4">
      <c r="D15034" s="234"/>
    </row>
    <row r="15035" spans="4:4">
      <c r="D15035" s="234"/>
    </row>
    <row r="15036" spans="4:4">
      <c r="D15036" s="234"/>
    </row>
    <row r="15037" spans="4:4">
      <c r="D15037" s="234"/>
    </row>
    <row r="15038" spans="4:4">
      <c r="D15038" s="234"/>
    </row>
    <row r="15039" spans="4:4">
      <c r="D15039" s="234"/>
    </row>
    <row r="15040" spans="4:4">
      <c r="D15040" s="234"/>
    </row>
    <row r="15041" spans="4:4">
      <c r="D15041" s="234"/>
    </row>
    <row r="15042" spans="4:4">
      <c r="D15042" s="234"/>
    </row>
    <row r="15043" spans="4:4">
      <c r="D15043" s="234"/>
    </row>
    <row r="15044" spans="4:4">
      <c r="D15044" s="234"/>
    </row>
    <row r="15045" spans="4:4">
      <c r="D15045" s="234"/>
    </row>
    <row r="15046" spans="4:4">
      <c r="D15046" s="234"/>
    </row>
    <row r="15047" spans="4:4">
      <c r="D15047" s="234"/>
    </row>
    <row r="15048" spans="4:4">
      <c r="D15048" s="234"/>
    </row>
    <row r="15049" spans="4:4">
      <c r="D15049" s="234"/>
    </row>
    <row r="15050" spans="4:4">
      <c r="D15050" s="234"/>
    </row>
    <row r="15051" spans="4:4">
      <c r="D15051" s="234"/>
    </row>
    <row r="15052" spans="4:4">
      <c r="D15052" s="234"/>
    </row>
    <row r="15053" spans="4:4">
      <c r="D15053" s="234"/>
    </row>
    <row r="15054" spans="4:4">
      <c r="D15054" s="234"/>
    </row>
    <row r="15055" spans="4:4">
      <c r="D15055" s="234"/>
    </row>
    <row r="15056" spans="4:4">
      <c r="D15056" s="234"/>
    </row>
    <row r="15057" spans="4:4">
      <c r="D15057" s="234"/>
    </row>
    <row r="15058" spans="4:4">
      <c r="D15058" s="234"/>
    </row>
    <row r="15059" spans="4:4">
      <c r="D15059" s="234"/>
    </row>
    <row r="15060" spans="4:4">
      <c r="D15060" s="234"/>
    </row>
    <row r="15061" spans="4:4">
      <c r="D15061" s="234"/>
    </row>
    <row r="15062" spans="4:4">
      <c r="D15062" s="234"/>
    </row>
    <row r="15063" spans="4:4">
      <c r="D15063" s="234"/>
    </row>
    <row r="15064" spans="4:4">
      <c r="D15064" s="234"/>
    </row>
    <row r="15065" spans="4:4">
      <c r="D15065" s="234"/>
    </row>
    <row r="15066" spans="4:4">
      <c r="D15066" s="234"/>
    </row>
    <row r="15067" spans="4:4">
      <c r="D15067" s="234"/>
    </row>
    <row r="15068" spans="4:4">
      <c r="D15068" s="234"/>
    </row>
    <row r="15069" spans="4:4">
      <c r="D15069" s="234"/>
    </row>
    <row r="15070" spans="4:4">
      <c r="D15070" s="234"/>
    </row>
    <row r="15071" spans="4:4">
      <c r="D15071" s="234"/>
    </row>
    <row r="15072" spans="4:4">
      <c r="D15072" s="234"/>
    </row>
    <row r="15073" spans="4:4">
      <c r="D15073" s="234"/>
    </row>
    <row r="15074" spans="4:4">
      <c r="D15074" s="234"/>
    </row>
    <row r="15075" spans="4:4">
      <c r="D15075" s="234"/>
    </row>
    <row r="15076" spans="4:4">
      <c r="D15076" s="234"/>
    </row>
    <row r="15077" spans="4:4">
      <c r="D15077" s="234"/>
    </row>
    <row r="15078" spans="4:4">
      <c r="D15078" s="234"/>
    </row>
    <row r="15079" spans="4:4">
      <c r="D15079" s="234"/>
    </row>
    <row r="15080" spans="4:4">
      <c r="D15080" s="234"/>
    </row>
    <row r="15081" spans="4:4">
      <c r="D15081" s="234"/>
    </row>
    <row r="15082" spans="4:4">
      <c r="D15082" s="234"/>
    </row>
    <row r="15083" spans="4:4">
      <c r="D15083" s="234"/>
    </row>
    <row r="15084" spans="4:4">
      <c r="D15084" s="234"/>
    </row>
    <row r="15085" spans="4:4">
      <c r="D15085" s="234"/>
    </row>
    <row r="15086" spans="4:4">
      <c r="D15086" s="234"/>
    </row>
    <row r="15087" spans="4:4">
      <c r="D15087" s="234"/>
    </row>
    <row r="15088" spans="4:4">
      <c r="D15088" s="234"/>
    </row>
    <row r="15089" spans="4:4">
      <c r="D15089" s="234"/>
    </row>
    <row r="15090" spans="4:4">
      <c r="D15090" s="234"/>
    </row>
    <row r="15091" spans="4:4">
      <c r="D15091" s="234"/>
    </row>
    <row r="15092" spans="4:4">
      <c r="D15092" s="234"/>
    </row>
    <row r="15093" spans="4:4">
      <c r="D15093" s="234"/>
    </row>
    <row r="15094" spans="4:4">
      <c r="D15094" s="234"/>
    </row>
    <row r="15095" spans="4:4">
      <c r="D15095" s="234"/>
    </row>
    <row r="15096" spans="4:4">
      <c r="D15096" s="234"/>
    </row>
    <row r="15097" spans="4:4">
      <c r="D15097" s="234"/>
    </row>
    <row r="15098" spans="4:4">
      <c r="D15098" s="234"/>
    </row>
    <row r="15099" spans="4:4">
      <c r="D15099" s="234"/>
    </row>
    <row r="15100" spans="4:4">
      <c r="D15100" s="234"/>
    </row>
    <row r="15101" spans="4:4">
      <c r="D15101" s="234"/>
    </row>
    <row r="15102" spans="4:4">
      <c r="D15102" s="234"/>
    </row>
    <row r="15103" spans="4:4">
      <c r="D15103" s="234"/>
    </row>
    <row r="15104" spans="4:4">
      <c r="D15104" s="234"/>
    </row>
    <row r="15105" spans="4:4">
      <c r="D15105" s="234"/>
    </row>
    <row r="15106" spans="4:4">
      <c r="D15106" s="234"/>
    </row>
    <row r="15107" spans="4:4">
      <c r="D15107" s="234"/>
    </row>
    <row r="15108" spans="4:4">
      <c r="D15108" s="234"/>
    </row>
    <row r="15109" spans="4:4">
      <c r="D15109" s="234"/>
    </row>
    <row r="15110" spans="4:4">
      <c r="D15110" s="234"/>
    </row>
    <row r="15111" spans="4:4">
      <c r="D15111" s="234"/>
    </row>
    <row r="15112" spans="4:4">
      <c r="D15112" s="234"/>
    </row>
    <row r="15113" spans="4:4">
      <c r="D15113" s="234"/>
    </row>
    <row r="15114" spans="4:4">
      <c r="D15114" s="234"/>
    </row>
    <row r="15115" spans="4:4">
      <c r="D15115" s="234"/>
    </row>
    <row r="15116" spans="4:4">
      <c r="D15116" s="234"/>
    </row>
    <row r="15117" spans="4:4">
      <c r="D15117" s="234"/>
    </row>
    <row r="15118" spans="4:4">
      <c r="D15118" s="234"/>
    </row>
    <row r="15119" spans="4:4">
      <c r="D15119" s="234"/>
    </row>
    <row r="15120" spans="4:4">
      <c r="D15120" s="234"/>
    </row>
    <row r="15121" spans="4:4">
      <c r="D15121" s="234"/>
    </row>
    <row r="15122" spans="4:4">
      <c r="D15122" s="234"/>
    </row>
    <row r="15123" spans="4:4">
      <c r="D15123" s="234"/>
    </row>
    <row r="15124" spans="4:4">
      <c r="D15124" s="234"/>
    </row>
    <row r="15125" spans="4:4">
      <c r="D15125" s="234"/>
    </row>
    <row r="15126" spans="4:4">
      <c r="D15126" s="234"/>
    </row>
    <row r="15127" spans="4:4">
      <c r="D15127" s="234"/>
    </row>
    <row r="15128" spans="4:4">
      <c r="D15128" s="234"/>
    </row>
    <row r="15129" spans="4:4">
      <c r="D15129" s="234"/>
    </row>
    <row r="15130" spans="4:4">
      <c r="D15130" s="234"/>
    </row>
    <row r="15131" spans="4:4">
      <c r="D15131" s="234"/>
    </row>
    <row r="15132" spans="4:4">
      <c r="D15132" s="234"/>
    </row>
    <row r="15133" spans="4:4">
      <c r="D15133" s="234"/>
    </row>
    <row r="15134" spans="4:4">
      <c r="D15134" s="234"/>
    </row>
    <row r="15135" spans="4:4">
      <c r="D15135" s="234"/>
    </row>
    <row r="15136" spans="4:4">
      <c r="D15136" s="234"/>
    </row>
    <row r="15137" spans="4:4">
      <c r="D15137" s="234"/>
    </row>
    <row r="15138" spans="4:4">
      <c r="D15138" s="234"/>
    </row>
    <row r="15139" spans="4:4">
      <c r="D15139" s="234"/>
    </row>
    <row r="15140" spans="4:4">
      <c r="D15140" s="234"/>
    </row>
    <row r="15141" spans="4:4">
      <c r="D15141" s="234"/>
    </row>
    <row r="15142" spans="4:4">
      <c r="D15142" s="234"/>
    </row>
    <row r="15143" spans="4:4">
      <c r="D15143" s="234"/>
    </row>
    <row r="15144" spans="4:4">
      <c r="D15144" s="234"/>
    </row>
    <row r="15145" spans="4:4">
      <c r="D15145" s="234"/>
    </row>
    <row r="15146" spans="4:4">
      <c r="D15146" s="234"/>
    </row>
    <row r="15147" spans="4:4">
      <c r="D15147" s="234"/>
    </row>
    <row r="15148" spans="4:4">
      <c r="D15148" s="234"/>
    </row>
    <row r="15149" spans="4:4">
      <c r="D15149" s="234"/>
    </row>
    <row r="15150" spans="4:4">
      <c r="D15150" s="234"/>
    </row>
    <row r="15151" spans="4:4">
      <c r="D15151" s="234"/>
    </row>
    <row r="15152" spans="4:4">
      <c r="D15152" s="234"/>
    </row>
    <row r="15153" spans="4:4">
      <c r="D15153" s="234"/>
    </row>
    <row r="15154" spans="4:4">
      <c r="D15154" s="234"/>
    </row>
    <row r="15155" spans="4:4">
      <c r="D15155" s="234"/>
    </row>
    <row r="15156" spans="4:4">
      <c r="D15156" s="234"/>
    </row>
    <row r="15157" spans="4:4">
      <c r="D15157" s="234"/>
    </row>
    <row r="15158" spans="4:4">
      <c r="D15158" s="234"/>
    </row>
    <row r="15159" spans="4:4">
      <c r="D15159" s="234"/>
    </row>
    <row r="15160" spans="4:4">
      <c r="D15160" s="234"/>
    </row>
    <row r="15161" spans="4:4">
      <c r="D15161" s="234"/>
    </row>
    <row r="15162" spans="4:4">
      <c r="D15162" s="234"/>
    </row>
    <row r="15163" spans="4:4">
      <c r="D15163" s="234"/>
    </row>
    <row r="15164" spans="4:4">
      <c r="D15164" s="234"/>
    </row>
    <row r="15165" spans="4:4">
      <c r="D15165" s="234"/>
    </row>
    <row r="15166" spans="4:4">
      <c r="D15166" s="234"/>
    </row>
    <row r="15167" spans="4:4">
      <c r="D15167" s="234"/>
    </row>
    <row r="15168" spans="4:4">
      <c r="D15168" s="234"/>
    </row>
    <row r="15169" spans="4:4">
      <c r="D15169" s="234"/>
    </row>
    <row r="15170" spans="4:4">
      <c r="D15170" s="234"/>
    </row>
    <row r="15171" spans="4:4">
      <c r="D15171" s="234"/>
    </row>
    <row r="15172" spans="4:4">
      <c r="D15172" s="234"/>
    </row>
    <row r="15173" spans="4:4">
      <c r="D15173" s="234"/>
    </row>
    <row r="15174" spans="4:4">
      <c r="D15174" s="234"/>
    </row>
    <row r="15175" spans="4:4">
      <c r="D15175" s="234"/>
    </row>
    <row r="15176" spans="4:4">
      <c r="D15176" s="234"/>
    </row>
    <row r="15177" spans="4:4">
      <c r="D15177" s="234"/>
    </row>
    <row r="15178" spans="4:4">
      <c r="D15178" s="234"/>
    </row>
    <row r="15179" spans="4:4">
      <c r="D15179" s="234"/>
    </row>
    <row r="15180" spans="4:4">
      <c r="D15180" s="234"/>
    </row>
    <row r="15181" spans="4:4">
      <c r="D15181" s="234"/>
    </row>
    <row r="15182" spans="4:4">
      <c r="D15182" s="234"/>
    </row>
    <row r="15183" spans="4:4">
      <c r="D15183" s="234"/>
    </row>
    <row r="15184" spans="4:4">
      <c r="D15184" s="234"/>
    </row>
    <row r="15185" spans="4:4">
      <c r="D15185" s="234"/>
    </row>
    <row r="15186" spans="4:4">
      <c r="D15186" s="234"/>
    </row>
    <row r="15187" spans="4:4">
      <c r="D15187" s="234"/>
    </row>
    <row r="15188" spans="4:4">
      <c r="D15188" s="234"/>
    </row>
    <row r="15189" spans="4:4">
      <c r="D15189" s="234"/>
    </row>
    <row r="15190" spans="4:4">
      <c r="D15190" s="234"/>
    </row>
    <row r="15191" spans="4:4">
      <c r="D15191" s="234"/>
    </row>
    <row r="15192" spans="4:4">
      <c r="D15192" s="234"/>
    </row>
    <row r="15193" spans="4:4">
      <c r="D15193" s="234"/>
    </row>
    <row r="15194" spans="4:4">
      <c r="D15194" s="234"/>
    </row>
    <row r="15195" spans="4:4">
      <c r="D15195" s="234"/>
    </row>
    <row r="15196" spans="4:4">
      <c r="D15196" s="234"/>
    </row>
    <row r="15197" spans="4:4">
      <c r="D15197" s="234"/>
    </row>
    <row r="15198" spans="4:4">
      <c r="D15198" s="234"/>
    </row>
    <row r="15199" spans="4:4">
      <c r="D15199" s="234"/>
    </row>
    <row r="15200" spans="4:4">
      <c r="D15200" s="234"/>
    </row>
    <row r="15201" spans="4:4">
      <c r="D15201" s="234"/>
    </row>
    <row r="15202" spans="4:4">
      <c r="D15202" s="234"/>
    </row>
    <row r="15203" spans="4:4">
      <c r="D15203" s="234"/>
    </row>
    <row r="15204" spans="4:4">
      <c r="D15204" s="234"/>
    </row>
    <row r="15205" spans="4:4">
      <c r="D15205" s="234"/>
    </row>
    <row r="15206" spans="4:4">
      <c r="D15206" s="234"/>
    </row>
    <row r="15207" spans="4:4">
      <c r="D15207" s="234"/>
    </row>
    <row r="15208" spans="4:4">
      <c r="D15208" s="234"/>
    </row>
    <row r="15209" spans="4:4">
      <c r="D15209" s="234"/>
    </row>
    <row r="15210" spans="4:4">
      <c r="D15210" s="234"/>
    </row>
    <row r="15211" spans="4:4">
      <c r="D15211" s="234"/>
    </row>
    <row r="15212" spans="4:4">
      <c r="D15212" s="234"/>
    </row>
    <row r="15213" spans="4:4">
      <c r="D15213" s="234"/>
    </row>
    <row r="15214" spans="4:4">
      <c r="D15214" s="234"/>
    </row>
    <row r="15215" spans="4:4">
      <c r="D15215" s="234"/>
    </row>
    <row r="15216" spans="4:4">
      <c r="D15216" s="234"/>
    </row>
    <row r="15217" spans="4:4">
      <c r="D15217" s="234"/>
    </row>
    <row r="15218" spans="4:4">
      <c r="D15218" s="234"/>
    </row>
    <row r="15219" spans="4:4">
      <c r="D15219" s="234"/>
    </row>
    <row r="15220" spans="4:4">
      <c r="D15220" s="234"/>
    </row>
    <row r="15221" spans="4:4">
      <c r="D15221" s="234"/>
    </row>
    <row r="15222" spans="4:4">
      <c r="D15222" s="234"/>
    </row>
    <row r="15223" spans="4:4">
      <c r="D15223" s="234"/>
    </row>
    <row r="15224" spans="4:4">
      <c r="D15224" s="234"/>
    </row>
    <row r="15225" spans="4:4">
      <c r="D15225" s="234"/>
    </row>
    <row r="15226" spans="4:4">
      <c r="D15226" s="234"/>
    </row>
    <row r="15227" spans="4:4">
      <c r="D15227" s="234"/>
    </row>
    <row r="15228" spans="4:4">
      <c r="D15228" s="234"/>
    </row>
    <row r="15229" spans="4:4">
      <c r="D15229" s="234"/>
    </row>
    <row r="15230" spans="4:4">
      <c r="D15230" s="234"/>
    </row>
    <row r="15231" spans="4:4">
      <c r="D15231" s="234"/>
    </row>
    <row r="15232" spans="4:4">
      <c r="D15232" s="234"/>
    </row>
    <row r="15233" spans="4:4">
      <c r="D15233" s="234"/>
    </row>
    <row r="15234" spans="4:4">
      <c r="D15234" s="234"/>
    </row>
    <row r="15235" spans="4:4">
      <c r="D15235" s="234"/>
    </row>
    <row r="15236" spans="4:4">
      <c r="D15236" s="234"/>
    </row>
    <row r="15237" spans="4:4">
      <c r="D15237" s="234"/>
    </row>
    <row r="15238" spans="4:4">
      <c r="D15238" s="234"/>
    </row>
    <row r="15239" spans="4:4">
      <c r="D15239" s="234"/>
    </row>
    <row r="15240" spans="4:4">
      <c r="D15240" s="234"/>
    </row>
    <row r="15241" spans="4:4">
      <c r="D15241" s="234"/>
    </row>
    <row r="15242" spans="4:4">
      <c r="D15242" s="234"/>
    </row>
    <row r="15243" spans="4:4">
      <c r="D15243" s="234"/>
    </row>
    <row r="15244" spans="4:4">
      <c r="D15244" s="234"/>
    </row>
    <row r="15245" spans="4:4">
      <c r="D15245" s="234"/>
    </row>
    <row r="15246" spans="4:4">
      <c r="D15246" s="234"/>
    </row>
    <row r="15247" spans="4:4">
      <c r="D15247" s="234"/>
    </row>
    <row r="15248" spans="4:4">
      <c r="D15248" s="234"/>
    </row>
    <row r="15249" spans="4:4">
      <c r="D15249" s="234"/>
    </row>
    <row r="15250" spans="4:4">
      <c r="D15250" s="234"/>
    </row>
    <row r="15251" spans="4:4">
      <c r="D15251" s="234"/>
    </row>
    <row r="15252" spans="4:4">
      <c r="D15252" s="234"/>
    </row>
    <row r="15253" spans="4:4">
      <c r="D15253" s="234"/>
    </row>
    <row r="15254" spans="4:4">
      <c r="D15254" s="234"/>
    </row>
    <row r="15255" spans="4:4">
      <c r="D15255" s="234"/>
    </row>
    <row r="15256" spans="4:4">
      <c r="D15256" s="234"/>
    </row>
    <row r="15257" spans="4:4">
      <c r="D15257" s="234"/>
    </row>
    <row r="15258" spans="4:4">
      <c r="D15258" s="234"/>
    </row>
    <row r="15259" spans="4:4">
      <c r="D15259" s="234"/>
    </row>
    <row r="15260" spans="4:4">
      <c r="D15260" s="234"/>
    </row>
    <row r="15261" spans="4:4">
      <c r="D15261" s="234"/>
    </row>
    <row r="15262" spans="4:4">
      <c r="D15262" s="234"/>
    </row>
    <row r="15263" spans="4:4">
      <c r="D15263" s="234"/>
    </row>
    <row r="15264" spans="4:4">
      <c r="D15264" s="234"/>
    </row>
    <row r="15265" spans="4:4">
      <c r="D15265" s="234"/>
    </row>
    <row r="15266" spans="4:4">
      <c r="D15266" s="234"/>
    </row>
    <row r="15267" spans="4:4">
      <c r="D15267" s="234"/>
    </row>
    <row r="15268" spans="4:4">
      <c r="D15268" s="234"/>
    </row>
    <row r="15269" spans="4:4">
      <c r="D15269" s="234"/>
    </row>
    <row r="15270" spans="4:4">
      <c r="D15270" s="234"/>
    </row>
    <row r="15271" spans="4:4">
      <c r="D15271" s="234"/>
    </row>
    <row r="15272" spans="4:4">
      <c r="D15272" s="234"/>
    </row>
    <row r="15273" spans="4:4">
      <c r="D15273" s="234"/>
    </row>
    <row r="15274" spans="4:4">
      <c r="D15274" s="234"/>
    </row>
    <row r="15275" spans="4:4">
      <c r="D15275" s="234"/>
    </row>
    <row r="15276" spans="4:4">
      <c r="D15276" s="234"/>
    </row>
    <row r="15277" spans="4:4">
      <c r="D15277" s="234"/>
    </row>
    <row r="15278" spans="4:4">
      <c r="D15278" s="234"/>
    </row>
    <row r="15279" spans="4:4">
      <c r="D15279" s="234"/>
    </row>
    <row r="15280" spans="4:4">
      <c r="D15280" s="234"/>
    </row>
    <row r="15281" spans="4:4">
      <c r="D15281" s="234"/>
    </row>
    <row r="15282" spans="4:4">
      <c r="D15282" s="234"/>
    </row>
    <row r="15283" spans="4:4">
      <c r="D15283" s="234"/>
    </row>
    <row r="15284" spans="4:4">
      <c r="D15284" s="234"/>
    </row>
    <row r="15285" spans="4:4">
      <c r="D15285" s="234"/>
    </row>
    <row r="15286" spans="4:4">
      <c r="D15286" s="234"/>
    </row>
    <row r="15287" spans="4:4">
      <c r="D15287" s="234"/>
    </row>
    <row r="15288" spans="4:4">
      <c r="D15288" s="234"/>
    </row>
    <row r="15289" spans="4:4">
      <c r="D15289" s="234"/>
    </row>
    <row r="15290" spans="4:4">
      <c r="D15290" s="234"/>
    </row>
    <row r="15291" spans="4:4">
      <c r="D15291" s="234"/>
    </row>
    <row r="15292" spans="4:4">
      <c r="D15292" s="234"/>
    </row>
    <row r="15293" spans="4:4">
      <c r="D15293" s="234"/>
    </row>
    <row r="15294" spans="4:4">
      <c r="D15294" s="234"/>
    </row>
    <row r="15295" spans="4:4">
      <c r="D15295" s="234"/>
    </row>
    <row r="15296" spans="4:4">
      <c r="D15296" s="234"/>
    </row>
    <row r="15297" spans="4:4">
      <c r="D15297" s="234"/>
    </row>
    <row r="15298" spans="4:4">
      <c r="D15298" s="234"/>
    </row>
    <row r="15299" spans="4:4">
      <c r="D15299" s="234"/>
    </row>
    <row r="15300" spans="4:4">
      <c r="D15300" s="234"/>
    </row>
    <row r="15301" spans="4:4">
      <c r="D15301" s="234"/>
    </row>
    <row r="15302" spans="4:4">
      <c r="D15302" s="234"/>
    </row>
    <row r="15303" spans="4:4">
      <c r="D15303" s="234"/>
    </row>
    <row r="15304" spans="4:4">
      <c r="D15304" s="234"/>
    </row>
    <row r="15305" spans="4:4">
      <c r="D15305" s="234"/>
    </row>
    <row r="15306" spans="4:4">
      <c r="D15306" s="234"/>
    </row>
    <row r="15307" spans="4:4">
      <c r="D15307" s="234"/>
    </row>
    <row r="15308" spans="4:4">
      <c r="D15308" s="234"/>
    </row>
    <row r="15309" spans="4:4">
      <c r="D15309" s="234"/>
    </row>
    <row r="15310" spans="4:4">
      <c r="D15310" s="234"/>
    </row>
    <row r="15311" spans="4:4">
      <c r="D15311" s="234"/>
    </row>
    <row r="15312" spans="4:4">
      <c r="D15312" s="234"/>
    </row>
    <row r="15313" spans="4:4">
      <c r="D15313" s="234"/>
    </row>
    <row r="15314" spans="4:4">
      <c r="D15314" s="234"/>
    </row>
    <row r="15315" spans="4:4">
      <c r="D15315" s="234"/>
    </row>
    <row r="15316" spans="4:4">
      <c r="D15316" s="234"/>
    </row>
    <row r="15317" spans="4:4">
      <c r="D15317" s="234"/>
    </row>
    <row r="15318" spans="4:4">
      <c r="D15318" s="234"/>
    </row>
    <row r="15319" spans="4:4">
      <c r="D15319" s="234"/>
    </row>
    <row r="15320" spans="4:4">
      <c r="D15320" s="234"/>
    </row>
    <row r="15321" spans="4:4">
      <c r="D15321" s="234"/>
    </row>
    <row r="15322" spans="4:4">
      <c r="D15322" s="234"/>
    </row>
    <row r="15323" spans="4:4">
      <c r="D15323" s="234"/>
    </row>
    <row r="15324" spans="4:4">
      <c r="D15324" s="234"/>
    </row>
    <row r="15325" spans="4:4">
      <c r="D15325" s="234"/>
    </row>
    <row r="15326" spans="4:4">
      <c r="D15326" s="234"/>
    </row>
    <row r="15327" spans="4:4">
      <c r="D15327" s="234"/>
    </row>
    <row r="15328" spans="4:4">
      <c r="D15328" s="234"/>
    </row>
    <row r="15329" spans="4:4">
      <c r="D15329" s="234"/>
    </row>
    <row r="15330" spans="4:4">
      <c r="D15330" s="234"/>
    </row>
    <row r="15331" spans="4:4">
      <c r="D15331" s="234"/>
    </row>
    <row r="15332" spans="4:4">
      <c r="D15332" s="234"/>
    </row>
    <row r="15333" spans="4:4">
      <c r="D15333" s="234"/>
    </row>
    <row r="15334" spans="4:4">
      <c r="D15334" s="234"/>
    </row>
    <row r="15335" spans="4:4">
      <c r="D15335" s="234"/>
    </row>
    <row r="15336" spans="4:4">
      <c r="D15336" s="234"/>
    </row>
    <row r="15337" spans="4:4">
      <c r="D15337" s="234"/>
    </row>
    <row r="15338" spans="4:4">
      <c r="D15338" s="234"/>
    </row>
    <row r="15339" spans="4:4">
      <c r="D15339" s="234"/>
    </row>
    <row r="15340" spans="4:4">
      <c r="D15340" s="234"/>
    </row>
    <row r="15341" spans="4:4">
      <c r="D15341" s="234"/>
    </row>
    <row r="15342" spans="4:4">
      <c r="D15342" s="234"/>
    </row>
    <row r="15343" spans="4:4">
      <c r="D15343" s="234"/>
    </row>
    <row r="15344" spans="4:4">
      <c r="D15344" s="234"/>
    </row>
    <row r="15345" spans="4:4">
      <c r="D15345" s="234"/>
    </row>
    <row r="15346" spans="4:4">
      <c r="D15346" s="234"/>
    </row>
    <row r="15347" spans="4:4">
      <c r="D15347" s="234"/>
    </row>
    <row r="15348" spans="4:4">
      <c r="D15348" s="234"/>
    </row>
    <row r="15349" spans="4:4">
      <c r="D15349" s="234"/>
    </row>
    <row r="15350" spans="4:4">
      <c r="D15350" s="234"/>
    </row>
    <row r="15351" spans="4:4">
      <c r="D15351" s="234"/>
    </row>
    <row r="15352" spans="4:4">
      <c r="D15352" s="234"/>
    </row>
    <row r="15353" spans="4:4">
      <c r="D15353" s="234"/>
    </row>
    <row r="15354" spans="4:4">
      <c r="D15354" s="234"/>
    </row>
    <row r="15355" spans="4:4">
      <c r="D15355" s="234"/>
    </row>
    <row r="15356" spans="4:4">
      <c r="D15356" s="234"/>
    </row>
    <row r="15357" spans="4:4">
      <c r="D15357" s="234"/>
    </row>
    <row r="15358" spans="4:4">
      <c r="D15358" s="234"/>
    </row>
    <row r="15359" spans="4:4">
      <c r="D15359" s="234"/>
    </row>
    <row r="15360" spans="4:4">
      <c r="D15360" s="234"/>
    </row>
    <row r="15361" spans="4:4">
      <c r="D15361" s="234"/>
    </row>
    <row r="15362" spans="4:4">
      <c r="D15362" s="234"/>
    </row>
    <row r="15363" spans="4:4">
      <c r="D15363" s="234"/>
    </row>
    <row r="15364" spans="4:4">
      <c r="D15364" s="234"/>
    </row>
    <row r="15365" spans="4:4">
      <c r="D15365" s="234"/>
    </row>
    <row r="15366" spans="4:4">
      <c r="D15366" s="234"/>
    </row>
    <row r="15367" spans="4:4">
      <c r="D15367" s="234"/>
    </row>
    <row r="15368" spans="4:4">
      <c r="D15368" s="234"/>
    </row>
    <row r="15369" spans="4:4">
      <c r="D15369" s="234"/>
    </row>
    <row r="15370" spans="4:4">
      <c r="D15370" s="234"/>
    </row>
    <row r="15371" spans="4:4">
      <c r="D15371" s="234"/>
    </row>
    <row r="15372" spans="4:4">
      <c r="D15372" s="234"/>
    </row>
    <row r="15373" spans="4:4">
      <c r="D15373" s="234"/>
    </row>
    <row r="15374" spans="4:4">
      <c r="D15374" s="234"/>
    </row>
    <row r="15375" spans="4:4">
      <c r="D15375" s="234"/>
    </row>
    <row r="15376" spans="4:4">
      <c r="D15376" s="234"/>
    </row>
    <row r="15377" spans="4:4">
      <c r="D15377" s="234"/>
    </row>
    <row r="15378" spans="4:4">
      <c r="D15378" s="234"/>
    </row>
    <row r="15379" spans="4:4">
      <c r="D15379" s="234"/>
    </row>
    <row r="15380" spans="4:4">
      <c r="D15380" s="234"/>
    </row>
    <row r="15381" spans="4:4">
      <c r="D15381" s="234"/>
    </row>
    <row r="15382" spans="4:4">
      <c r="D15382" s="234"/>
    </row>
    <row r="15383" spans="4:4">
      <c r="D15383" s="234"/>
    </row>
    <row r="15384" spans="4:4">
      <c r="D15384" s="234"/>
    </row>
    <row r="15385" spans="4:4">
      <c r="D15385" s="234"/>
    </row>
    <row r="15386" spans="4:4">
      <c r="D15386" s="234"/>
    </row>
    <row r="15387" spans="4:4">
      <c r="D15387" s="234"/>
    </row>
    <row r="15388" spans="4:4">
      <c r="D15388" s="234"/>
    </row>
    <row r="15389" spans="4:4">
      <c r="D15389" s="234"/>
    </row>
    <row r="15390" spans="4:4">
      <c r="D15390" s="234"/>
    </row>
    <row r="15391" spans="4:4">
      <c r="D15391" s="234"/>
    </row>
    <row r="15392" spans="4:4">
      <c r="D15392" s="234"/>
    </row>
    <row r="15393" spans="4:4">
      <c r="D15393" s="234"/>
    </row>
    <row r="15394" spans="4:4">
      <c r="D15394" s="234"/>
    </row>
    <row r="15395" spans="4:4">
      <c r="D15395" s="234"/>
    </row>
    <row r="15396" spans="4:4">
      <c r="D15396" s="234"/>
    </row>
    <row r="15397" spans="4:4">
      <c r="D15397" s="234"/>
    </row>
    <row r="15398" spans="4:4">
      <c r="D15398" s="234"/>
    </row>
    <row r="15399" spans="4:4">
      <c r="D15399" s="234"/>
    </row>
    <row r="15400" spans="4:4">
      <c r="D15400" s="234"/>
    </row>
    <row r="15401" spans="4:4">
      <c r="D15401" s="234"/>
    </row>
    <row r="15402" spans="4:4">
      <c r="D15402" s="234"/>
    </row>
    <row r="15403" spans="4:4">
      <c r="D15403" s="234"/>
    </row>
    <row r="15404" spans="4:4">
      <c r="D15404" s="234"/>
    </row>
    <row r="15405" spans="4:4">
      <c r="D15405" s="234"/>
    </row>
    <row r="15406" spans="4:4">
      <c r="D15406" s="234"/>
    </row>
    <row r="15407" spans="4:4">
      <c r="D15407" s="234"/>
    </row>
    <row r="15408" spans="4:4">
      <c r="D15408" s="234"/>
    </row>
    <row r="15409" spans="4:4">
      <c r="D15409" s="234"/>
    </row>
    <row r="15410" spans="4:4">
      <c r="D15410" s="234"/>
    </row>
    <row r="15411" spans="4:4">
      <c r="D15411" s="234"/>
    </row>
    <row r="15412" spans="4:4">
      <c r="D15412" s="234"/>
    </row>
    <row r="15413" spans="4:4">
      <c r="D15413" s="234"/>
    </row>
    <row r="15414" spans="4:4">
      <c r="D15414" s="234"/>
    </row>
    <row r="15415" spans="4:4">
      <c r="D15415" s="234"/>
    </row>
    <row r="15416" spans="4:4">
      <c r="D15416" s="234"/>
    </row>
    <row r="15417" spans="4:4">
      <c r="D15417" s="234"/>
    </row>
    <row r="15418" spans="4:4">
      <c r="D15418" s="234"/>
    </row>
    <row r="15419" spans="4:4">
      <c r="D15419" s="234"/>
    </row>
    <row r="15420" spans="4:4">
      <c r="D15420" s="234"/>
    </row>
    <row r="15421" spans="4:4">
      <c r="D15421" s="234"/>
    </row>
    <row r="15422" spans="4:4">
      <c r="D15422" s="234"/>
    </row>
    <row r="15423" spans="4:4">
      <c r="D15423" s="234"/>
    </row>
    <row r="15424" spans="4:4">
      <c r="D15424" s="234"/>
    </row>
    <row r="15425" spans="4:4">
      <c r="D15425" s="234"/>
    </row>
    <row r="15426" spans="4:4">
      <c r="D15426" s="234"/>
    </row>
    <row r="15427" spans="4:4">
      <c r="D15427" s="234"/>
    </row>
    <row r="15428" spans="4:4">
      <c r="D15428" s="234"/>
    </row>
    <row r="15429" spans="4:4">
      <c r="D15429" s="234"/>
    </row>
    <row r="15430" spans="4:4">
      <c r="D15430" s="234"/>
    </row>
    <row r="15431" spans="4:4">
      <c r="D15431" s="234"/>
    </row>
    <row r="15432" spans="4:4">
      <c r="D15432" s="234"/>
    </row>
    <row r="15433" spans="4:4">
      <c r="D15433" s="234"/>
    </row>
    <row r="15434" spans="4:4">
      <c r="D15434" s="234"/>
    </row>
    <row r="15435" spans="4:4">
      <c r="D15435" s="234"/>
    </row>
    <row r="15436" spans="4:4">
      <c r="D15436" s="234"/>
    </row>
    <row r="15437" spans="4:4">
      <c r="D15437" s="234"/>
    </row>
    <row r="15438" spans="4:4">
      <c r="D15438" s="234"/>
    </row>
    <row r="15439" spans="4:4">
      <c r="D15439" s="234"/>
    </row>
    <row r="15440" spans="4:4">
      <c r="D15440" s="234"/>
    </row>
    <row r="15441" spans="4:4">
      <c r="D15441" s="234"/>
    </row>
    <row r="15442" spans="4:4">
      <c r="D15442" s="234"/>
    </row>
    <row r="15443" spans="4:4">
      <c r="D15443" s="234"/>
    </row>
    <row r="15444" spans="4:4">
      <c r="D15444" s="234"/>
    </row>
    <row r="15445" spans="4:4">
      <c r="D15445" s="234"/>
    </row>
    <row r="15446" spans="4:4">
      <c r="D15446" s="234"/>
    </row>
    <row r="15447" spans="4:4">
      <c r="D15447" s="234"/>
    </row>
    <row r="15448" spans="4:4">
      <c r="D15448" s="234"/>
    </row>
    <row r="15449" spans="4:4">
      <c r="D15449" s="234"/>
    </row>
    <row r="15450" spans="4:4">
      <c r="D15450" s="234"/>
    </row>
    <row r="15451" spans="4:4">
      <c r="D15451" s="234"/>
    </row>
    <row r="15452" spans="4:4">
      <c r="D15452" s="234"/>
    </row>
    <row r="15453" spans="4:4">
      <c r="D15453" s="234"/>
    </row>
    <row r="15454" spans="4:4">
      <c r="D15454" s="234"/>
    </row>
    <row r="15455" spans="4:4">
      <c r="D15455" s="234"/>
    </row>
    <row r="15456" spans="4:4">
      <c r="D15456" s="234"/>
    </row>
    <row r="15457" spans="4:4">
      <c r="D15457" s="234"/>
    </row>
    <row r="15458" spans="4:4">
      <c r="D15458" s="234"/>
    </row>
    <row r="15459" spans="4:4">
      <c r="D15459" s="234"/>
    </row>
    <row r="15460" spans="4:4">
      <c r="D15460" s="234"/>
    </row>
    <row r="15461" spans="4:4">
      <c r="D15461" s="234"/>
    </row>
    <row r="15462" spans="4:4">
      <c r="D15462" s="234"/>
    </row>
    <row r="15463" spans="4:4">
      <c r="D15463" s="234"/>
    </row>
    <row r="15464" spans="4:4">
      <c r="D15464" s="234"/>
    </row>
    <row r="15465" spans="4:4">
      <c r="D15465" s="234"/>
    </row>
    <row r="15466" spans="4:4">
      <c r="D15466" s="234"/>
    </row>
    <row r="15467" spans="4:4">
      <c r="D15467" s="234"/>
    </row>
    <row r="15468" spans="4:4">
      <c r="D15468" s="234"/>
    </row>
    <row r="15469" spans="4:4">
      <c r="D15469" s="234"/>
    </row>
    <row r="15470" spans="4:4">
      <c r="D15470" s="234"/>
    </row>
    <row r="15471" spans="4:4">
      <c r="D15471" s="234"/>
    </row>
    <row r="15472" spans="4:4">
      <c r="D15472" s="234"/>
    </row>
    <row r="15473" spans="4:4">
      <c r="D15473" s="234"/>
    </row>
    <row r="15474" spans="4:4">
      <c r="D15474" s="234"/>
    </row>
    <row r="15475" spans="4:4">
      <c r="D15475" s="234"/>
    </row>
    <row r="15476" spans="4:4">
      <c r="D15476" s="234"/>
    </row>
    <row r="15477" spans="4:4">
      <c r="D15477" s="234"/>
    </row>
    <row r="15478" spans="4:4">
      <c r="D15478" s="234"/>
    </row>
    <row r="15479" spans="4:4">
      <c r="D15479" s="234"/>
    </row>
    <row r="15480" spans="4:4">
      <c r="D15480" s="234"/>
    </row>
    <row r="15481" spans="4:4">
      <c r="D15481" s="234"/>
    </row>
    <row r="15482" spans="4:4">
      <c r="D15482" s="234"/>
    </row>
    <row r="15483" spans="4:4">
      <c r="D15483" s="234"/>
    </row>
    <row r="15484" spans="4:4">
      <c r="D15484" s="234"/>
    </row>
    <row r="15485" spans="4:4">
      <c r="D15485" s="234"/>
    </row>
    <row r="15486" spans="4:4">
      <c r="D15486" s="234"/>
    </row>
    <row r="15487" spans="4:4">
      <c r="D15487" s="234"/>
    </row>
    <row r="15488" spans="4:4">
      <c r="D15488" s="234"/>
    </row>
    <row r="15489" spans="4:4">
      <c r="D15489" s="234"/>
    </row>
    <row r="15490" spans="4:4">
      <c r="D15490" s="234"/>
    </row>
    <row r="15491" spans="4:4">
      <c r="D15491" s="234"/>
    </row>
    <row r="15492" spans="4:4">
      <c r="D15492" s="234"/>
    </row>
    <row r="15493" spans="4:4">
      <c r="D15493" s="234"/>
    </row>
    <row r="15494" spans="4:4">
      <c r="D15494" s="234"/>
    </row>
    <row r="15495" spans="4:4">
      <c r="D15495" s="234"/>
    </row>
    <row r="15496" spans="4:4">
      <c r="D15496" s="234"/>
    </row>
    <row r="15497" spans="4:4">
      <c r="D15497" s="234"/>
    </row>
    <row r="15498" spans="4:4">
      <c r="D15498" s="234"/>
    </row>
    <row r="15499" spans="4:4">
      <c r="D15499" s="234"/>
    </row>
    <row r="15500" spans="4:4">
      <c r="D15500" s="234"/>
    </row>
    <row r="15501" spans="4:4">
      <c r="D15501" s="234"/>
    </row>
    <row r="15502" spans="4:4">
      <c r="D15502" s="234"/>
    </row>
    <row r="15503" spans="4:4">
      <c r="D15503" s="234"/>
    </row>
    <row r="15504" spans="4:4">
      <c r="D15504" s="234"/>
    </row>
    <row r="15505" spans="4:4">
      <c r="D15505" s="234"/>
    </row>
    <row r="15506" spans="4:4">
      <c r="D15506" s="234"/>
    </row>
    <row r="15507" spans="4:4">
      <c r="D15507" s="234"/>
    </row>
    <row r="15508" spans="4:4">
      <c r="D15508" s="234"/>
    </row>
    <row r="15509" spans="4:4">
      <c r="D15509" s="234"/>
    </row>
    <row r="15510" spans="4:4">
      <c r="D15510" s="234"/>
    </row>
    <row r="15511" spans="4:4">
      <c r="D15511" s="234"/>
    </row>
    <row r="15512" spans="4:4">
      <c r="D15512" s="234"/>
    </row>
    <row r="15513" spans="4:4">
      <c r="D15513" s="234"/>
    </row>
    <row r="15514" spans="4:4">
      <c r="D15514" s="234"/>
    </row>
    <row r="15515" spans="4:4">
      <c r="D15515" s="234"/>
    </row>
    <row r="15516" spans="4:4">
      <c r="D15516" s="234"/>
    </row>
    <row r="15517" spans="4:4">
      <c r="D15517" s="234"/>
    </row>
    <row r="15518" spans="4:4">
      <c r="D15518" s="234"/>
    </row>
    <row r="15519" spans="4:4">
      <c r="D15519" s="234"/>
    </row>
    <row r="15520" spans="4:4">
      <c r="D15520" s="234"/>
    </row>
    <row r="15521" spans="4:4">
      <c r="D15521" s="234"/>
    </row>
    <row r="15522" spans="4:4">
      <c r="D15522" s="234"/>
    </row>
    <row r="15523" spans="4:4">
      <c r="D15523" s="234"/>
    </row>
    <row r="15524" spans="4:4">
      <c r="D15524" s="234"/>
    </row>
    <row r="15525" spans="4:4">
      <c r="D15525" s="234"/>
    </row>
    <row r="15526" spans="4:4">
      <c r="D15526" s="234"/>
    </row>
    <row r="15527" spans="4:4">
      <c r="D15527" s="234"/>
    </row>
    <row r="15528" spans="4:4">
      <c r="D15528" s="234"/>
    </row>
    <row r="15529" spans="4:4">
      <c r="D15529" s="234"/>
    </row>
    <row r="15530" spans="4:4">
      <c r="D15530" s="234"/>
    </row>
    <row r="15531" spans="4:4">
      <c r="D15531" s="234"/>
    </row>
    <row r="15532" spans="4:4">
      <c r="D15532" s="234"/>
    </row>
    <row r="15533" spans="4:4">
      <c r="D15533" s="234"/>
    </row>
    <row r="15534" spans="4:4">
      <c r="D15534" s="234"/>
    </row>
    <row r="15535" spans="4:4">
      <c r="D15535" s="234"/>
    </row>
    <row r="15536" spans="4:4">
      <c r="D15536" s="234"/>
    </row>
    <row r="15537" spans="4:4">
      <c r="D15537" s="234"/>
    </row>
    <row r="15538" spans="4:4">
      <c r="D15538" s="234"/>
    </row>
    <row r="15539" spans="4:4">
      <c r="D15539" s="234"/>
    </row>
    <row r="15540" spans="4:4">
      <c r="D15540" s="234"/>
    </row>
    <row r="15541" spans="4:4">
      <c r="D15541" s="234"/>
    </row>
    <row r="15542" spans="4:4">
      <c r="D15542" s="234"/>
    </row>
    <row r="15543" spans="4:4">
      <c r="D15543" s="234"/>
    </row>
    <row r="15544" spans="4:4">
      <c r="D15544" s="234"/>
    </row>
    <row r="15545" spans="4:4">
      <c r="D15545" s="234"/>
    </row>
    <row r="15546" spans="4:4">
      <c r="D15546" s="234"/>
    </row>
    <row r="15547" spans="4:4">
      <c r="D15547" s="234"/>
    </row>
    <row r="15548" spans="4:4">
      <c r="D15548" s="234"/>
    </row>
    <row r="15549" spans="4:4">
      <c r="D15549" s="234"/>
    </row>
    <row r="15550" spans="4:4">
      <c r="D15550" s="234"/>
    </row>
    <row r="15551" spans="4:4">
      <c r="D15551" s="234"/>
    </row>
    <row r="15552" spans="4:4">
      <c r="D15552" s="234"/>
    </row>
    <row r="15553" spans="4:4">
      <c r="D15553" s="234"/>
    </row>
    <row r="15554" spans="4:4">
      <c r="D15554" s="234"/>
    </row>
    <row r="15555" spans="4:4">
      <c r="D15555" s="234"/>
    </row>
    <row r="15556" spans="4:4">
      <c r="D15556" s="234"/>
    </row>
    <row r="15557" spans="4:4">
      <c r="D15557" s="234"/>
    </row>
    <row r="15558" spans="4:4">
      <c r="D15558" s="234"/>
    </row>
    <row r="15559" spans="4:4">
      <c r="D15559" s="234"/>
    </row>
    <row r="15560" spans="4:4">
      <c r="D15560" s="234"/>
    </row>
    <row r="15561" spans="4:4">
      <c r="D15561" s="234"/>
    </row>
    <row r="15562" spans="4:4">
      <c r="D15562" s="234"/>
    </row>
    <row r="15563" spans="4:4">
      <c r="D15563" s="234"/>
    </row>
    <row r="15564" spans="4:4">
      <c r="D15564" s="234"/>
    </row>
    <row r="15565" spans="4:4">
      <c r="D15565" s="234"/>
    </row>
    <row r="15566" spans="4:4">
      <c r="D15566" s="234"/>
    </row>
    <row r="15567" spans="4:4">
      <c r="D15567" s="234"/>
    </row>
    <row r="15568" spans="4:4">
      <c r="D15568" s="234"/>
    </row>
    <row r="15569" spans="4:4">
      <c r="D15569" s="234"/>
    </row>
    <row r="15570" spans="4:4">
      <c r="D15570" s="234"/>
    </row>
    <row r="15571" spans="4:4">
      <c r="D15571" s="234"/>
    </row>
    <row r="15572" spans="4:4">
      <c r="D15572" s="234"/>
    </row>
    <row r="15573" spans="4:4">
      <c r="D15573" s="234"/>
    </row>
    <row r="15574" spans="4:4">
      <c r="D15574" s="234"/>
    </row>
    <row r="15575" spans="4:4">
      <c r="D15575" s="234"/>
    </row>
    <row r="15576" spans="4:4">
      <c r="D15576" s="234"/>
    </row>
    <row r="15577" spans="4:4">
      <c r="D15577" s="234"/>
    </row>
    <row r="15578" spans="4:4">
      <c r="D15578" s="234"/>
    </row>
    <row r="15579" spans="4:4">
      <c r="D15579" s="234"/>
    </row>
    <row r="15580" spans="4:4">
      <c r="D15580" s="234"/>
    </row>
    <row r="15581" spans="4:4">
      <c r="D15581" s="234"/>
    </row>
    <row r="15582" spans="4:4">
      <c r="D15582" s="234"/>
    </row>
    <row r="15583" spans="4:4">
      <c r="D15583" s="234"/>
    </row>
    <row r="15584" spans="4:4">
      <c r="D15584" s="234"/>
    </row>
    <row r="15585" spans="4:4">
      <c r="D15585" s="234"/>
    </row>
    <row r="15586" spans="4:4">
      <c r="D15586" s="234"/>
    </row>
    <row r="15587" spans="4:4">
      <c r="D15587" s="234"/>
    </row>
    <row r="15588" spans="4:4">
      <c r="D15588" s="234"/>
    </row>
    <row r="15589" spans="4:4">
      <c r="D15589" s="234"/>
    </row>
    <row r="15590" spans="4:4">
      <c r="D15590" s="234"/>
    </row>
    <row r="15591" spans="4:4">
      <c r="D15591" s="234"/>
    </row>
    <row r="15592" spans="4:4">
      <c r="D15592" s="234"/>
    </row>
    <row r="15593" spans="4:4">
      <c r="D15593" s="234"/>
    </row>
    <row r="15594" spans="4:4">
      <c r="D15594" s="234"/>
    </row>
    <row r="15595" spans="4:4">
      <c r="D15595" s="234"/>
    </row>
    <row r="15596" spans="4:4">
      <c r="D15596" s="234"/>
    </row>
    <row r="15597" spans="4:4">
      <c r="D15597" s="234"/>
    </row>
    <row r="15598" spans="4:4">
      <c r="D15598" s="234"/>
    </row>
    <row r="15599" spans="4:4">
      <c r="D15599" s="234"/>
    </row>
    <row r="15600" spans="4:4">
      <c r="D15600" s="234"/>
    </row>
    <row r="15601" spans="4:4">
      <c r="D15601" s="234"/>
    </row>
    <row r="15602" spans="4:4">
      <c r="D15602" s="234"/>
    </row>
    <row r="15603" spans="4:4">
      <c r="D15603" s="234"/>
    </row>
    <row r="15604" spans="4:4">
      <c r="D15604" s="234"/>
    </row>
    <row r="15605" spans="4:4">
      <c r="D15605" s="234"/>
    </row>
    <row r="15606" spans="4:4">
      <c r="D15606" s="234"/>
    </row>
    <row r="15607" spans="4:4">
      <c r="D15607" s="234"/>
    </row>
    <row r="15608" spans="4:4">
      <c r="D15608" s="234"/>
    </row>
    <row r="15609" spans="4:4">
      <c r="D15609" s="234"/>
    </row>
    <row r="15610" spans="4:4">
      <c r="D15610" s="234"/>
    </row>
    <row r="15611" spans="4:4">
      <c r="D15611" s="234"/>
    </row>
    <row r="15612" spans="4:4">
      <c r="D15612" s="234"/>
    </row>
    <row r="15613" spans="4:4">
      <c r="D15613" s="234"/>
    </row>
    <row r="15614" spans="4:4">
      <c r="D15614" s="234"/>
    </row>
    <row r="15615" spans="4:4">
      <c r="D15615" s="234"/>
    </row>
    <row r="15616" spans="4:4">
      <c r="D15616" s="234"/>
    </row>
    <row r="15617" spans="4:4">
      <c r="D15617" s="234"/>
    </row>
    <row r="15618" spans="4:4">
      <c r="D15618" s="234"/>
    </row>
    <row r="15619" spans="4:4">
      <c r="D15619" s="234"/>
    </row>
    <row r="15620" spans="4:4">
      <c r="D15620" s="234"/>
    </row>
    <row r="15621" spans="4:4">
      <c r="D15621" s="234"/>
    </row>
    <row r="15622" spans="4:4">
      <c r="D15622" s="234"/>
    </row>
    <row r="15623" spans="4:4">
      <c r="D15623" s="234"/>
    </row>
    <row r="15624" spans="4:4">
      <c r="D15624" s="234"/>
    </row>
    <row r="15625" spans="4:4">
      <c r="D15625" s="234"/>
    </row>
    <row r="15626" spans="4:4">
      <c r="D15626" s="234"/>
    </row>
    <row r="15627" spans="4:4">
      <c r="D15627" s="234"/>
    </row>
    <row r="15628" spans="4:4">
      <c r="D15628" s="234"/>
    </row>
    <row r="15629" spans="4:4">
      <c r="D15629" s="234"/>
    </row>
    <row r="15630" spans="4:4">
      <c r="D15630" s="234"/>
    </row>
    <row r="15631" spans="4:4">
      <c r="D15631" s="234"/>
    </row>
    <row r="15632" spans="4:4">
      <c r="D15632" s="234"/>
    </row>
    <row r="15633" spans="4:4">
      <c r="D15633" s="234"/>
    </row>
    <row r="15634" spans="4:4">
      <c r="D15634" s="234"/>
    </row>
    <row r="15635" spans="4:4">
      <c r="D15635" s="234"/>
    </row>
    <row r="15636" spans="4:4">
      <c r="D15636" s="234"/>
    </row>
    <row r="15637" spans="4:4">
      <c r="D15637" s="234"/>
    </row>
    <row r="15638" spans="4:4">
      <c r="D15638" s="234"/>
    </row>
    <row r="15639" spans="4:4">
      <c r="D15639" s="234"/>
    </row>
    <row r="15640" spans="4:4">
      <c r="D15640" s="234"/>
    </row>
    <row r="15641" spans="4:4">
      <c r="D15641" s="234"/>
    </row>
    <row r="15642" spans="4:4">
      <c r="D15642" s="234"/>
    </row>
    <row r="15643" spans="4:4">
      <c r="D15643" s="234"/>
    </row>
    <row r="15644" spans="4:4">
      <c r="D15644" s="234"/>
    </row>
    <row r="15645" spans="4:4">
      <c r="D15645" s="234"/>
    </row>
    <row r="15646" spans="4:4">
      <c r="D15646" s="234"/>
    </row>
    <row r="15647" spans="4:4">
      <c r="D15647" s="234"/>
    </row>
    <row r="15648" spans="4:4">
      <c r="D15648" s="234"/>
    </row>
    <row r="15649" spans="4:4">
      <c r="D15649" s="234"/>
    </row>
    <row r="15650" spans="4:4">
      <c r="D15650" s="234"/>
    </row>
    <row r="15651" spans="4:4">
      <c r="D15651" s="234"/>
    </row>
    <row r="15652" spans="4:4">
      <c r="D15652" s="234"/>
    </row>
    <row r="15653" spans="4:4">
      <c r="D15653" s="234"/>
    </row>
    <row r="15654" spans="4:4">
      <c r="D15654" s="234"/>
    </row>
    <row r="15655" spans="4:4">
      <c r="D15655" s="234"/>
    </row>
    <row r="15656" spans="4:4">
      <c r="D15656" s="234"/>
    </row>
    <row r="15657" spans="4:4">
      <c r="D15657" s="234"/>
    </row>
    <row r="15658" spans="4:4">
      <c r="D15658" s="234"/>
    </row>
    <row r="15659" spans="4:4">
      <c r="D15659" s="234"/>
    </row>
    <row r="15660" spans="4:4">
      <c r="D15660" s="234"/>
    </row>
    <row r="15661" spans="4:4">
      <c r="D15661" s="234"/>
    </row>
    <row r="15662" spans="4:4">
      <c r="D15662" s="234"/>
    </row>
    <row r="15663" spans="4:4">
      <c r="D15663" s="234"/>
    </row>
    <row r="15664" spans="4:4">
      <c r="D15664" s="234"/>
    </row>
    <row r="15665" spans="4:4">
      <c r="D15665" s="234"/>
    </row>
    <row r="15666" spans="4:4">
      <c r="D15666" s="234"/>
    </row>
    <row r="15667" spans="4:4">
      <c r="D15667" s="234"/>
    </row>
    <row r="15668" spans="4:4">
      <c r="D15668" s="234"/>
    </row>
    <row r="15669" spans="4:4">
      <c r="D15669" s="234"/>
    </row>
    <row r="15670" spans="4:4">
      <c r="D15670" s="234"/>
    </row>
    <row r="15671" spans="4:4">
      <c r="D15671" s="234"/>
    </row>
    <row r="15672" spans="4:4">
      <c r="D15672" s="234"/>
    </row>
    <row r="15673" spans="4:4">
      <c r="D15673" s="234"/>
    </row>
    <row r="15674" spans="4:4">
      <c r="D15674" s="234"/>
    </row>
    <row r="15675" spans="4:4">
      <c r="D15675" s="234"/>
    </row>
    <row r="15676" spans="4:4">
      <c r="D15676" s="234"/>
    </row>
    <row r="15677" spans="4:4">
      <c r="D15677" s="234"/>
    </row>
    <row r="15678" spans="4:4">
      <c r="D15678" s="234"/>
    </row>
    <row r="15679" spans="4:4">
      <c r="D15679" s="234"/>
    </row>
    <row r="15680" spans="4:4">
      <c r="D15680" s="234"/>
    </row>
    <row r="15681" spans="4:4">
      <c r="D15681" s="234"/>
    </row>
    <row r="15682" spans="4:4">
      <c r="D15682" s="234"/>
    </row>
    <row r="15683" spans="4:4">
      <c r="D15683" s="234"/>
    </row>
    <row r="15684" spans="4:4">
      <c r="D15684" s="234"/>
    </row>
    <row r="15685" spans="4:4">
      <c r="D15685" s="234"/>
    </row>
    <row r="15686" spans="4:4">
      <c r="D15686" s="234"/>
    </row>
    <row r="15687" spans="4:4">
      <c r="D15687" s="234"/>
    </row>
    <row r="15688" spans="4:4">
      <c r="D15688" s="234"/>
    </row>
    <row r="15689" spans="4:4">
      <c r="D15689" s="234"/>
    </row>
    <row r="15690" spans="4:4">
      <c r="D15690" s="234"/>
    </row>
    <row r="15691" spans="4:4">
      <c r="D15691" s="234"/>
    </row>
    <row r="15692" spans="4:4">
      <c r="D15692" s="234"/>
    </row>
    <row r="15693" spans="4:4">
      <c r="D15693" s="234"/>
    </row>
    <row r="15694" spans="4:4">
      <c r="D15694" s="234"/>
    </row>
    <row r="15695" spans="4:4">
      <c r="D15695" s="234"/>
    </row>
    <row r="15696" spans="4:4">
      <c r="D15696" s="234"/>
    </row>
    <row r="15697" spans="4:4">
      <c r="D15697" s="234"/>
    </row>
    <row r="15698" spans="4:4">
      <c r="D15698" s="234"/>
    </row>
    <row r="15699" spans="4:4">
      <c r="D15699" s="234"/>
    </row>
    <row r="15700" spans="4:4">
      <c r="D15700" s="234"/>
    </row>
    <row r="15701" spans="4:4">
      <c r="D15701" s="234"/>
    </row>
    <row r="15702" spans="4:4">
      <c r="D15702" s="234"/>
    </row>
    <row r="15703" spans="4:4">
      <c r="D15703" s="234"/>
    </row>
    <row r="15704" spans="4:4">
      <c r="D15704" s="234"/>
    </row>
    <row r="15705" spans="4:4">
      <c r="D15705" s="234"/>
    </row>
    <row r="15706" spans="4:4">
      <c r="D15706" s="234"/>
    </row>
    <row r="15707" spans="4:4">
      <c r="D15707" s="234"/>
    </row>
    <row r="15708" spans="4:4">
      <c r="D15708" s="234"/>
    </row>
    <row r="15709" spans="4:4">
      <c r="D15709" s="234"/>
    </row>
    <row r="15710" spans="4:4">
      <c r="D15710" s="234"/>
    </row>
    <row r="15711" spans="4:4">
      <c r="D15711" s="234"/>
    </row>
    <row r="15712" spans="4:4">
      <c r="D15712" s="234"/>
    </row>
    <row r="15713" spans="4:4">
      <c r="D15713" s="234"/>
    </row>
    <row r="15714" spans="4:4">
      <c r="D15714" s="234"/>
    </row>
    <row r="15715" spans="4:4">
      <c r="D15715" s="234"/>
    </row>
    <row r="15716" spans="4:4">
      <c r="D15716" s="234"/>
    </row>
    <row r="15717" spans="4:4">
      <c r="D15717" s="234"/>
    </row>
    <row r="15718" spans="4:4">
      <c r="D15718" s="234"/>
    </row>
    <row r="15719" spans="4:4">
      <c r="D15719" s="234"/>
    </row>
    <row r="15720" spans="4:4">
      <c r="D15720" s="234"/>
    </row>
    <row r="15721" spans="4:4">
      <c r="D15721" s="234"/>
    </row>
    <row r="15722" spans="4:4">
      <c r="D15722" s="234"/>
    </row>
    <row r="15723" spans="4:4">
      <c r="D15723" s="234"/>
    </row>
    <row r="15724" spans="4:4">
      <c r="D15724" s="234"/>
    </row>
    <row r="15725" spans="4:4">
      <c r="D15725" s="234"/>
    </row>
    <row r="15726" spans="4:4">
      <c r="D15726" s="234"/>
    </row>
    <row r="15727" spans="4:4">
      <c r="D15727" s="234"/>
    </row>
    <row r="15728" spans="4:4">
      <c r="D15728" s="234"/>
    </row>
    <row r="15729" spans="4:4">
      <c r="D15729" s="234"/>
    </row>
    <row r="15730" spans="4:4">
      <c r="D15730" s="234"/>
    </row>
    <row r="15731" spans="4:4">
      <c r="D15731" s="234"/>
    </row>
    <row r="15732" spans="4:4">
      <c r="D15732" s="234"/>
    </row>
    <row r="15733" spans="4:4">
      <c r="D15733" s="234"/>
    </row>
    <row r="15734" spans="4:4">
      <c r="D15734" s="234"/>
    </row>
    <row r="15735" spans="4:4">
      <c r="D15735" s="234"/>
    </row>
    <row r="15736" spans="4:4">
      <c r="D15736" s="234"/>
    </row>
    <row r="15737" spans="4:4">
      <c r="D15737" s="234"/>
    </row>
    <row r="15738" spans="4:4">
      <c r="D15738" s="234"/>
    </row>
    <row r="15739" spans="4:4">
      <c r="D15739" s="234"/>
    </row>
    <row r="15740" spans="4:4">
      <c r="D15740" s="234"/>
    </row>
    <row r="15741" spans="4:4">
      <c r="D15741" s="234"/>
    </row>
    <row r="15742" spans="4:4">
      <c r="D15742" s="234"/>
    </row>
    <row r="15743" spans="4:4">
      <c r="D15743" s="234"/>
    </row>
    <row r="15744" spans="4:4">
      <c r="D15744" s="234"/>
    </row>
    <row r="15745" spans="4:4">
      <c r="D15745" s="234"/>
    </row>
    <row r="15746" spans="4:4">
      <c r="D15746" s="234"/>
    </row>
    <row r="15747" spans="4:4">
      <c r="D15747" s="234"/>
    </row>
    <row r="15748" spans="4:4">
      <c r="D15748" s="234"/>
    </row>
    <row r="15749" spans="4:4">
      <c r="D15749" s="234"/>
    </row>
    <row r="15750" spans="4:4">
      <c r="D15750" s="234"/>
    </row>
    <row r="15751" spans="4:4">
      <c r="D15751" s="234"/>
    </row>
    <row r="15752" spans="4:4">
      <c r="D15752" s="234"/>
    </row>
    <row r="15753" spans="4:4">
      <c r="D15753" s="234"/>
    </row>
    <row r="15754" spans="4:4">
      <c r="D15754" s="234"/>
    </row>
    <row r="15755" spans="4:4">
      <c r="D15755" s="234"/>
    </row>
    <row r="15756" spans="4:4">
      <c r="D15756" s="234"/>
    </row>
    <row r="15757" spans="4:4">
      <c r="D15757" s="234"/>
    </row>
    <row r="15758" spans="4:4">
      <c r="D15758" s="234"/>
    </row>
    <row r="15759" spans="4:4">
      <c r="D15759" s="234"/>
    </row>
    <row r="15760" spans="4:4">
      <c r="D15760" s="234"/>
    </row>
    <row r="15761" spans="4:4">
      <c r="D15761" s="234"/>
    </row>
    <row r="15762" spans="4:4">
      <c r="D15762" s="234"/>
    </row>
    <row r="15763" spans="4:4">
      <c r="D15763" s="234"/>
    </row>
    <row r="15764" spans="4:4">
      <c r="D15764" s="234"/>
    </row>
    <row r="15765" spans="4:4">
      <c r="D15765" s="234"/>
    </row>
    <row r="15766" spans="4:4">
      <c r="D15766" s="234"/>
    </row>
    <row r="15767" spans="4:4">
      <c r="D15767" s="234"/>
    </row>
    <row r="15768" spans="4:4">
      <c r="D15768" s="234"/>
    </row>
    <row r="15769" spans="4:4">
      <c r="D15769" s="234"/>
    </row>
    <row r="15770" spans="4:4">
      <c r="D15770" s="234"/>
    </row>
    <row r="15771" spans="4:4">
      <c r="D15771" s="234"/>
    </row>
    <row r="15772" spans="4:4">
      <c r="D15772" s="234"/>
    </row>
    <row r="15773" spans="4:4">
      <c r="D15773" s="234"/>
    </row>
    <row r="15774" spans="4:4">
      <c r="D15774" s="234"/>
    </row>
    <row r="15775" spans="4:4">
      <c r="D15775" s="234"/>
    </row>
    <row r="15776" spans="4:4">
      <c r="D15776" s="234"/>
    </row>
    <row r="15777" spans="4:4">
      <c r="D15777" s="234"/>
    </row>
    <row r="15778" spans="4:4">
      <c r="D15778" s="234"/>
    </row>
    <row r="15779" spans="4:4">
      <c r="D15779" s="234"/>
    </row>
    <row r="15780" spans="4:4">
      <c r="D15780" s="234"/>
    </row>
    <row r="15781" spans="4:4">
      <c r="D15781" s="234"/>
    </row>
    <row r="15782" spans="4:4">
      <c r="D15782" s="234"/>
    </row>
    <row r="15783" spans="4:4">
      <c r="D15783" s="234"/>
    </row>
    <row r="15784" spans="4:4">
      <c r="D15784" s="234"/>
    </row>
    <row r="15785" spans="4:4">
      <c r="D15785" s="234"/>
    </row>
    <row r="15786" spans="4:4">
      <c r="D15786" s="234"/>
    </row>
    <row r="15787" spans="4:4">
      <c r="D15787" s="234"/>
    </row>
    <row r="15788" spans="4:4">
      <c r="D15788" s="234"/>
    </row>
    <row r="15789" spans="4:4">
      <c r="D15789" s="234"/>
    </row>
    <row r="15790" spans="4:4">
      <c r="D15790" s="234"/>
    </row>
    <row r="15791" spans="4:4">
      <c r="D15791" s="234"/>
    </row>
    <row r="15792" spans="4:4">
      <c r="D15792" s="234"/>
    </row>
    <row r="15793" spans="4:4">
      <c r="D15793" s="234"/>
    </row>
    <row r="15794" spans="4:4">
      <c r="D15794" s="234"/>
    </row>
    <row r="15795" spans="4:4">
      <c r="D15795" s="234"/>
    </row>
    <row r="15796" spans="4:4">
      <c r="D15796" s="234"/>
    </row>
    <row r="15797" spans="4:4">
      <c r="D15797" s="234"/>
    </row>
    <row r="15798" spans="4:4">
      <c r="D15798" s="234"/>
    </row>
    <row r="15799" spans="4:4">
      <c r="D15799" s="234"/>
    </row>
    <row r="15800" spans="4:4">
      <c r="D15800" s="234"/>
    </row>
    <row r="15801" spans="4:4">
      <c r="D15801" s="234"/>
    </row>
    <row r="15802" spans="4:4">
      <c r="D15802" s="234"/>
    </row>
    <row r="15803" spans="4:4">
      <c r="D15803" s="234"/>
    </row>
    <row r="15804" spans="4:4">
      <c r="D15804" s="234"/>
    </row>
    <row r="15805" spans="4:4">
      <c r="D15805" s="234"/>
    </row>
    <row r="15806" spans="4:4">
      <c r="D15806" s="234"/>
    </row>
    <row r="15807" spans="4:4">
      <c r="D15807" s="234"/>
    </row>
    <row r="15808" spans="4:4">
      <c r="D15808" s="234"/>
    </row>
    <row r="15809" spans="4:4">
      <c r="D15809" s="234"/>
    </row>
    <row r="15810" spans="4:4">
      <c r="D15810" s="234"/>
    </row>
    <row r="15811" spans="4:4">
      <c r="D15811" s="234"/>
    </row>
    <row r="15812" spans="4:4">
      <c r="D15812" s="234"/>
    </row>
    <row r="15813" spans="4:4">
      <c r="D15813" s="234"/>
    </row>
    <row r="15814" spans="4:4">
      <c r="D15814" s="234"/>
    </row>
    <row r="15815" spans="4:4">
      <c r="D15815" s="234"/>
    </row>
    <row r="15816" spans="4:4">
      <c r="D15816" s="234"/>
    </row>
    <row r="15817" spans="4:4">
      <c r="D15817" s="234"/>
    </row>
    <row r="15818" spans="4:4">
      <c r="D15818" s="234"/>
    </row>
    <row r="15819" spans="4:4">
      <c r="D15819" s="234"/>
    </row>
    <row r="15820" spans="4:4">
      <c r="D15820" s="234"/>
    </row>
    <row r="15821" spans="4:4">
      <c r="D15821" s="234"/>
    </row>
    <row r="15822" spans="4:4">
      <c r="D15822" s="234"/>
    </row>
    <row r="15823" spans="4:4">
      <c r="D15823" s="234"/>
    </row>
    <row r="15824" spans="4:4">
      <c r="D15824" s="234"/>
    </row>
    <row r="15825" spans="4:4">
      <c r="D15825" s="234"/>
    </row>
    <row r="15826" spans="4:4">
      <c r="D15826" s="234"/>
    </row>
    <row r="15827" spans="4:4">
      <c r="D15827" s="234"/>
    </row>
    <row r="15828" spans="4:4">
      <c r="D15828" s="234"/>
    </row>
    <row r="15829" spans="4:4">
      <c r="D15829" s="234"/>
    </row>
    <row r="15830" spans="4:4">
      <c r="D15830" s="234"/>
    </row>
    <row r="15831" spans="4:4">
      <c r="D15831" s="234"/>
    </row>
    <row r="15832" spans="4:4">
      <c r="D15832" s="234"/>
    </row>
    <row r="15833" spans="4:4">
      <c r="D15833" s="234"/>
    </row>
    <row r="15834" spans="4:4">
      <c r="D15834" s="234"/>
    </row>
    <row r="15835" spans="4:4">
      <c r="D15835" s="234"/>
    </row>
    <row r="15836" spans="4:4">
      <c r="D15836" s="234"/>
    </row>
    <row r="15837" spans="4:4">
      <c r="D15837" s="234"/>
    </row>
    <row r="15838" spans="4:4">
      <c r="D15838" s="234"/>
    </row>
    <row r="15839" spans="4:4">
      <c r="D15839" s="234"/>
    </row>
    <row r="15840" spans="4:4">
      <c r="D15840" s="234"/>
    </row>
    <row r="15841" spans="4:4">
      <c r="D15841" s="234"/>
    </row>
    <row r="15842" spans="4:4">
      <c r="D15842" s="234"/>
    </row>
    <row r="15843" spans="4:4">
      <c r="D15843" s="234"/>
    </row>
    <row r="15844" spans="4:4">
      <c r="D15844" s="234"/>
    </row>
    <row r="15845" spans="4:4">
      <c r="D15845" s="234"/>
    </row>
    <row r="15846" spans="4:4">
      <c r="D15846" s="234"/>
    </row>
    <row r="15847" spans="4:4">
      <c r="D15847" s="234"/>
    </row>
    <row r="15848" spans="4:4">
      <c r="D15848" s="234"/>
    </row>
    <row r="15849" spans="4:4">
      <c r="D15849" s="234"/>
    </row>
    <row r="15850" spans="4:4">
      <c r="D15850" s="234"/>
    </row>
    <row r="15851" spans="4:4">
      <c r="D15851" s="234"/>
    </row>
    <row r="15852" spans="4:4">
      <c r="D15852" s="234"/>
    </row>
    <row r="15853" spans="4:4">
      <c r="D15853" s="234"/>
    </row>
    <row r="15854" spans="4:4">
      <c r="D15854" s="234"/>
    </row>
    <row r="15855" spans="4:4">
      <c r="D15855" s="234"/>
    </row>
    <row r="15856" spans="4:4">
      <c r="D15856" s="234"/>
    </row>
    <row r="15857" spans="4:4">
      <c r="D15857" s="234"/>
    </row>
    <row r="15858" spans="4:4">
      <c r="D15858" s="234"/>
    </row>
    <row r="15859" spans="4:4">
      <c r="D15859" s="234"/>
    </row>
    <row r="15860" spans="4:4">
      <c r="D15860" s="234"/>
    </row>
    <row r="15861" spans="4:4">
      <c r="D15861" s="234"/>
    </row>
    <row r="15862" spans="4:4">
      <c r="D15862" s="234"/>
    </row>
    <row r="15863" spans="4:4">
      <c r="D15863" s="234"/>
    </row>
    <row r="15864" spans="4:4">
      <c r="D15864" s="234"/>
    </row>
    <row r="15865" spans="4:4">
      <c r="D15865" s="234"/>
    </row>
    <row r="15866" spans="4:4">
      <c r="D15866" s="234"/>
    </row>
    <row r="15867" spans="4:4">
      <c r="D15867" s="234"/>
    </row>
    <row r="15868" spans="4:4">
      <c r="D15868" s="234"/>
    </row>
    <row r="15869" spans="4:4">
      <c r="D15869" s="234"/>
    </row>
    <row r="15870" spans="4:4">
      <c r="D15870" s="234"/>
    </row>
    <row r="15871" spans="4:4">
      <c r="D15871" s="234"/>
    </row>
    <row r="15872" spans="4:4">
      <c r="D15872" s="234"/>
    </row>
    <row r="15873" spans="4:4">
      <c r="D15873" s="234"/>
    </row>
    <row r="15874" spans="4:4">
      <c r="D15874" s="234"/>
    </row>
    <row r="15875" spans="4:4">
      <c r="D15875" s="234"/>
    </row>
    <row r="15876" spans="4:4">
      <c r="D15876" s="234"/>
    </row>
    <row r="15877" spans="4:4">
      <c r="D15877" s="234"/>
    </row>
    <row r="15878" spans="4:4">
      <c r="D15878" s="234"/>
    </row>
    <row r="15879" spans="4:4">
      <c r="D15879" s="234"/>
    </row>
    <row r="15880" spans="4:4">
      <c r="D15880" s="234"/>
    </row>
    <row r="15881" spans="4:4">
      <c r="D15881" s="234"/>
    </row>
    <row r="15882" spans="4:4">
      <c r="D15882" s="234"/>
    </row>
    <row r="15883" spans="4:4">
      <c r="D15883" s="234"/>
    </row>
    <row r="15884" spans="4:4">
      <c r="D15884" s="234"/>
    </row>
    <row r="15885" spans="4:4">
      <c r="D15885" s="234"/>
    </row>
    <row r="15886" spans="4:4">
      <c r="D15886" s="234"/>
    </row>
    <row r="15887" spans="4:4">
      <c r="D15887" s="234"/>
    </row>
    <row r="15888" spans="4:4">
      <c r="D15888" s="234"/>
    </row>
    <row r="15889" spans="4:4">
      <c r="D15889" s="234"/>
    </row>
    <row r="15890" spans="4:4">
      <c r="D15890" s="234"/>
    </row>
    <row r="15891" spans="4:4">
      <c r="D15891" s="234"/>
    </row>
    <row r="15892" spans="4:4">
      <c r="D15892" s="234"/>
    </row>
    <row r="15893" spans="4:4">
      <c r="D15893" s="234"/>
    </row>
    <row r="15894" spans="4:4">
      <c r="D15894" s="234"/>
    </row>
    <row r="15895" spans="4:4">
      <c r="D15895" s="234"/>
    </row>
    <row r="15896" spans="4:4">
      <c r="D15896" s="234"/>
    </row>
    <row r="15897" spans="4:4">
      <c r="D15897" s="234"/>
    </row>
    <row r="15898" spans="4:4">
      <c r="D15898" s="234"/>
    </row>
    <row r="15899" spans="4:4">
      <c r="D15899" s="234"/>
    </row>
    <row r="15900" spans="4:4">
      <c r="D15900" s="234"/>
    </row>
    <row r="15901" spans="4:4">
      <c r="D15901" s="234"/>
    </row>
    <row r="15902" spans="4:4">
      <c r="D15902" s="234"/>
    </row>
    <row r="15903" spans="4:4">
      <c r="D15903" s="234"/>
    </row>
    <row r="15904" spans="4:4">
      <c r="D15904" s="234"/>
    </row>
    <row r="15905" spans="4:4">
      <c r="D15905" s="234"/>
    </row>
    <row r="15906" spans="4:4">
      <c r="D15906" s="234"/>
    </row>
    <row r="15907" spans="4:4">
      <c r="D15907" s="234"/>
    </row>
    <row r="15908" spans="4:4">
      <c r="D15908" s="234"/>
    </row>
    <row r="15909" spans="4:4">
      <c r="D15909" s="234"/>
    </row>
    <row r="15910" spans="4:4">
      <c r="D15910" s="234"/>
    </row>
    <row r="15911" spans="4:4">
      <c r="D15911" s="234"/>
    </row>
    <row r="15912" spans="4:4">
      <c r="D15912" s="234"/>
    </row>
    <row r="15913" spans="4:4">
      <c r="D15913" s="234"/>
    </row>
    <row r="15914" spans="4:4">
      <c r="D15914" s="234"/>
    </row>
    <row r="15915" spans="4:4">
      <c r="D15915" s="234"/>
    </row>
    <row r="15916" spans="4:4">
      <c r="D15916" s="234"/>
    </row>
    <row r="15917" spans="4:4">
      <c r="D15917" s="234"/>
    </row>
    <row r="15918" spans="4:4">
      <c r="D15918" s="234"/>
    </row>
    <row r="15919" spans="4:4">
      <c r="D15919" s="234"/>
    </row>
    <row r="15920" spans="4:4">
      <c r="D15920" s="234"/>
    </row>
    <row r="15921" spans="4:4">
      <c r="D15921" s="234"/>
    </row>
    <row r="15922" spans="4:4">
      <c r="D15922" s="234"/>
    </row>
    <row r="15923" spans="4:4">
      <c r="D15923" s="234"/>
    </row>
    <row r="15924" spans="4:4">
      <c r="D15924" s="234"/>
    </row>
    <row r="15925" spans="4:4">
      <c r="D15925" s="234"/>
    </row>
    <row r="15926" spans="4:4">
      <c r="D15926" s="234"/>
    </row>
    <row r="15927" spans="4:4">
      <c r="D15927" s="234"/>
    </row>
    <row r="15928" spans="4:4">
      <c r="D15928" s="234"/>
    </row>
    <row r="15929" spans="4:4">
      <c r="D15929" s="234"/>
    </row>
    <row r="15930" spans="4:4">
      <c r="D15930" s="234"/>
    </row>
    <row r="15931" spans="4:4">
      <c r="D15931" s="234"/>
    </row>
    <row r="15932" spans="4:4">
      <c r="D15932" s="234"/>
    </row>
    <row r="15933" spans="4:4">
      <c r="D15933" s="234"/>
    </row>
    <row r="15934" spans="4:4">
      <c r="D15934" s="234"/>
    </row>
    <row r="15935" spans="4:4">
      <c r="D15935" s="234"/>
    </row>
    <row r="15936" spans="4:4">
      <c r="D15936" s="234"/>
    </row>
    <row r="15937" spans="4:4">
      <c r="D15937" s="234"/>
    </row>
    <row r="15938" spans="4:4">
      <c r="D15938" s="234"/>
    </row>
    <row r="15939" spans="4:4">
      <c r="D15939" s="234"/>
    </row>
    <row r="15940" spans="4:4">
      <c r="D15940" s="234"/>
    </row>
    <row r="15941" spans="4:4">
      <c r="D15941" s="234"/>
    </row>
    <row r="15942" spans="4:4">
      <c r="D15942" s="234"/>
    </row>
    <row r="15943" spans="4:4">
      <c r="D15943" s="234"/>
    </row>
    <row r="15944" spans="4:4">
      <c r="D15944" s="234"/>
    </row>
    <row r="15945" spans="4:4">
      <c r="D15945" s="234"/>
    </row>
    <row r="15946" spans="4:4">
      <c r="D15946" s="234"/>
    </row>
    <row r="15947" spans="4:4">
      <c r="D15947" s="234"/>
    </row>
    <row r="15948" spans="4:4">
      <c r="D15948" s="234"/>
    </row>
    <row r="15949" spans="4:4">
      <c r="D15949" s="234"/>
    </row>
    <row r="15950" spans="4:4">
      <c r="D15950" s="234"/>
    </row>
    <row r="15951" spans="4:4">
      <c r="D15951" s="234"/>
    </row>
    <row r="15952" spans="4:4">
      <c r="D15952" s="234"/>
    </row>
    <row r="15953" spans="4:4">
      <c r="D15953" s="234"/>
    </row>
    <row r="15954" spans="4:4">
      <c r="D15954" s="234"/>
    </row>
    <row r="15955" spans="4:4">
      <c r="D15955" s="234"/>
    </row>
    <row r="15956" spans="4:4">
      <c r="D15956" s="234"/>
    </row>
    <row r="15957" spans="4:4">
      <c r="D15957" s="234"/>
    </row>
    <row r="15958" spans="4:4">
      <c r="D15958" s="234"/>
    </row>
    <row r="15959" spans="4:4">
      <c r="D15959" s="234"/>
    </row>
    <row r="15960" spans="4:4">
      <c r="D15960" s="234"/>
    </row>
    <row r="15961" spans="4:4">
      <c r="D15961" s="234"/>
    </row>
    <row r="15962" spans="4:4">
      <c r="D15962" s="234"/>
    </row>
    <row r="15963" spans="4:4">
      <c r="D15963" s="234"/>
    </row>
    <row r="15964" spans="4:4">
      <c r="D15964" s="234"/>
    </row>
    <row r="15965" spans="4:4">
      <c r="D15965" s="234"/>
    </row>
    <row r="15966" spans="4:4">
      <c r="D15966" s="234"/>
    </row>
    <row r="15967" spans="4:4">
      <c r="D15967" s="234"/>
    </row>
    <row r="15968" spans="4:4">
      <c r="D15968" s="234"/>
    </row>
    <row r="15969" spans="4:4">
      <c r="D15969" s="234"/>
    </row>
    <row r="15970" spans="4:4">
      <c r="D15970" s="234"/>
    </row>
    <row r="15971" spans="4:4">
      <c r="D15971" s="234"/>
    </row>
    <row r="15972" spans="4:4">
      <c r="D15972" s="234"/>
    </row>
    <row r="15973" spans="4:4">
      <c r="D15973" s="234"/>
    </row>
    <row r="15974" spans="4:4">
      <c r="D15974" s="234"/>
    </row>
    <row r="15975" spans="4:4">
      <c r="D15975" s="234"/>
    </row>
    <row r="15976" spans="4:4">
      <c r="D15976" s="234"/>
    </row>
    <row r="15977" spans="4:4">
      <c r="D15977" s="234"/>
    </row>
    <row r="15978" spans="4:4">
      <c r="D15978" s="234"/>
    </row>
    <row r="15979" spans="4:4">
      <c r="D15979" s="234"/>
    </row>
    <row r="15980" spans="4:4">
      <c r="D15980" s="234"/>
    </row>
    <row r="15981" spans="4:4">
      <c r="D15981" s="234"/>
    </row>
    <row r="15982" spans="4:4">
      <c r="D15982" s="234"/>
    </row>
    <row r="15983" spans="4:4">
      <c r="D15983" s="234"/>
    </row>
    <row r="15984" spans="4:4">
      <c r="D15984" s="234"/>
    </row>
    <row r="15985" spans="4:4">
      <c r="D15985" s="234"/>
    </row>
    <row r="15986" spans="4:4">
      <c r="D15986" s="234"/>
    </row>
    <row r="15987" spans="4:4">
      <c r="D15987" s="234"/>
    </row>
    <row r="15988" spans="4:4">
      <c r="D15988" s="234"/>
    </row>
    <row r="15989" spans="4:4">
      <c r="D15989" s="234"/>
    </row>
    <row r="15990" spans="4:4">
      <c r="D15990" s="234"/>
    </row>
    <row r="15991" spans="4:4">
      <c r="D15991" s="234"/>
    </row>
    <row r="15992" spans="4:4">
      <c r="D15992" s="234"/>
    </row>
    <row r="15993" spans="4:4">
      <c r="D15993" s="234"/>
    </row>
    <row r="15994" spans="4:4">
      <c r="D15994" s="234"/>
    </row>
    <row r="15995" spans="4:4">
      <c r="D15995" s="234"/>
    </row>
    <row r="15996" spans="4:4">
      <c r="D15996" s="234"/>
    </row>
    <row r="15997" spans="4:4">
      <c r="D15997" s="234"/>
    </row>
    <row r="15998" spans="4:4">
      <c r="D15998" s="234"/>
    </row>
    <row r="15999" spans="4:4">
      <c r="D15999" s="234"/>
    </row>
    <row r="16000" spans="4:4">
      <c r="D16000" s="234"/>
    </row>
    <row r="16001" spans="4:4">
      <c r="D16001" s="234"/>
    </row>
    <row r="16002" spans="4:4">
      <c r="D16002" s="234"/>
    </row>
    <row r="16003" spans="4:4">
      <c r="D16003" s="234"/>
    </row>
    <row r="16004" spans="4:4">
      <c r="D16004" s="234"/>
    </row>
    <row r="16005" spans="4:4">
      <c r="D16005" s="234"/>
    </row>
    <row r="16006" spans="4:4">
      <c r="D16006" s="234"/>
    </row>
    <row r="16007" spans="4:4">
      <c r="D16007" s="234"/>
    </row>
    <row r="16008" spans="4:4">
      <c r="D16008" s="234"/>
    </row>
    <row r="16009" spans="4:4">
      <c r="D16009" s="234"/>
    </row>
    <row r="16010" spans="4:4">
      <c r="D16010" s="234"/>
    </row>
    <row r="16011" spans="4:4">
      <c r="D16011" s="234"/>
    </row>
    <row r="16012" spans="4:4">
      <c r="D16012" s="234"/>
    </row>
    <row r="16013" spans="4:4">
      <c r="D16013" s="234"/>
    </row>
    <row r="16014" spans="4:4">
      <c r="D16014" s="234"/>
    </row>
    <row r="16015" spans="4:4">
      <c r="D16015" s="234"/>
    </row>
    <row r="16016" spans="4:4">
      <c r="D16016" s="234"/>
    </row>
    <row r="16017" spans="4:4">
      <c r="D16017" s="234"/>
    </row>
    <row r="16018" spans="4:4">
      <c r="D16018" s="234"/>
    </row>
    <row r="16019" spans="4:4">
      <c r="D16019" s="234"/>
    </row>
    <row r="16020" spans="4:4">
      <c r="D16020" s="234"/>
    </row>
    <row r="16021" spans="4:4">
      <c r="D16021" s="234"/>
    </row>
    <row r="16022" spans="4:4">
      <c r="D16022" s="234"/>
    </row>
    <row r="16023" spans="4:4">
      <c r="D16023" s="234"/>
    </row>
    <row r="16024" spans="4:4">
      <c r="D16024" s="234"/>
    </row>
    <row r="16025" spans="4:4">
      <c r="D16025" s="234"/>
    </row>
    <row r="16026" spans="4:4">
      <c r="D16026" s="234"/>
    </row>
    <row r="16027" spans="4:4">
      <c r="D16027" s="234"/>
    </row>
    <row r="16028" spans="4:4">
      <c r="D16028" s="234"/>
    </row>
    <row r="16029" spans="4:4">
      <c r="D16029" s="234"/>
    </row>
    <row r="16030" spans="4:4">
      <c r="D16030" s="234"/>
    </row>
    <row r="16031" spans="4:4">
      <c r="D16031" s="234"/>
    </row>
    <row r="16032" spans="4:4">
      <c r="D16032" s="234"/>
    </row>
    <row r="16033" spans="4:4">
      <c r="D16033" s="234"/>
    </row>
    <row r="16034" spans="4:4">
      <c r="D16034" s="234"/>
    </row>
    <row r="16035" spans="4:4">
      <c r="D16035" s="234"/>
    </row>
    <row r="16036" spans="4:4">
      <c r="D16036" s="234"/>
    </row>
    <row r="16037" spans="4:4">
      <c r="D16037" s="234"/>
    </row>
    <row r="16038" spans="4:4">
      <c r="D16038" s="234"/>
    </row>
    <row r="16039" spans="4:4">
      <c r="D16039" s="234"/>
    </row>
    <row r="16040" spans="4:4">
      <c r="D16040" s="234"/>
    </row>
    <row r="16041" spans="4:4">
      <c r="D16041" s="234"/>
    </row>
    <row r="16042" spans="4:4">
      <c r="D16042" s="234"/>
    </row>
    <row r="16043" spans="4:4">
      <c r="D16043" s="234"/>
    </row>
    <row r="16044" spans="4:4">
      <c r="D16044" s="234"/>
    </row>
    <row r="16045" spans="4:4">
      <c r="D16045" s="234"/>
    </row>
    <row r="16046" spans="4:4">
      <c r="D16046" s="234"/>
    </row>
    <row r="16047" spans="4:4">
      <c r="D16047" s="234"/>
    </row>
    <row r="16048" spans="4:4">
      <c r="D16048" s="234"/>
    </row>
    <row r="16049" spans="4:4">
      <c r="D16049" s="234"/>
    </row>
    <row r="16050" spans="4:4">
      <c r="D16050" s="234"/>
    </row>
    <row r="16051" spans="4:4">
      <c r="D16051" s="234"/>
    </row>
    <row r="16052" spans="4:4">
      <c r="D16052" s="234"/>
    </row>
    <row r="16053" spans="4:4">
      <c r="D16053" s="234"/>
    </row>
    <row r="16054" spans="4:4">
      <c r="D16054" s="234"/>
    </row>
    <row r="16055" spans="4:4">
      <c r="D16055" s="234"/>
    </row>
    <row r="16056" spans="4:4">
      <c r="D16056" s="234"/>
    </row>
    <row r="16057" spans="4:4">
      <c r="D16057" s="234"/>
    </row>
    <row r="16058" spans="4:4">
      <c r="D16058" s="234"/>
    </row>
    <row r="16059" spans="4:4">
      <c r="D16059" s="234"/>
    </row>
    <row r="16060" spans="4:4">
      <c r="D16060" s="234"/>
    </row>
    <row r="16061" spans="4:4">
      <c r="D16061" s="234"/>
    </row>
    <row r="16062" spans="4:4">
      <c r="D16062" s="234"/>
    </row>
    <row r="16063" spans="4:4">
      <c r="D16063" s="234"/>
    </row>
    <row r="16064" spans="4:4">
      <c r="D16064" s="234"/>
    </row>
    <row r="16065" spans="4:4">
      <c r="D16065" s="234"/>
    </row>
    <row r="16066" spans="4:4">
      <c r="D16066" s="234"/>
    </row>
    <row r="16067" spans="4:4">
      <c r="D16067" s="234"/>
    </row>
    <row r="16068" spans="4:4">
      <c r="D16068" s="234"/>
    </row>
    <row r="16069" spans="4:4">
      <c r="D16069" s="234"/>
    </row>
    <row r="16070" spans="4:4">
      <c r="D16070" s="234"/>
    </row>
    <row r="16071" spans="4:4">
      <c r="D16071" s="234"/>
    </row>
    <row r="16072" spans="4:4">
      <c r="D16072" s="234"/>
    </row>
    <row r="16073" spans="4:4">
      <c r="D16073" s="234"/>
    </row>
    <row r="16074" spans="4:4">
      <c r="D16074" s="234"/>
    </row>
    <row r="16075" spans="4:4">
      <c r="D16075" s="234"/>
    </row>
    <row r="16076" spans="4:4">
      <c r="D16076" s="234"/>
    </row>
    <row r="16077" spans="4:4">
      <c r="D16077" s="234"/>
    </row>
    <row r="16078" spans="4:4">
      <c r="D16078" s="234"/>
    </row>
    <row r="16079" spans="4:4">
      <c r="D16079" s="234"/>
    </row>
    <row r="16080" spans="4:4">
      <c r="D16080" s="234"/>
    </row>
    <row r="16081" spans="4:4">
      <c r="D16081" s="234"/>
    </row>
    <row r="16082" spans="4:4">
      <c r="D16082" s="234"/>
    </row>
    <row r="16083" spans="4:4">
      <c r="D16083" s="234"/>
    </row>
    <row r="16084" spans="4:4">
      <c r="D16084" s="234"/>
    </row>
    <row r="16085" spans="4:4">
      <c r="D16085" s="234"/>
    </row>
    <row r="16086" spans="4:4">
      <c r="D16086" s="234"/>
    </row>
    <row r="16087" spans="4:4">
      <c r="D16087" s="234"/>
    </row>
    <row r="16088" spans="4:4">
      <c r="D16088" s="234"/>
    </row>
    <row r="16089" spans="4:4">
      <c r="D16089" s="234"/>
    </row>
    <row r="16090" spans="4:4">
      <c r="D16090" s="234"/>
    </row>
    <row r="16091" spans="4:4">
      <c r="D16091" s="234"/>
    </row>
    <row r="16092" spans="4:4">
      <c r="D16092" s="234"/>
    </row>
    <row r="16093" spans="4:4">
      <c r="D16093" s="234"/>
    </row>
    <row r="16094" spans="4:4">
      <c r="D16094" s="234"/>
    </row>
    <row r="16095" spans="4:4">
      <c r="D16095" s="234"/>
    </row>
    <row r="16096" spans="4:4">
      <c r="D16096" s="234"/>
    </row>
    <row r="16097" spans="4:4">
      <c r="D16097" s="234"/>
    </row>
    <row r="16098" spans="4:4">
      <c r="D16098" s="234"/>
    </row>
    <row r="16099" spans="4:4">
      <c r="D16099" s="234"/>
    </row>
    <row r="16100" spans="4:4">
      <c r="D16100" s="234"/>
    </row>
    <row r="16101" spans="4:4">
      <c r="D16101" s="234"/>
    </row>
    <row r="16102" spans="4:4">
      <c r="D16102" s="234"/>
    </row>
    <row r="16103" spans="4:4">
      <c r="D16103" s="234"/>
    </row>
    <row r="16104" spans="4:4">
      <c r="D16104" s="234"/>
    </row>
    <row r="16105" spans="4:4">
      <c r="D16105" s="234"/>
    </row>
    <row r="16106" spans="4:4">
      <c r="D16106" s="234"/>
    </row>
    <row r="16107" spans="4:4">
      <c r="D16107" s="234"/>
    </row>
    <row r="16108" spans="4:4">
      <c r="D16108" s="234"/>
    </row>
    <row r="16109" spans="4:4">
      <c r="D16109" s="234"/>
    </row>
    <row r="16110" spans="4:4">
      <c r="D16110" s="234"/>
    </row>
    <row r="16111" spans="4:4">
      <c r="D16111" s="234"/>
    </row>
    <row r="16112" spans="4:4">
      <c r="D16112" s="234"/>
    </row>
    <row r="16113" spans="4:4">
      <c r="D16113" s="234"/>
    </row>
    <row r="16114" spans="4:4">
      <c r="D16114" s="234"/>
    </row>
    <row r="16115" spans="4:4">
      <c r="D16115" s="234"/>
    </row>
    <row r="16116" spans="4:4">
      <c r="D16116" s="234"/>
    </row>
    <row r="16117" spans="4:4">
      <c r="D16117" s="234"/>
    </row>
    <row r="16118" spans="4:4">
      <c r="D16118" s="234"/>
    </row>
    <row r="16119" spans="4:4">
      <c r="D16119" s="234"/>
    </row>
    <row r="16120" spans="4:4">
      <c r="D16120" s="234"/>
    </row>
    <row r="16121" spans="4:4">
      <c r="D16121" s="234"/>
    </row>
    <row r="16122" spans="4:4">
      <c r="D16122" s="234"/>
    </row>
    <row r="16123" spans="4:4">
      <c r="D16123" s="234"/>
    </row>
    <row r="16124" spans="4:4">
      <c r="D16124" s="234"/>
    </row>
    <row r="16125" spans="4:4">
      <c r="D16125" s="234"/>
    </row>
    <row r="16126" spans="4:4">
      <c r="D16126" s="234"/>
    </row>
    <row r="16127" spans="4:4">
      <c r="D16127" s="234"/>
    </row>
    <row r="16128" spans="4:4">
      <c r="D16128" s="234"/>
    </row>
    <row r="16129" spans="4:4">
      <c r="D16129" s="234"/>
    </row>
    <row r="16130" spans="4:4">
      <c r="D16130" s="234"/>
    </row>
    <row r="16131" spans="4:4">
      <c r="D16131" s="234"/>
    </row>
    <row r="16132" spans="4:4">
      <c r="D16132" s="234"/>
    </row>
    <row r="16133" spans="4:4">
      <c r="D16133" s="234"/>
    </row>
    <row r="16134" spans="4:4">
      <c r="D16134" s="234"/>
    </row>
    <row r="16135" spans="4:4">
      <c r="D16135" s="234"/>
    </row>
    <row r="16136" spans="4:4">
      <c r="D16136" s="234"/>
    </row>
    <row r="16137" spans="4:4">
      <c r="D16137" s="234"/>
    </row>
    <row r="16138" spans="4:4">
      <c r="D16138" s="234"/>
    </row>
    <row r="16139" spans="4:4">
      <c r="D16139" s="234"/>
    </row>
    <row r="16140" spans="4:4">
      <c r="D16140" s="234"/>
    </row>
    <row r="16141" spans="4:4">
      <c r="D16141" s="234"/>
    </row>
    <row r="16142" spans="4:4">
      <c r="D16142" s="234"/>
    </row>
    <row r="16143" spans="4:4">
      <c r="D16143" s="234"/>
    </row>
    <row r="16144" spans="4:4">
      <c r="D16144" s="234"/>
    </row>
    <row r="16145" spans="4:4">
      <c r="D16145" s="234"/>
    </row>
    <row r="16146" spans="4:4">
      <c r="D16146" s="234"/>
    </row>
    <row r="16147" spans="4:4">
      <c r="D16147" s="234"/>
    </row>
    <row r="16148" spans="4:4">
      <c r="D16148" s="234"/>
    </row>
    <row r="16149" spans="4:4">
      <c r="D16149" s="234"/>
    </row>
    <row r="16150" spans="4:4">
      <c r="D16150" s="234"/>
    </row>
    <row r="16151" spans="4:4">
      <c r="D16151" s="234"/>
    </row>
    <row r="16152" spans="4:4">
      <c r="D16152" s="234"/>
    </row>
    <row r="16153" spans="4:4">
      <c r="D16153" s="234"/>
    </row>
    <row r="16154" spans="4:4">
      <c r="D16154" s="234"/>
    </row>
    <row r="16155" spans="4:4">
      <c r="D16155" s="234"/>
    </row>
    <row r="16156" spans="4:4">
      <c r="D16156" s="234"/>
    </row>
    <row r="16157" spans="4:4">
      <c r="D16157" s="234"/>
    </row>
    <row r="16158" spans="4:4">
      <c r="D16158" s="234"/>
    </row>
    <row r="16159" spans="4:4">
      <c r="D16159" s="234"/>
    </row>
    <row r="16160" spans="4:4">
      <c r="D16160" s="234"/>
    </row>
    <row r="16161" spans="4:4">
      <c r="D16161" s="234"/>
    </row>
    <row r="16162" spans="4:4">
      <c r="D16162" s="234"/>
    </row>
    <row r="16163" spans="4:4">
      <c r="D16163" s="234"/>
    </row>
    <row r="16164" spans="4:4">
      <c r="D16164" s="234"/>
    </row>
    <row r="16165" spans="4:4">
      <c r="D16165" s="234"/>
    </row>
    <row r="16166" spans="4:4">
      <c r="D16166" s="234"/>
    </row>
    <row r="16167" spans="4:4">
      <c r="D16167" s="234"/>
    </row>
    <row r="16168" spans="4:4">
      <c r="D16168" s="234"/>
    </row>
    <row r="16169" spans="4:4">
      <c r="D16169" s="234"/>
    </row>
    <row r="16170" spans="4:4">
      <c r="D16170" s="234"/>
    </row>
    <row r="16171" spans="4:4">
      <c r="D16171" s="234"/>
    </row>
    <row r="16172" spans="4:4">
      <c r="D16172" s="234"/>
    </row>
    <row r="16173" spans="4:4">
      <c r="D16173" s="234"/>
    </row>
    <row r="16174" spans="4:4">
      <c r="D16174" s="234"/>
    </row>
    <row r="16175" spans="4:4">
      <c r="D16175" s="234"/>
    </row>
    <row r="16176" spans="4:4">
      <c r="D16176" s="234"/>
    </row>
    <row r="16177" spans="4:4">
      <c r="D16177" s="234"/>
    </row>
    <row r="16178" spans="4:4">
      <c r="D16178" s="234"/>
    </row>
    <row r="16179" spans="4:4">
      <c r="D16179" s="234"/>
    </row>
    <row r="16180" spans="4:4">
      <c r="D16180" s="234"/>
    </row>
    <row r="16181" spans="4:4">
      <c r="D16181" s="234"/>
    </row>
    <row r="16182" spans="4:4">
      <c r="D16182" s="234"/>
    </row>
    <row r="16183" spans="4:4">
      <c r="D16183" s="234"/>
    </row>
    <row r="16184" spans="4:4">
      <c r="D16184" s="234"/>
    </row>
    <row r="16185" spans="4:4">
      <c r="D16185" s="234"/>
    </row>
    <row r="16186" spans="4:4">
      <c r="D16186" s="234"/>
    </row>
    <row r="16187" spans="4:4">
      <c r="D16187" s="234"/>
    </row>
    <row r="16188" spans="4:4">
      <c r="D16188" s="234"/>
    </row>
    <row r="16189" spans="4:4">
      <c r="D16189" s="234"/>
    </row>
    <row r="16190" spans="4:4">
      <c r="D16190" s="234"/>
    </row>
    <row r="16191" spans="4:4">
      <c r="D16191" s="234"/>
    </row>
    <row r="16192" spans="4:4">
      <c r="D16192" s="234"/>
    </row>
    <row r="16193" spans="4:4">
      <c r="D16193" s="234"/>
    </row>
    <row r="16194" spans="4:4">
      <c r="D16194" s="234"/>
    </row>
    <row r="16195" spans="4:4">
      <c r="D16195" s="234"/>
    </row>
    <row r="16196" spans="4:4">
      <c r="D16196" s="234"/>
    </row>
    <row r="16197" spans="4:4">
      <c r="D16197" s="234"/>
    </row>
    <row r="16198" spans="4:4">
      <c r="D16198" s="234"/>
    </row>
    <row r="16199" spans="4:4">
      <c r="D16199" s="234"/>
    </row>
    <row r="16200" spans="4:4">
      <c r="D16200" s="234"/>
    </row>
    <row r="16201" spans="4:4">
      <c r="D16201" s="234"/>
    </row>
    <row r="16202" spans="4:4">
      <c r="D16202" s="234"/>
    </row>
    <row r="16203" spans="4:4">
      <c r="D16203" s="234"/>
    </row>
    <row r="16204" spans="4:4">
      <c r="D16204" s="234"/>
    </row>
    <row r="16205" spans="4:4">
      <c r="D16205" s="234"/>
    </row>
    <row r="16206" spans="4:4">
      <c r="D16206" s="234"/>
    </row>
    <row r="16207" spans="4:4">
      <c r="D16207" s="234"/>
    </row>
    <row r="16208" spans="4:4">
      <c r="D16208" s="234"/>
    </row>
    <row r="16209" spans="4:4">
      <c r="D16209" s="234"/>
    </row>
    <row r="16210" spans="4:4">
      <c r="D16210" s="234"/>
    </row>
    <row r="16211" spans="4:4">
      <c r="D16211" s="234"/>
    </row>
    <row r="16212" spans="4:4">
      <c r="D16212" s="234"/>
    </row>
    <row r="16213" spans="4:4">
      <c r="D16213" s="234"/>
    </row>
    <row r="16214" spans="4:4">
      <c r="D16214" s="234"/>
    </row>
    <row r="16215" spans="4:4">
      <c r="D16215" s="234"/>
    </row>
    <row r="16216" spans="4:4">
      <c r="D16216" s="234"/>
    </row>
    <row r="16217" spans="4:4">
      <c r="D16217" s="234"/>
    </row>
    <row r="16218" spans="4:4">
      <c r="D16218" s="234"/>
    </row>
    <row r="16219" spans="4:4">
      <c r="D16219" s="234"/>
    </row>
    <row r="16220" spans="4:4">
      <c r="D16220" s="234"/>
    </row>
    <row r="16221" spans="4:4">
      <c r="D16221" s="234"/>
    </row>
    <row r="16222" spans="4:4">
      <c r="D16222" s="234"/>
    </row>
    <row r="16223" spans="4:4">
      <c r="D16223" s="234"/>
    </row>
    <row r="16224" spans="4:4">
      <c r="D16224" s="234"/>
    </row>
    <row r="16225" spans="4:4">
      <c r="D16225" s="234"/>
    </row>
    <row r="16226" spans="4:4">
      <c r="D16226" s="234"/>
    </row>
    <row r="16227" spans="4:4">
      <c r="D16227" s="234"/>
    </row>
    <row r="16228" spans="4:4">
      <c r="D16228" s="234"/>
    </row>
    <row r="16229" spans="4:4">
      <c r="D16229" s="234"/>
    </row>
    <row r="16230" spans="4:4">
      <c r="D16230" s="234"/>
    </row>
    <row r="16231" spans="4:4">
      <c r="D16231" s="234"/>
    </row>
    <row r="16232" spans="4:4">
      <c r="D16232" s="234"/>
    </row>
    <row r="16233" spans="4:4">
      <c r="D16233" s="234"/>
    </row>
    <row r="16234" spans="4:4">
      <c r="D16234" s="234"/>
    </row>
    <row r="16235" spans="4:4">
      <c r="D16235" s="234"/>
    </row>
    <row r="16236" spans="4:4">
      <c r="D16236" s="234"/>
    </row>
    <row r="16237" spans="4:4">
      <c r="D16237" s="234"/>
    </row>
    <row r="16238" spans="4:4">
      <c r="D16238" s="234"/>
    </row>
    <row r="16239" spans="4:4">
      <c r="D16239" s="234"/>
    </row>
    <row r="16240" spans="4:4">
      <c r="D16240" s="234"/>
    </row>
    <row r="16241" spans="4:4">
      <c r="D16241" s="234"/>
    </row>
    <row r="16242" spans="4:4">
      <c r="D16242" s="234"/>
    </row>
    <row r="16243" spans="4:4">
      <c r="D16243" s="234"/>
    </row>
    <row r="16244" spans="4:4">
      <c r="D16244" s="234"/>
    </row>
    <row r="16245" spans="4:4">
      <c r="D16245" s="234"/>
    </row>
    <row r="16246" spans="4:4">
      <c r="D16246" s="234"/>
    </row>
    <row r="16247" spans="4:4">
      <c r="D16247" s="234"/>
    </row>
    <row r="16248" spans="4:4">
      <c r="D16248" s="234"/>
    </row>
    <row r="16249" spans="4:4">
      <c r="D16249" s="234"/>
    </row>
    <row r="16250" spans="4:4">
      <c r="D16250" s="234"/>
    </row>
    <row r="16251" spans="4:4">
      <c r="D16251" s="234"/>
    </row>
    <row r="16252" spans="4:4">
      <c r="D16252" s="234"/>
    </row>
    <row r="16253" spans="4:4">
      <c r="D16253" s="234"/>
    </row>
    <row r="16254" spans="4:4">
      <c r="D16254" s="234"/>
    </row>
    <row r="16255" spans="4:4">
      <c r="D16255" s="234"/>
    </row>
    <row r="16256" spans="4:4">
      <c r="D16256" s="234"/>
    </row>
    <row r="16257" spans="4:4">
      <c r="D16257" s="234"/>
    </row>
    <row r="16258" spans="4:4">
      <c r="D16258" s="234"/>
    </row>
    <row r="16259" spans="4:4">
      <c r="D16259" s="234"/>
    </row>
    <row r="16260" spans="4:4">
      <c r="D16260" s="234"/>
    </row>
    <row r="16261" spans="4:4">
      <c r="D16261" s="234"/>
    </row>
    <row r="16262" spans="4:4">
      <c r="D16262" s="234"/>
    </row>
    <row r="16263" spans="4:4">
      <c r="D16263" s="234"/>
    </row>
    <row r="16264" spans="4:4">
      <c r="D16264" s="234"/>
    </row>
    <row r="16265" spans="4:4">
      <c r="D16265" s="234"/>
    </row>
    <row r="16266" spans="4:4">
      <c r="D16266" s="234"/>
    </row>
    <row r="16267" spans="4:4">
      <c r="D16267" s="234"/>
    </row>
    <row r="16268" spans="4:4">
      <c r="D16268" s="234"/>
    </row>
    <row r="16269" spans="4:4">
      <c r="D16269" s="234"/>
    </row>
    <row r="16270" spans="4:4">
      <c r="D16270" s="234"/>
    </row>
    <row r="16271" spans="4:4">
      <c r="D16271" s="234"/>
    </row>
    <row r="16272" spans="4:4">
      <c r="D16272" s="234"/>
    </row>
    <row r="16273" spans="4:4">
      <c r="D16273" s="234"/>
    </row>
    <row r="16274" spans="4:4">
      <c r="D16274" s="234"/>
    </row>
    <row r="16275" spans="4:4">
      <c r="D16275" s="234"/>
    </row>
    <row r="16276" spans="4:4">
      <c r="D16276" s="234"/>
    </row>
    <row r="16277" spans="4:4">
      <c r="D16277" s="234"/>
    </row>
    <row r="16278" spans="4:4">
      <c r="D16278" s="234"/>
    </row>
    <row r="16279" spans="4:4">
      <c r="D16279" s="234"/>
    </row>
    <row r="16280" spans="4:4">
      <c r="D16280" s="234"/>
    </row>
    <row r="16281" spans="4:4">
      <c r="D16281" s="234"/>
    </row>
    <row r="16282" spans="4:4">
      <c r="D16282" s="234"/>
    </row>
    <row r="16283" spans="4:4">
      <c r="D16283" s="234"/>
    </row>
    <row r="16284" spans="4:4">
      <c r="D16284" s="234"/>
    </row>
    <row r="16285" spans="4:4">
      <c r="D16285" s="234"/>
    </row>
    <row r="16286" spans="4:4">
      <c r="D16286" s="234"/>
    </row>
    <row r="16287" spans="4:4">
      <c r="D16287" s="234"/>
    </row>
    <row r="16288" spans="4:4">
      <c r="D16288" s="234"/>
    </row>
    <row r="16289" spans="4:4">
      <c r="D16289" s="234"/>
    </row>
    <row r="16290" spans="4:4">
      <c r="D16290" s="234"/>
    </row>
    <row r="16291" spans="4:4">
      <c r="D16291" s="234"/>
    </row>
    <row r="16292" spans="4:4">
      <c r="D16292" s="234"/>
    </row>
    <row r="16293" spans="4:4">
      <c r="D16293" s="234"/>
    </row>
    <row r="16294" spans="4:4">
      <c r="D16294" s="234"/>
    </row>
    <row r="16295" spans="4:4">
      <c r="D16295" s="234"/>
    </row>
    <row r="16296" spans="4:4">
      <c r="D16296" s="234"/>
    </row>
    <row r="16297" spans="4:4">
      <c r="D16297" s="234"/>
    </row>
    <row r="16298" spans="4:4">
      <c r="D16298" s="234"/>
    </row>
    <row r="16299" spans="4:4">
      <c r="D16299" s="234"/>
    </row>
    <row r="16300" spans="4:4">
      <c r="D16300" s="234"/>
    </row>
    <row r="16301" spans="4:4">
      <c r="D16301" s="234"/>
    </row>
    <row r="16302" spans="4:4">
      <c r="D16302" s="234"/>
    </row>
    <row r="16303" spans="4:4">
      <c r="D16303" s="234"/>
    </row>
    <row r="16304" spans="4:4">
      <c r="D16304" s="234"/>
    </row>
    <row r="16305" spans="4:4">
      <c r="D16305" s="234"/>
    </row>
    <row r="16306" spans="4:4">
      <c r="D16306" s="234"/>
    </row>
    <row r="16307" spans="4:4">
      <c r="D16307" s="234"/>
    </row>
    <row r="16308" spans="4:4">
      <c r="D16308" s="234"/>
    </row>
    <row r="16309" spans="4:4">
      <c r="D16309" s="234"/>
    </row>
    <row r="16310" spans="4:4">
      <c r="D16310" s="234"/>
    </row>
    <row r="16311" spans="4:4">
      <c r="D16311" s="234"/>
    </row>
    <row r="16312" spans="4:4">
      <c r="D16312" s="234"/>
    </row>
    <row r="16313" spans="4:4">
      <c r="D16313" s="234"/>
    </row>
    <row r="16314" spans="4:4">
      <c r="D16314" s="234"/>
    </row>
    <row r="16315" spans="4:4">
      <c r="D16315" s="234"/>
    </row>
    <row r="16316" spans="4:4">
      <c r="D16316" s="234"/>
    </row>
    <row r="16317" spans="4:4">
      <c r="D16317" s="234"/>
    </row>
    <row r="16318" spans="4:4">
      <c r="D16318" s="234"/>
    </row>
    <row r="16319" spans="4:4">
      <c r="D16319" s="234"/>
    </row>
    <row r="16320" spans="4:4">
      <c r="D16320" s="234"/>
    </row>
    <row r="16321" spans="4:4">
      <c r="D16321" s="234"/>
    </row>
    <row r="16322" spans="4:4">
      <c r="D16322" s="234"/>
    </row>
    <row r="16323" spans="4:4">
      <c r="D16323" s="234"/>
    </row>
    <row r="16324" spans="4:4">
      <c r="D16324" s="234"/>
    </row>
    <row r="16325" spans="4:4">
      <c r="D16325" s="234"/>
    </row>
    <row r="16326" spans="4:4">
      <c r="D16326" s="234"/>
    </row>
    <row r="16327" spans="4:4">
      <c r="D16327" s="234"/>
    </row>
    <row r="16328" spans="4:4">
      <c r="D16328" s="234"/>
    </row>
    <row r="16329" spans="4:4">
      <c r="D16329" s="234"/>
    </row>
    <row r="16330" spans="4:4">
      <c r="D16330" s="234"/>
    </row>
    <row r="16331" spans="4:4">
      <c r="D16331" s="234"/>
    </row>
    <row r="16332" spans="4:4">
      <c r="D16332" s="234"/>
    </row>
    <row r="16333" spans="4:4">
      <c r="D16333" s="234"/>
    </row>
    <row r="16334" spans="4:4">
      <c r="D16334" s="234"/>
    </row>
    <row r="16335" spans="4:4">
      <c r="D16335" s="234"/>
    </row>
    <row r="16336" spans="4:4">
      <c r="D16336" s="234"/>
    </row>
    <row r="16337" spans="4:4">
      <c r="D16337" s="234"/>
    </row>
    <row r="16338" spans="4:4">
      <c r="D16338" s="234"/>
    </row>
    <row r="16339" spans="4:4">
      <c r="D16339" s="234"/>
    </row>
    <row r="16340" spans="4:4">
      <c r="D16340" s="234"/>
    </row>
    <row r="16341" spans="4:4">
      <c r="D16341" s="234"/>
    </row>
    <row r="16342" spans="4:4">
      <c r="D16342" s="234"/>
    </row>
    <row r="16343" spans="4:4">
      <c r="D16343" s="234"/>
    </row>
    <row r="16344" spans="4:4">
      <c r="D16344" s="234"/>
    </row>
    <row r="16345" spans="4:4">
      <c r="D16345" s="234"/>
    </row>
    <row r="16346" spans="4:4">
      <c r="D16346" s="234"/>
    </row>
    <row r="16347" spans="4:4">
      <c r="D16347" s="234"/>
    </row>
    <row r="16348" spans="4:4">
      <c r="D16348" s="234"/>
    </row>
    <row r="16349" spans="4:4">
      <c r="D16349" s="234"/>
    </row>
    <row r="16350" spans="4:4">
      <c r="D16350" s="234"/>
    </row>
    <row r="16351" spans="4:4">
      <c r="D16351" s="234"/>
    </row>
    <row r="16352" spans="4:4">
      <c r="D16352" s="234"/>
    </row>
    <row r="16353" spans="4:4">
      <c r="D16353" s="234"/>
    </row>
    <row r="16354" spans="4:4">
      <c r="D16354" s="234"/>
    </row>
    <row r="16355" spans="4:4">
      <c r="D16355" s="234"/>
    </row>
    <row r="16356" spans="4:4">
      <c r="D16356" s="234"/>
    </row>
    <row r="16357" spans="4:4">
      <c r="D16357" s="234"/>
    </row>
    <row r="16358" spans="4:4">
      <c r="D16358" s="234"/>
    </row>
    <row r="16359" spans="4:4">
      <c r="D16359" s="234"/>
    </row>
    <row r="16360" spans="4:4">
      <c r="D16360" s="234"/>
    </row>
    <row r="16361" spans="4:4">
      <c r="D16361" s="234"/>
    </row>
    <row r="16362" spans="4:4">
      <c r="D16362" s="234"/>
    </row>
    <row r="16363" spans="4:4">
      <c r="D16363" s="234"/>
    </row>
    <row r="16364" spans="4:4">
      <c r="D16364" s="234"/>
    </row>
    <row r="16365" spans="4:4">
      <c r="D16365" s="234"/>
    </row>
    <row r="16366" spans="4:4">
      <c r="D16366" s="234"/>
    </row>
    <row r="16367" spans="4:4">
      <c r="D16367" s="234"/>
    </row>
    <row r="16368" spans="4:4">
      <c r="D16368" s="234"/>
    </row>
    <row r="16369" spans="4:4">
      <c r="D16369" s="234"/>
    </row>
    <row r="16370" spans="4:4">
      <c r="D16370" s="234"/>
    </row>
    <row r="16371" spans="4:4">
      <c r="D16371" s="234"/>
    </row>
    <row r="16372" spans="4:4">
      <c r="D16372" s="234"/>
    </row>
    <row r="16373" spans="4:4">
      <c r="D16373" s="234"/>
    </row>
    <row r="16374" spans="4:4">
      <c r="D16374" s="234"/>
    </row>
    <row r="16375" spans="4:4">
      <c r="D16375" s="234"/>
    </row>
    <row r="16376" spans="4:4">
      <c r="D16376" s="234"/>
    </row>
    <row r="16377" spans="4:4">
      <c r="D16377" s="234"/>
    </row>
    <row r="16378" spans="4:4">
      <c r="D16378" s="234"/>
    </row>
    <row r="16379" spans="4:4">
      <c r="D16379" s="234"/>
    </row>
    <row r="16380" spans="4:4">
      <c r="D16380" s="234"/>
    </row>
    <row r="16381" spans="4:4">
      <c r="D16381" s="234"/>
    </row>
    <row r="16382" spans="4:4">
      <c r="D16382" s="234"/>
    </row>
    <row r="16383" spans="4:4">
      <c r="D16383" s="234"/>
    </row>
    <row r="16384" spans="4:4">
      <c r="D16384" s="234"/>
    </row>
    <row r="16385" spans="4:4">
      <c r="D16385" s="234"/>
    </row>
    <row r="16386" spans="4:4">
      <c r="D16386" s="234"/>
    </row>
    <row r="16387" spans="4:4">
      <c r="D16387" s="234"/>
    </row>
    <row r="16388" spans="4:4">
      <c r="D16388" s="234"/>
    </row>
    <row r="16389" spans="4:4">
      <c r="D16389" s="234"/>
    </row>
    <row r="16390" spans="4:4">
      <c r="D16390" s="234"/>
    </row>
    <row r="16391" spans="4:4">
      <c r="D16391" s="234"/>
    </row>
    <row r="16392" spans="4:4">
      <c r="D16392" s="234"/>
    </row>
    <row r="16393" spans="4:4">
      <c r="D16393" s="234"/>
    </row>
    <row r="16394" spans="4:4">
      <c r="D16394" s="234"/>
    </row>
    <row r="16395" spans="4:4">
      <c r="D16395" s="234"/>
    </row>
    <row r="16396" spans="4:4">
      <c r="D16396" s="234"/>
    </row>
    <row r="16397" spans="4:4">
      <c r="D16397" s="234"/>
    </row>
    <row r="16398" spans="4:4">
      <c r="D16398" s="234"/>
    </row>
    <row r="16399" spans="4:4">
      <c r="D16399" s="234"/>
    </row>
    <row r="16400" spans="4:4">
      <c r="D16400" s="234"/>
    </row>
    <row r="16401" spans="4:4">
      <c r="D16401" s="234"/>
    </row>
    <row r="16402" spans="4:4">
      <c r="D16402" s="234"/>
    </row>
    <row r="16403" spans="4:4">
      <c r="D16403" s="234"/>
    </row>
    <row r="16404" spans="4:4">
      <c r="D16404" s="234"/>
    </row>
    <row r="16405" spans="4:4">
      <c r="D16405" s="234"/>
    </row>
    <row r="16406" spans="4:4">
      <c r="D16406" s="234"/>
    </row>
    <row r="16407" spans="4:4">
      <c r="D16407" s="234"/>
    </row>
    <row r="16408" spans="4:4">
      <c r="D16408" s="234"/>
    </row>
    <row r="16409" spans="4:4">
      <c r="D16409" s="234"/>
    </row>
    <row r="16410" spans="4:4">
      <c r="D16410" s="234"/>
    </row>
    <row r="16411" spans="4:4">
      <c r="D16411" s="234"/>
    </row>
    <row r="16412" spans="4:4">
      <c r="D16412" s="234"/>
    </row>
    <row r="16413" spans="4:4">
      <c r="D16413" s="234"/>
    </row>
    <row r="16414" spans="4:4">
      <c r="D16414" s="234"/>
    </row>
    <row r="16415" spans="4:4">
      <c r="D16415" s="234"/>
    </row>
    <row r="16416" spans="4:4">
      <c r="D16416" s="234"/>
    </row>
    <row r="16417" spans="4:4">
      <c r="D16417" s="234"/>
    </row>
    <row r="16418" spans="4:4">
      <c r="D16418" s="234"/>
    </row>
    <row r="16419" spans="4:4">
      <c r="D16419" s="234"/>
    </row>
    <row r="16420" spans="4:4">
      <c r="D16420" s="234"/>
    </row>
    <row r="16421" spans="4:4">
      <c r="D16421" s="234"/>
    </row>
    <row r="16422" spans="4:4">
      <c r="D16422" s="234"/>
    </row>
    <row r="16423" spans="4:4">
      <c r="D16423" s="234"/>
    </row>
    <row r="16424" spans="4:4">
      <c r="D16424" s="234"/>
    </row>
    <row r="16425" spans="4:4">
      <c r="D16425" s="234"/>
    </row>
    <row r="16426" spans="4:4">
      <c r="D16426" s="234"/>
    </row>
    <row r="16427" spans="4:4">
      <c r="D16427" s="234"/>
    </row>
    <row r="16428" spans="4:4">
      <c r="D16428" s="234"/>
    </row>
    <row r="16429" spans="4:4">
      <c r="D16429" s="234"/>
    </row>
    <row r="16430" spans="4:4">
      <c r="D16430" s="234"/>
    </row>
    <row r="16431" spans="4:4">
      <c r="D16431" s="234"/>
    </row>
    <row r="16432" spans="4:4">
      <c r="D16432" s="234"/>
    </row>
    <row r="16433" spans="4:4">
      <c r="D16433" s="234"/>
    </row>
    <row r="16434" spans="4:4">
      <c r="D16434" s="234"/>
    </row>
    <row r="16435" spans="4:4">
      <c r="D16435" s="234"/>
    </row>
    <row r="16436" spans="4:4">
      <c r="D16436" s="234"/>
    </row>
    <row r="16437" spans="4:4">
      <c r="D16437" s="234"/>
    </row>
    <row r="16438" spans="4:4">
      <c r="D16438" s="234"/>
    </row>
    <row r="16439" spans="4:4">
      <c r="D16439" s="234"/>
    </row>
    <row r="16440" spans="4:4">
      <c r="D16440" s="234"/>
    </row>
    <row r="16441" spans="4:4">
      <c r="D16441" s="234"/>
    </row>
    <row r="16442" spans="4:4">
      <c r="D16442" s="234"/>
    </row>
    <row r="16443" spans="4:4">
      <c r="D16443" s="234"/>
    </row>
    <row r="16444" spans="4:4">
      <c r="D16444" s="234"/>
    </row>
    <row r="16445" spans="4:4">
      <c r="D16445" s="234"/>
    </row>
    <row r="16446" spans="4:4">
      <c r="D16446" s="234"/>
    </row>
    <row r="16447" spans="4:4">
      <c r="D16447" s="234"/>
    </row>
    <row r="16448" spans="4:4">
      <c r="D16448" s="234"/>
    </row>
    <row r="16449" spans="4:4">
      <c r="D16449" s="234"/>
    </row>
    <row r="16450" spans="4:4">
      <c r="D16450" s="234"/>
    </row>
    <row r="16451" spans="4:4">
      <c r="D16451" s="234"/>
    </row>
    <row r="16452" spans="4:4">
      <c r="D16452" s="234"/>
    </row>
    <row r="16453" spans="4:4">
      <c r="D16453" s="234"/>
    </row>
    <row r="16454" spans="4:4">
      <c r="D16454" s="234"/>
    </row>
    <row r="16455" spans="4:4">
      <c r="D16455" s="234"/>
    </row>
    <row r="16456" spans="4:4">
      <c r="D16456" s="234"/>
    </row>
    <row r="16457" spans="4:4">
      <c r="D16457" s="234"/>
    </row>
    <row r="16458" spans="4:4">
      <c r="D16458" s="234"/>
    </row>
    <row r="16459" spans="4:4">
      <c r="D16459" s="234"/>
    </row>
    <row r="16460" spans="4:4">
      <c r="D16460" s="234"/>
    </row>
    <row r="16461" spans="4:4">
      <c r="D16461" s="234"/>
    </row>
    <row r="16462" spans="4:4">
      <c r="D16462" s="234"/>
    </row>
    <row r="16463" spans="4:4">
      <c r="D16463" s="234"/>
    </row>
    <row r="16464" spans="4:4">
      <c r="D16464" s="234"/>
    </row>
    <row r="16465" spans="4:4">
      <c r="D16465" s="234"/>
    </row>
    <row r="16466" spans="4:4">
      <c r="D16466" s="234"/>
    </row>
    <row r="16467" spans="4:4">
      <c r="D16467" s="234"/>
    </row>
    <row r="16468" spans="4:4">
      <c r="D16468" s="234"/>
    </row>
    <row r="16469" spans="4:4">
      <c r="D16469" s="234"/>
    </row>
    <row r="16470" spans="4:4">
      <c r="D16470" s="234"/>
    </row>
    <row r="16471" spans="4:4">
      <c r="D16471" s="234"/>
    </row>
    <row r="16472" spans="4:4">
      <c r="D16472" s="234"/>
    </row>
    <row r="16473" spans="4:4">
      <c r="D16473" s="234"/>
    </row>
    <row r="16474" spans="4:4">
      <c r="D16474" s="234"/>
    </row>
    <row r="16475" spans="4:4">
      <c r="D16475" s="234"/>
    </row>
    <row r="16476" spans="4:4">
      <c r="D16476" s="234"/>
    </row>
    <row r="16477" spans="4:4">
      <c r="D16477" s="234"/>
    </row>
    <row r="16478" spans="4:4">
      <c r="D16478" s="234"/>
    </row>
    <row r="16479" spans="4:4">
      <c r="D16479" s="234"/>
    </row>
    <row r="16480" spans="4:4">
      <c r="D16480" s="234"/>
    </row>
    <row r="16481" spans="4:4">
      <c r="D16481" s="234"/>
    </row>
    <row r="16482" spans="4:4">
      <c r="D16482" s="234"/>
    </row>
    <row r="16483" spans="4:4">
      <c r="D16483" s="234"/>
    </row>
    <row r="16484" spans="4:4">
      <c r="D16484" s="234"/>
    </row>
    <row r="16485" spans="4:4">
      <c r="D16485" s="234"/>
    </row>
    <row r="16486" spans="4:4">
      <c r="D16486" s="234"/>
    </row>
    <row r="16487" spans="4:4">
      <c r="D16487" s="234"/>
    </row>
    <row r="16488" spans="4:4">
      <c r="D16488" s="234"/>
    </row>
    <row r="16489" spans="4:4">
      <c r="D16489" s="234"/>
    </row>
    <row r="16490" spans="4:4">
      <c r="D16490" s="234"/>
    </row>
    <row r="16491" spans="4:4">
      <c r="D16491" s="234"/>
    </row>
    <row r="16492" spans="4:4">
      <c r="D16492" s="234"/>
    </row>
    <row r="16493" spans="4:4">
      <c r="D16493" s="234"/>
    </row>
    <row r="16494" spans="4:4">
      <c r="D16494" s="234"/>
    </row>
    <row r="16495" spans="4:4">
      <c r="D16495" s="234"/>
    </row>
    <row r="16496" spans="4:4">
      <c r="D16496" s="234"/>
    </row>
    <row r="16497" spans="4:4">
      <c r="D16497" s="234"/>
    </row>
    <row r="16498" spans="4:4">
      <c r="D16498" s="234"/>
    </row>
    <row r="16499" spans="4:4">
      <c r="D16499" s="234"/>
    </row>
    <row r="16500" spans="4:4">
      <c r="D16500" s="234"/>
    </row>
    <row r="16501" spans="4:4">
      <c r="D16501" s="234"/>
    </row>
    <row r="16502" spans="4:4">
      <c r="D16502" s="234"/>
    </row>
    <row r="16503" spans="4:4">
      <c r="D16503" s="234"/>
    </row>
    <row r="16504" spans="4:4">
      <c r="D16504" s="234"/>
    </row>
    <row r="16505" spans="4:4">
      <c r="D16505" s="234"/>
    </row>
    <row r="16506" spans="4:4">
      <c r="D16506" s="234"/>
    </row>
    <row r="16507" spans="4:4">
      <c r="D16507" s="234"/>
    </row>
    <row r="16508" spans="4:4">
      <c r="D16508" s="234"/>
    </row>
    <row r="16509" spans="4:4">
      <c r="D16509" s="234"/>
    </row>
    <row r="16510" spans="4:4">
      <c r="D16510" s="234"/>
    </row>
    <row r="16511" spans="4:4">
      <c r="D16511" s="234"/>
    </row>
    <row r="16512" spans="4:4">
      <c r="D16512" s="234"/>
    </row>
    <row r="16513" spans="4:4">
      <c r="D16513" s="234"/>
    </row>
    <row r="16514" spans="4:4">
      <c r="D16514" s="234"/>
    </row>
    <row r="16515" spans="4:4">
      <c r="D16515" s="234"/>
    </row>
    <row r="16516" spans="4:4">
      <c r="D16516" s="234"/>
    </row>
    <row r="16517" spans="4:4">
      <c r="D16517" s="234"/>
    </row>
    <row r="16518" spans="4:4">
      <c r="D16518" s="234"/>
    </row>
    <row r="16519" spans="4:4">
      <c r="D16519" s="234"/>
    </row>
    <row r="16520" spans="4:4">
      <c r="D16520" s="234"/>
    </row>
    <row r="16521" spans="4:4">
      <c r="D16521" s="234"/>
    </row>
    <row r="16522" spans="4:4">
      <c r="D16522" s="234"/>
    </row>
    <row r="16523" spans="4:4">
      <c r="D16523" s="234"/>
    </row>
    <row r="16524" spans="4:4">
      <c r="D16524" s="234"/>
    </row>
    <row r="16525" spans="4:4">
      <c r="D16525" s="234"/>
    </row>
    <row r="16526" spans="4:4">
      <c r="D16526" s="234"/>
    </row>
    <row r="16527" spans="4:4">
      <c r="D16527" s="234"/>
    </row>
    <row r="16528" spans="4:4">
      <c r="D16528" s="234"/>
    </row>
    <row r="16529" spans="4:4">
      <c r="D16529" s="234"/>
    </row>
    <row r="16530" spans="4:4">
      <c r="D16530" s="234"/>
    </row>
    <row r="16531" spans="4:4">
      <c r="D16531" s="234"/>
    </row>
    <row r="16532" spans="4:4">
      <c r="D16532" s="234"/>
    </row>
    <row r="16533" spans="4:4">
      <c r="D16533" s="234"/>
    </row>
    <row r="16534" spans="4:4">
      <c r="D16534" s="234"/>
    </row>
    <row r="16535" spans="4:4">
      <c r="D16535" s="234"/>
    </row>
    <row r="16536" spans="4:4">
      <c r="D16536" s="234"/>
    </row>
    <row r="16537" spans="4:4">
      <c r="D16537" s="234"/>
    </row>
    <row r="16538" spans="4:4">
      <c r="D16538" s="234"/>
    </row>
    <row r="16539" spans="4:4">
      <c r="D16539" s="234"/>
    </row>
    <row r="16540" spans="4:4">
      <c r="D16540" s="234"/>
    </row>
    <row r="16541" spans="4:4">
      <c r="D16541" s="234"/>
    </row>
    <row r="16542" spans="4:4">
      <c r="D16542" s="234"/>
    </row>
    <row r="16543" spans="4:4">
      <c r="D16543" s="234"/>
    </row>
    <row r="16544" spans="4:4">
      <c r="D16544" s="234"/>
    </row>
    <row r="16545" spans="4:4">
      <c r="D16545" s="234"/>
    </row>
    <row r="16546" spans="4:4">
      <c r="D16546" s="234"/>
    </row>
    <row r="16547" spans="4:4">
      <c r="D16547" s="234"/>
    </row>
    <row r="16548" spans="4:4">
      <c r="D16548" s="234"/>
    </row>
    <row r="16549" spans="4:4">
      <c r="D16549" s="234"/>
    </row>
    <row r="16550" spans="4:4">
      <c r="D16550" s="234"/>
    </row>
    <row r="16551" spans="4:4">
      <c r="D16551" s="234"/>
    </row>
    <row r="16552" spans="4:4">
      <c r="D16552" s="234"/>
    </row>
    <row r="16553" spans="4:4">
      <c r="D16553" s="234"/>
    </row>
    <row r="16554" spans="4:4">
      <c r="D16554" s="234"/>
    </row>
    <row r="16555" spans="4:4">
      <c r="D16555" s="234"/>
    </row>
    <row r="16556" spans="4:4">
      <c r="D16556" s="234"/>
    </row>
    <row r="16557" spans="4:4">
      <c r="D16557" s="234"/>
    </row>
    <row r="16558" spans="4:4">
      <c r="D16558" s="234"/>
    </row>
    <row r="16559" spans="4:4">
      <c r="D16559" s="234"/>
    </row>
    <row r="16560" spans="4:4">
      <c r="D16560" s="234"/>
    </row>
    <row r="16561" spans="4:4">
      <c r="D16561" s="234"/>
    </row>
    <row r="16562" spans="4:4">
      <c r="D16562" s="234"/>
    </row>
    <row r="16563" spans="4:4">
      <c r="D16563" s="234"/>
    </row>
    <row r="16564" spans="4:4">
      <c r="D16564" s="234"/>
    </row>
    <row r="16565" spans="4:4">
      <c r="D16565" s="234"/>
    </row>
    <row r="16566" spans="4:4">
      <c r="D16566" s="234"/>
    </row>
    <row r="16567" spans="4:4">
      <c r="D16567" s="234"/>
    </row>
    <row r="16568" spans="4:4">
      <c r="D16568" s="234"/>
    </row>
    <row r="16569" spans="4:4">
      <c r="D16569" s="234"/>
    </row>
    <row r="16570" spans="4:4">
      <c r="D16570" s="234"/>
    </row>
    <row r="16571" spans="4:4">
      <c r="D16571" s="234"/>
    </row>
    <row r="16572" spans="4:4">
      <c r="D16572" s="234"/>
    </row>
    <row r="16573" spans="4:4">
      <c r="D16573" s="234"/>
    </row>
    <row r="16574" spans="4:4">
      <c r="D16574" s="234"/>
    </row>
    <row r="16575" spans="4:4">
      <c r="D16575" s="234"/>
    </row>
    <row r="16576" spans="4:4">
      <c r="D16576" s="234"/>
    </row>
    <row r="16577" spans="4:4">
      <c r="D16577" s="234"/>
    </row>
    <row r="16578" spans="4:4">
      <c r="D16578" s="234"/>
    </row>
    <row r="16579" spans="4:4">
      <c r="D16579" s="234"/>
    </row>
    <row r="16580" spans="4:4">
      <c r="D16580" s="234"/>
    </row>
    <row r="16581" spans="4:4">
      <c r="D16581" s="234"/>
    </row>
    <row r="16582" spans="4:4">
      <c r="D16582" s="234"/>
    </row>
    <row r="16583" spans="4:4">
      <c r="D16583" s="234"/>
    </row>
    <row r="16584" spans="4:4">
      <c r="D16584" s="234"/>
    </row>
    <row r="16585" spans="4:4">
      <c r="D16585" s="234"/>
    </row>
    <row r="16586" spans="4:4">
      <c r="D16586" s="234"/>
    </row>
    <row r="16587" spans="4:4">
      <c r="D16587" s="234"/>
    </row>
    <row r="16588" spans="4:4">
      <c r="D16588" s="234"/>
    </row>
    <row r="16589" spans="4:4">
      <c r="D16589" s="234"/>
    </row>
    <row r="16590" spans="4:4">
      <c r="D16590" s="234"/>
    </row>
    <row r="16591" spans="4:4">
      <c r="D16591" s="234"/>
    </row>
    <row r="16592" spans="4:4">
      <c r="D16592" s="234"/>
    </row>
    <row r="16593" spans="4:4">
      <c r="D16593" s="234"/>
    </row>
    <row r="16594" spans="4:4">
      <c r="D16594" s="234"/>
    </row>
    <row r="16595" spans="4:4">
      <c r="D16595" s="234"/>
    </row>
    <row r="16596" spans="4:4">
      <c r="D16596" s="234"/>
    </row>
    <row r="16597" spans="4:4">
      <c r="D16597" s="234"/>
    </row>
    <row r="16598" spans="4:4">
      <c r="D16598" s="234"/>
    </row>
    <row r="16599" spans="4:4">
      <c r="D16599" s="234"/>
    </row>
    <row r="16600" spans="4:4">
      <c r="D16600" s="234"/>
    </row>
    <row r="16601" spans="4:4">
      <c r="D16601" s="234"/>
    </row>
    <row r="16602" spans="4:4">
      <c r="D16602" s="234"/>
    </row>
    <row r="16603" spans="4:4">
      <c r="D16603" s="234"/>
    </row>
    <row r="16604" spans="4:4">
      <c r="D16604" s="234"/>
    </row>
    <row r="16605" spans="4:4">
      <c r="D16605" s="234"/>
    </row>
    <row r="16606" spans="4:4">
      <c r="D16606" s="234"/>
    </row>
    <row r="16607" spans="4:4">
      <c r="D16607" s="234"/>
    </row>
    <row r="16608" spans="4:4">
      <c r="D16608" s="234"/>
    </row>
    <row r="16609" spans="4:4">
      <c r="D16609" s="234"/>
    </row>
    <row r="16610" spans="4:4">
      <c r="D16610" s="234"/>
    </row>
    <row r="16611" spans="4:4">
      <c r="D16611" s="234"/>
    </row>
    <row r="16612" spans="4:4">
      <c r="D16612" s="234"/>
    </row>
    <row r="16613" spans="4:4">
      <c r="D16613" s="234"/>
    </row>
    <row r="16614" spans="4:4">
      <c r="D16614" s="234"/>
    </row>
    <row r="16615" spans="4:4">
      <c r="D16615" s="234"/>
    </row>
    <row r="16616" spans="4:4">
      <c r="D16616" s="234"/>
    </row>
    <row r="16617" spans="4:4">
      <c r="D16617" s="234"/>
    </row>
    <row r="16618" spans="4:4">
      <c r="D16618" s="234"/>
    </row>
    <row r="16619" spans="4:4">
      <c r="D16619" s="234"/>
    </row>
    <row r="16620" spans="4:4">
      <c r="D16620" s="234"/>
    </row>
    <row r="16621" spans="4:4">
      <c r="D16621" s="234"/>
    </row>
    <row r="16622" spans="4:4">
      <c r="D16622" s="234"/>
    </row>
    <row r="16623" spans="4:4">
      <c r="D16623" s="234"/>
    </row>
    <row r="16624" spans="4:4">
      <c r="D16624" s="234"/>
    </row>
    <row r="16625" spans="4:4">
      <c r="D16625" s="234"/>
    </row>
    <row r="16626" spans="4:4">
      <c r="D16626" s="234"/>
    </row>
    <row r="16627" spans="4:4">
      <c r="D16627" s="234"/>
    </row>
    <row r="16628" spans="4:4">
      <c r="D16628" s="234"/>
    </row>
    <row r="16629" spans="4:4">
      <c r="D16629" s="234"/>
    </row>
    <row r="16630" spans="4:4">
      <c r="D16630" s="234"/>
    </row>
    <row r="16631" spans="4:4">
      <c r="D16631" s="234"/>
    </row>
    <row r="16632" spans="4:4">
      <c r="D16632" s="234"/>
    </row>
    <row r="16633" spans="4:4">
      <c r="D16633" s="234"/>
    </row>
    <row r="16634" spans="4:4">
      <c r="D16634" s="234"/>
    </row>
    <row r="16635" spans="4:4">
      <c r="D16635" s="234"/>
    </row>
    <row r="16636" spans="4:4">
      <c r="D16636" s="234"/>
    </row>
    <row r="16637" spans="4:4">
      <c r="D16637" s="234"/>
    </row>
    <row r="16638" spans="4:4">
      <c r="D16638" s="234"/>
    </row>
    <row r="16639" spans="4:4">
      <c r="D16639" s="234"/>
    </row>
    <row r="16640" spans="4:4">
      <c r="D16640" s="234"/>
    </row>
    <row r="16641" spans="4:4">
      <c r="D16641" s="234"/>
    </row>
    <row r="16642" spans="4:4">
      <c r="D16642" s="234"/>
    </row>
    <row r="16643" spans="4:4">
      <c r="D16643" s="234"/>
    </row>
    <row r="16644" spans="4:4">
      <c r="D16644" s="234"/>
    </row>
    <row r="16645" spans="4:4">
      <c r="D16645" s="234"/>
    </row>
    <row r="16646" spans="4:4">
      <c r="D16646" s="234"/>
    </row>
    <row r="16647" spans="4:4">
      <c r="D16647" s="234"/>
    </row>
    <row r="16648" spans="4:4">
      <c r="D16648" s="234"/>
    </row>
    <row r="16649" spans="4:4">
      <c r="D16649" s="234"/>
    </row>
    <row r="16650" spans="4:4">
      <c r="D16650" s="234"/>
    </row>
    <row r="16651" spans="4:4">
      <c r="D16651" s="234"/>
    </row>
    <row r="16652" spans="4:4">
      <c r="D16652" s="234"/>
    </row>
    <row r="16653" spans="4:4">
      <c r="D16653" s="234"/>
    </row>
    <row r="16654" spans="4:4">
      <c r="D16654" s="234"/>
    </row>
    <row r="16655" spans="4:4">
      <c r="D16655" s="234"/>
    </row>
    <row r="16656" spans="4:4">
      <c r="D16656" s="234"/>
    </row>
    <row r="16657" spans="4:4">
      <c r="D16657" s="234"/>
    </row>
    <row r="16658" spans="4:4">
      <c r="D16658" s="234"/>
    </row>
    <row r="16659" spans="4:4">
      <c r="D16659" s="234"/>
    </row>
    <row r="16660" spans="4:4">
      <c r="D16660" s="234"/>
    </row>
    <row r="16661" spans="4:4">
      <c r="D16661" s="234"/>
    </row>
    <row r="16662" spans="4:4">
      <c r="D16662" s="234"/>
    </row>
    <row r="16663" spans="4:4">
      <c r="D16663" s="234"/>
    </row>
    <row r="16664" spans="4:4">
      <c r="D16664" s="234"/>
    </row>
    <row r="16665" spans="4:4">
      <c r="D16665" s="234"/>
    </row>
    <row r="16666" spans="4:4">
      <c r="D16666" s="234"/>
    </row>
    <row r="16667" spans="4:4">
      <c r="D16667" s="234"/>
    </row>
    <row r="16668" spans="4:4">
      <c r="D16668" s="234"/>
    </row>
    <row r="16669" spans="4:4">
      <c r="D16669" s="234"/>
    </row>
    <row r="16670" spans="4:4">
      <c r="D16670" s="234"/>
    </row>
    <row r="16671" spans="4:4">
      <c r="D16671" s="234"/>
    </row>
    <row r="16672" spans="4:4">
      <c r="D16672" s="234"/>
    </row>
    <row r="16673" spans="4:4">
      <c r="D16673" s="234"/>
    </row>
    <row r="16674" spans="4:4">
      <c r="D16674" s="234"/>
    </row>
    <row r="16675" spans="4:4">
      <c r="D16675" s="234"/>
    </row>
    <row r="16676" spans="4:4">
      <c r="D16676" s="234"/>
    </row>
    <row r="16677" spans="4:4">
      <c r="D16677" s="234"/>
    </row>
    <row r="16678" spans="4:4">
      <c r="D16678" s="234"/>
    </row>
    <row r="16679" spans="4:4">
      <c r="D16679" s="234"/>
    </row>
    <row r="16680" spans="4:4">
      <c r="D16680" s="234"/>
    </row>
    <row r="16681" spans="4:4">
      <c r="D16681" s="234"/>
    </row>
    <row r="16682" spans="4:4">
      <c r="D16682" s="234"/>
    </row>
    <row r="16683" spans="4:4">
      <c r="D16683" s="234"/>
    </row>
    <row r="16684" spans="4:4">
      <c r="D16684" s="234"/>
    </row>
    <row r="16685" spans="4:4">
      <c r="D16685" s="234"/>
    </row>
    <row r="16686" spans="4:4">
      <c r="D16686" s="234"/>
    </row>
    <row r="16687" spans="4:4">
      <c r="D16687" s="234"/>
    </row>
    <row r="16688" spans="4:4">
      <c r="D16688" s="234"/>
    </row>
    <row r="16689" spans="4:4">
      <c r="D16689" s="234"/>
    </row>
    <row r="16690" spans="4:4">
      <c r="D16690" s="234"/>
    </row>
    <row r="16691" spans="4:4">
      <c r="D16691" s="234"/>
    </row>
    <row r="16692" spans="4:4">
      <c r="D16692" s="234"/>
    </row>
    <row r="16693" spans="4:4">
      <c r="D16693" s="234"/>
    </row>
    <row r="16694" spans="4:4">
      <c r="D16694" s="234"/>
    </row>
    <row r="16695" spans="4:4">
      <c r="D16695" s="234"/>
    </row>
    <row r="16696" spans="4:4">
      <c r="D16696" s="234"/>
    </row>
    <row r="16697" spans="4:4">
      <c r="D16697" s="234"/>
    </row>
    <row r="16698" spans="4:4">
      <c r="D16698" s="234"/>
    </row>
    <row r="16699" spans="4:4">
      <c r="D16699" s="234"/>
    </row>
    <row r="16700" spans="4:4">
      <c r="D16700" s="234"/>
    </row>
    <row r="16701" spans="4:4">
      <c r="D16701" s="234"/>
    </row>
    <row r="16702" spans="4:4">
      <c r="D16702" s="234"/>
    </row>
    <row r="16703" spans="4:4">
      <c r="D16703" s="234"/>
    </row>
    <row r="16704" spans="4:4">
      <c r="D16704" s="234"/>
    </row>
    <row r="16705" spans="4:4">
      <c r="D16705" s="234"/>
    </row>
    <row r="16706" spans="4:4">
      <c r="D16706" s="234"/>
    </row>
    <row r="16707" spans="4:4">
      <c r="D16707" s="234"/>
    </row>
    <row r="16708" spans="4:4">
      <c r="D16708" s="234"/>
    </row>
    <row r="16709" spans="4:4">
      <c r="D16709" s="234"/>
    </row>
    <row r="16710" spans="4:4">
      <c r="D16710" s="234"/>
    </row>
    <row r="16711" spans="4:4">
      <c r="D16711" s="234"/>
    </row>
    <row r="16712" spans="4:4">
      <c r="D16712" s="234"/>
    </row>
    <row r="16713" spans="4:4">
      <c r="D16713" s="234"/>
    </row>
    <row r="16714" spans="4:4">
      <c r="D16714" s="234"/>
    </row>
    <row r="16715" spans="4:4">
      <c r="D16715" s="234"/>
    </row>
    <row r="16716" spans="4:4">
      <c r="D16716" s="234"/>
    </row>
    <row r="16717" spans="4:4">
      <c r="D16717" s="234"/>
    </row>
    <row r="16718" spans="4:4">
      <c r="D16718" s="234"/>
    </row>
    <row r="16719" spans="4:4">
      <c r="D16719" s="234"/>
    </row>
    <row r="16720" spans="4:4">
      <c r="D16720" s="234"/>
    </row>
    <row r="16721" spans="4:4">
      <c r="D16721" s="234"/>
    </row>
    <row r="16722" spans="4:4">
      <c r="D16722" s="234"/>
    </row>
    <row r="16723" spans="4:4">
      <c r="D16723" s="234"/>
    </row>
    <row r="16724" spans="4:4">
      <c r="D16724" s="234"/>
    </row>
    <row r="16725" spans="4:4">
      <c r="D16725" s="234"/>
    </row>
    <row r="16726" spans="4:4">
      <c r="D16726" s="234"/>
    </row>
    <row r="16727" spans="4:4">
      <c r="D16727" s="234"/>
    </row>
    <row r="16728" spans="4:4">
      <c r="D16728" s="234"/>
    </row>
    <row r="16729" spans="4:4">
      <c r="D16729" s="234"/>
    </row>
    <row r="16730" spans="4:4">
      <c r="D16730" s="234"/>
    </row>
    <row r="16731" spans="4:4">
      <c r="D16731" s="234"/>
    </row>
    <row r="16732" spans="4:4">
      <c r="D16732" s="234"/>
    </row>
    <row r="16733" spans="4:4">
      <c r="D16733" s="234"/>
    </row>
    <row r="16734" spans="4:4">
      <c r="D16734" s="234"/>
    </row>
    <row r="16735" spans="4:4">
      <c r="D16735" s="234"/>
    </row>
    <row r="16736" spans="4:4">
      <c r="D16736" s="234"/>
    </row>
    <row r="16737" spans="4:4">
      <c r="D16737" s="234"/>
    </row>
    <row r="16738" spans="4:4">
      <c r="D16738" s="234"/>
    </row>
    <row r="16739" spans="4:4">
      <c r="D16739" s="234"/>
    </row>
    <row r="16740" spans="4:4">
      <c r="D16740" s="234"/>
    </row>
    <row r="16741" spans="4:4">
      <c r="D16741" s="234"/>
    </row>
    <row r="16742" spans="4:4">
      <c r="D16742" s="234"/>
    </row>
    <row r="16743" spans="4:4">
      <c r="D16743" s="234"/>
    </row>
    <row r="16744" spans="4:4">
      <c r="D16744" s="234"/>
    </row>
    <row r="16745" spans="4:4">
      <c r="D16745" s="234"/>
    </row>
    <row r="16746" spans="4:4">
      <c r="D16746" s="234"/>
    </row>
    <row r="16747" spans="4:4">
      <c r="D16747" s="234"/>
    </row>
    <row r="16748" spans="4:4">
      <c r="D16748" s="234"/>
    </row>
    <row r="16749" spans="4:4">
      <c r="D16749" s="234"/>
    </row>
    <row r="16750" spans="4:4">
      <c r="D16750" s="234"/>
    </row>
    <row r="16751" spans="4:4">
      <c r="D16751" s="234"/>
    </row>
    <row r="16752" spans="4:4">
      <c r="D16752" s="234"/>
    </row>
    <row r="16753" spans="4:4">
      <c r="D16753" s="234"/>
    </row>
    <row r="16754" spans="4:4">
      <c r="D16754" s="234"/>
    </row>
    <row r="16755" spans="4:4">
      <c r="D16755" s="234"/>
    </row>
    <row r="16756" spans="4:4">
      <c r="D16756" s="234"/>
    </row>
    <row r="16757" spans="4:4">
      <c r="D16757" s="234"/>
    </row>
    <row r="16758" spans="4:4">
      <c r="D16758" s="234"/>
    </row>
    <row r="16759" spans="4:4">
      <c r="D16759" s="234"/>
    </row>
    <row r="16760" spans="4:4">
      <c r="D16760" s="234"/>
    </row>
    <row r="16761" spans="4:4">
      <c r="D16761" s="234"/>
    </row>
    <row r="16762" spans="4:4">
      <c r="D16762" s="234"/>
    </row>
    <row r="16763" spans="4:4">
      <c r="D16763" s="234"/>
    </row>
    <row r="16764" spans="4:4">
      <c r="D16764" s="234"/>
    </row>
    <row r="16765" spans="4:4">
      <c r="D16765" s="234"/>
    </row>
    <row r="16766" spans="4:4">
      <c r="D16766" s="234"/>
    </row>
    <row r="16767" spans="4:4">
      <c r="D16767" s="234"/>
    </row>
    <row r="16768" spans="4:4">
      <c r="D16768" s="234"/>
    </row>
    <row r="16769" spans="4:4">
      <c r="D16769" s="234"/>
    </row>
    <row r="16770" spans="4:4">
      <c r="D16770" s="234"/>
    </row>
    <row r="16771" spans="4:4">
      <c r="D16771" s="234"/>
    </row>
    <row r="16772" spans="4:4">
      <c r="D16772" s="234"/>
    </row>
    <row r="16773" spans="4:4">
      <c r="D16773" s="234"/>
    </row>
    <row r="16774" spans="4:4">
      <c r="D16774" s="234"/>
    </row>
    <row r="16775" spans="4:4">
      <c r="D16775" s="234"/>
    </row>
    <row r="16776" spans="4:4">
      <c r="D16776" s="234"/>
    </row>
    <row r="16777" spans="4:4">
      <c r="D16777" s="234"/>
    </row>
    <row r="16778" spans="4:4">
      <c r="D16778" s="234"/>
    </row>
    <row r="16779" spans="4:4">
      <c r="D16779" s="234"/>
    </row>
    <row r="16780" spans="4:4">
      <c r="D16780" s="234"/>
    </row>
    <row r="16781" spans="4:4">
      <c r="D16781" s="234"/>
    </row>
    <row r="16782" spans="4:4">
      <c r="D16782" s="234"/>
    </row>
    <row r="16783" spans="4:4">
      <c r="D16783" s="234"/>
    </row>
    <row r="16784" spans="4:4">
      <c r="D16784" s="234"/>
    </row>
    <row r="16785" spans="4:4">
      <c r="D16785" s="234"/>
    </row>
    <row r="16786" spans="4:4">
      <c r="D16786" s="234"/>
    </row>
    <row r="16787" spans="4:4">
      <c r="D16787" s="234"/>
    </row>
    <row r="16788" spans="4:4">
      <c r="D16788" s="234"/>
    </row>
    <row r="16789" spans="4:4">
      <c r="D16789" s="234"/>
    </row>
    <row r="16790" spans="4:4">
      <c r="D16790" s="234"/>
    </row>
    <row r="16791" spans="4:4">
      <c r="D16791" s="234"/>
    </row>
    <row r="16792" spans="4:4">
      <c r="D16792" s="234"/>
    </row>
    <row r="16793" spans="4:4">
      <c r="D16793" s="234"/>
    </row>
    <row r="16794" spans="4:4">
      <c r="D16794" s="234"/>
    </row>
    <row r="16795" spans="4:4">
      <c r="D16795" s="234"/>
    </row>
    <row r="16796" spans="4:4">
      <c r="D16796" s="234"/>
    </row>
    <row r="16797" spans="4:4">
      <c r="D16797" s="234"/>
    </row>
    <row r="16798" spans="4:4">
      <c r="D16798" s="234"/>
    </row>
    <row r="16799" spans="4:4">
      <c r="D16799" s="234"/>
    </row>
    <row r="16800" spans="4:4">
      <c r="D16800" s="234"/>
    </row>
    <row r="16801" spans="4:4">
      <c r="D16801" s="234"/>
    </row>
    <row r="16802" spans="4:4">
      <c r="D16802" s="234"/>
    </row>
    <row r="16803" spans="4:4">
      <c r="D16803" s="234"/>
    </row>
    <row r="16804" spans="4:4">
      <c r="D16804" s="234"/>
    </row>
    <row r="16805" spans="4:4">
      <c r="D16805" s="234"/>
    </row>
    <row r="16806" spans="4:4">
      <c r="D16806" s="234"/>
    </row>
    <row r="16807" spans="4:4">
      <c r="D16807" s="234"/>
    </row>
    <row r="16808" spans="4:4">
      <c r="D16808" s="234"/>
    </row>
    <row r="16809" spans="4:4">
      <c r="D16809" s="234"/>
    </row>
    <row r="16810" spans="4:4">
      <c r="D16810" s="234"/>
    </row>
    <row r="16811" spans="4:4">
      <c r="D16811" s="234"/>
    </row>
    <row r="16812" spans="4:4">
      <c r="D16812" s="234"/>
    </row>
    <row r="16813" spans="4:4">
      <c r="D16813" s="234"/>
    </row>
    <row r="16814" spans="4:4">
      <c r="D16814" s="234"/>
    </row>
    <row r="16815" spans="4:4">
      <c r="D16815" s="234"/>
    </row>
    <row r="16816" spans="4:4">
      <c r="D16816" s="234"/>
    </row>
    <row r="16817" spans="4:4">
      <c r="D16817" s="234"/>
    </row>
    <row r="16818" spans="4:4">
      <c r="D16818" s="234"/>
    </row>
    <row r="16819" spans="4:4">
      <c r="D16819" s="234"/>
    </row>
    <row r="16820" spans="4:4">
      <c r="D16820" s="234"/>
    </row>
    <row r="16821" spans="4:4">
      <c r="D16821" s="234"/>
    </row>
    <row r="16822" spans="4:4">
      <c r="D16822" s="234"/>
    </row>
    <row r="16823" spans="4:4">
      <c r="D16823" s="234"/>
    </row>
    <row r="16824" spans="4:4">
      <c r="D16824" s="234"/>
    </row>
    <row r="16825" spans="4:4">
      <c r="D16825" s="234"/>
    </row>
    <row r="16826" spans="4:4">
      <c r="D16826" s="234"/>
    </row>
    <row r="16827" spans="4:4">
      <c r="D16827" s="234"/>
    </row>
    <row r="16828" spans="4:4">
      <c r="D16828" s="234"/>
    </row>
    <row r="16829" spans="4:4">
      <c r="D16829" s="234"/>
    </row>
    <row r="16830" spans="4:4">
      <c r="D16830" s="234"/>
    </row>
    <row r="16831" spans="4:4">
      <c r="D16831" s="234"/>
    </row>
    <row r="16832" spans="4:4">
      <c r="D16832" s="234"/>
    </row>
    <row r="16833" spans="4:4">
      <c r="D16833" s="234"/>
    </row>
    <row r="16834" spans="4:4">
      <c r="D16834" s="234"/>
    </row>
    <row r="16835" spans="4:4">
      <c r="D16835" s="234"/>
    </row>
    <row r="16836" spans="4:4">
      <c r="D16836" s="234"/>
    </row>
    <row r="16837" spans="4:4">
      <c r="D16837" s="234"/>
    </row>
    <row r="16838" spans="4:4">
      <c r="D16838" s="234"/>
    </row>
    <row r="16839" spans="4:4">
      <c r="D16839" s="234"/>
    </row>
    <row r="16840" spans="4:4">
      <c r="D16840" s="234"/>
    </row>
    <row r="16841" spans="4:4">
      <c r="D16841" s="234"/>
    </row>
    <row r="16842" spans="4:4">
      <c r="D16842" s="234"/>
    </row>
    <row r="16843" spans="4:4">
      <c r="D16843" s="234"/>
    </row>
    <row r="16844" spans="4:4">
      <c r="D16844" s="234"/>
    </row>
    <row r="16845" spans="4:4">
      <c r="D16845" s="234"/>
    </row>
    <row r="16846" spans="4:4">
      <c r="D16846" s="234"/>
    </row>
    <row r="16847" spans="4:4">
      <c r="D16847" s="234"/>
    </row>
    <row r="16848" spans="4:4">
      <c r="D16848" s="234"/>
    </row>
    <row r="16849" spans="4:4">
      <c r="D16849" s="234"/>
    </row>
    <row r="16850" spans="4:4">
      <c r="D16850" s="234"/>
    </row>
    <row r="16851" spans="4:4">
      <c r="D16851" s="234"/>
    </row>
    <row r="16852" spans="4:4">
      <c r="D16852" s="234"/>
    </row>
    <row r="16853" spans="4:4">
      <c r="D16853" s="234"/>
    </row>
    <row r="16854" spans="4:4">
      <c r="D16854" s="234"/>
    </row>
    <row r="16855" spans="4:4">
      <c r="D16855" s="234"/>
    </row>
    <row r="16856" spans="4:4">
      <c r="D16856" s="234"/>
    </row>
    <row r="16857" spans="4:4">
      <c r="D16857" s="234"/>
    </row>
    <row r="16858" spans="4:4">
      <c r="D16858" s="234"/>
    </row>
    <row r="16859" spans="4:4">
      <c r="D16859" s="234"/>
    </row>
    <row r="16860" spans="4:4">
      <c r="D16860" s="234"/>
    </row>
    <row r="16861" spans="4:4">
      <c r="D16861" s="234"/>
    </row>
    <row r="16862" spans="4:4">
      <c r="D16862" s="234"/>
    </row>
    <row r="16863" spans="4:4">
      <c r="D16863" s="234"/>
    </row>
    <row r="16864" spans="4:4">
      <c r="D16864" s="234"/>
    </row>
    <row r="16865" spans="4:4">
      <c r="D16865" s="234"/>
    </row>
    <row r="16866" spans="4:4">
      <c r="D16866" s="234"/>
    </row>
    <row r="16867" spans="4:4">
      <c r="D16867" s="234"/>
    </row>
    <row r="16868" spans="4:4">
      <c r="D16868" s="234"/>
    </row>
    <row r="16869" spans="4:4">
      <c r="D16869" s="234"/>
    </row>
    <row r="16870" spans="4:4">
      <c r="D16870" s="234"/>
    </row>
    <row r="16871" spans="4:4">
      <c r="D16871" s="234"/>
    </row>
    <row r="16872" spans="4:4">
      <c r="D16872" s="234"/>
    </row>
    <row r="16873" spans="4:4">
      <c r="D16873" s="234"/>
    </row>
    <row r="16874" spans="4:4">
      <c r="D16874" s="234"/>
    </row>
    <row r="16875" spans="4:4">
      <c r="D16875" s="234"/>
    </row>
    <row r="16876" spans="4:4">
      <c r="D16876" s="234"/>
    </row>
    <row r="16877" spans="4:4">
      <c r="D16877" s="234"/>
    </row>
    <row r="16878" spans="4:4">
      <c r="D16878" s="234"/>
    </row>
    <row r="16879" spans="4:4">
      <c r="D16879" s="234"/>
    </row>
    <row r="16880" spans="4:4">
      <c r="D16880" s="234"/>
    </row>
    <row r="16881" spans="4:4">
      <c r="D16881" s="234"/>
    </row>
    <row r="16882" spans="4:4">
      <c r="D16882" s="234"/>
    </row>
    <row r="16883" spans="4:4">
      <c r="D16883" s="234"/>
    </row>
    <row r="16884" spans="4:4">
      <c r="D16884" s="234"/>
    </row>
    <row r="16885" spans="4:4">
      <c r="D16885" s="234"/>
    </row>
    <row r="16886" spans="4:4">
      <c r="D16886" s="234"/>
    </row>
    <row r="16887" spans="4:4">
      <c r="D16887" s="234"/>
    </row>
    <row r="16888" spans="4:4">
      <c r="D16888" s="234"/>
    </row>
    <row r="16889" spans="4:4">
      <c r="D16889" s="234"/>
    </row>
    <row r="16890" spans="4:4">
      <c r="D16890" s="234"/>
    </row>
    <row r="16891" spans="4:4">
      <c r="D16891" s="234"/>
    </row>
    <row r="16892" spans="4:4">
      <c r="D16892" s="234"/>
    </row>
    <row r="16893" spans="4:4">
      <c r="D16893" s="234"/>
    </row>
    <row r="16894" spans="4:4">
      <c r="D16894" s="234"/>
    </row>
    <row r="16895" spans="4:4">
      <c r="D16895" s="234"/>
    </row>
    <row r="16896" spans="4:4">
      <c r="D16896" s="234"/>
    </row>
    <row r="16897" spans="4:4">
      <c r="D16897" s="234"/>
    </row>
    <row r="16898" spans="4:4">
      <c r="D16898" s="234"/>
    </row>
    <row r="16899" spans="4:4">
      <c r="D16899" s="234"/>
    </row>
    <row r="16900" spans="4:4">
      <c r="D16900" s="234"/>
    </row>
    <row r="16901" spans="4:4">
      <c r="D16901" s="234"/>
    </row>
    <row r="16902" spans="4:4">
      <c r="D16902" s="234"/>
    </row>
    <row r="16903" spans="4:4">
      <c r="D16903" s="234"/>
    </row>
    <row r="16904" spans="4:4">
      <c r="D16904" s="234"/>
    </row>
    <row r="16905" spans="4:4">
      <c r="D16905" s="234"/>
    </row>
    <row r="16906" spans="4:4">
      <c r="D16906" s="234"/>
    </row>
    <row r="16907" spans="4:4">
      <c r="D16907" s="234"/>
    </row>
    <row r="16908" spans="4:4">
      <c r="D16908" s="234"/>
    </row>
    <row r="16909" spans="4:4">
      <c r="D16909" s="234"/>
    </row>
    <row r="16910" spans="4:4">
      <c r="D16910" s="234"/>
    </row>
    <row r="16911" spans="4:4">
      <c r="D16911" s="234"/>
    </row>
    <row r="16912" spans="4:4">
      <c r="D16912" s="234"/>
    </row>
    <row r="16913" spans="4:4">
      <c r="D16913" s="234"/>
    </row>
    <row r="16914" spans="4:4">
      <c r="D16914" s="234"/>
    </row>
    <row r="16915" spans="4:4">
      <c r="D16915" s="234"/>
    </row>
    <row r="16916" spans="4:4">
      <c r="D16916" s="234"/>
    </row>
    <row r="16917" spans="4:4">
      <c r="D16917" s="234"/>
    </row>
    <row r="16918" spans="4:4">
      <c r="D16918" s="234"/>
    </row>
    <row r="16919" spans="4:4">
      <c r="D16919" s="234"/>
    </row>
    <row r="16920" spans="4:4">
      <c r="D16920" s="234"/>
    </row>
    <row r="16921" spans="4:4">
      <c r="D16921" s="234"/>
    </row>
    <row r="16922" spans="4:4">
      <c r="D16922" s="234"/>
    </row>
    <row r="16923" spans="4:4">
      <c r="D16923" s="234"/>
    </row>
    <row r="16924" spans="4:4">
      <c r="D16924" s="234"/>
    </row>
    <row r="16925" spans="4:4">
      <c r="D16925" s="234"/>
    </row>
    <row r="16926" spans="4:4">
      <c r="D16926" s="234"/>
    </row>
    <row r="16927" spans="4:4">
      <c r="D16927" s="234"/>
    </row>
    <row r="16928" spans="4:4">
      <c r="D16928" s="234"/>
    </row>
    <row r="16929" spans="4:4">
      <c r="D16929" s="234"/>
    </row>
    <row r="16930" spans="4:4">
      <c r="D16930" s="234"/>
    </row>
    <row r="16931" spans="4:4">
      <c r="D16931" s="234"/>
    </row>
    <row r="16932" spans="4:4">
      <c r="D16932" s="234"/>
    </row>
    <row r="16933" spans="4:4">
      <c r="D16933" s="234"/>
    </row>
    <row r="16934" spans="4:4">
      <c r="D16934" s="234"/>
    </row>
    <row r="16935" spans="4:4">
      <c r="D16935" s="234"/>
    </row>
    <row r="16936" spans="4:4">
      <c r="D16936" s="234"/>
    </row>
    <row r="16937" spans="4:4">
      <c r="D16937" s="234"/>
    </row>
    <row r="16938" spans="4:4">
      <c r="D16938" s="234"/>
    </row>
    <row r="16939" spans="4:4">
      <c r="D16939" s="234"/>
    </row>
    <row r="16940" spans="4:4">
      <c r="D16940" s="234"/>
    </row>
    <row r="16941" spans="4:4">
      <c r="D16941" s="234"/>
    </row>
    <row r="16942" spans="4:4">
      <c r="D16942" s="234"/>
    </row>
    <row r="16943" spans="4:4">
      <c r="D16943" s="234"/>
    </row>
    <row r="16944" spans="4:4">
      <c r="D16944" s="234"/>
    </row>
    <row r="16945" spans="4:4">
      <c r="D16945" s="234"/>
    </row>
    <row r="16946" spans="4:4">
      <c r="D16946" s="234"/>
    </row>
    <row r="16947" spans="4:4">
      <c r="D16947" s="234"/>
    </row>
    <row r="16948" spans="4:4">
      <c r="D16948" s="234"/>
    </row>
    <row r="16949" spans="4:4">
      <c r="D16949" s="234"/>
    </row>
    <row r="16950" spans="4:4">
      <c r="D16950" s="234"/>
    </row>
    <row r="16951" spans="4:4">
      <c r="D16951" s="234"/>
    </row>
    <row r="16952" spans="4:4">
      <c r="D16952" s="234"/>
    </row>
    <row r="16953" spans="4:4">
      <c r="D16953" s="234"/>
    </row>
    <row r="16954" spans="4:4">
      <c r="D16954" s="234"/>
    </row>
    <row r="16955" spans="4:4">
      <c r="D16955" s="234"/>
    </row>
    <row r="16956" spans="4:4">
      <c r="D16956" s="234"/>
    </row>
    <row r="16957" spans="4:4">
      <c r="D16957" s="234"/>
    </row>
    <row r="16958" spans="4:4">
      <c r="D16958" s="234"/>
    </row>
    <row r="16959" spans="4:4">
      <c r="D16959" s="234"/>
    </row>
    <row r="16960" spans="4:4">
      <c r="D16960" s="234"/>
    </row>
    <row r="16961" spans="4:4">
      <c r="D16961" s="234"/>
    </row>
    <row r="16962" spans="4:4">
      <c r="D16962" s="234"/>
    </row>
    <row r="16963" spans="4:4">
      <c r="D16963" s="234"/>
    </row>
    <row r="16964" spans="4:4">
      <c r="D16964" s="234"/>
    </row>
    <row r="16965" spans="4:4">
      <c r="D16965" s="234"/>
    </row>
    <row r="16966" spans="4:4">
      <c r="D16966" s="234"/>
    </row>
    <row r="16967" spans="4:4">
      <c r="D16967" s="234"/>
    </row>
    <row r="16968" spans="4:4">
      <c r="D16968" s="234"/>
    </row>
    <row r="16969" spans="4:4">
      <c r="D16969" s="234"/>
    </row>
    <row r="16970" spans="4:4">
      <c r="D16970" s="234"/>
    </row>
    <row r="16971" spans="4:4">
      <c r="D16971" s="234"/>
    </row>
    <row r="16972" spans="4:4">
      <c r="D16972" s="234"/>
    </row>
    <row r="16973" spans="4:4">
      <c r="D16973" s="234"/>
    </row>
    <row r="16974" spans="4:4">
      <c r="D16974" s="234"/>
    </row>
    <row r="16975" spans="4:4">
      <c r="D16975" s="234"/>
    </row>
    <row r="16976" spans="4:4">
      <c r="D16976" s="234"/>
    </row>
    <row r="16977" spans="4:4">
      <c r="D16977" s="234"/>
    </row>
    <row r="16978" spans="4:4">
      <c r="D16978" s="234"/>
    </row>
    <row r="16979" spans="4:4">
      <c r="D16979" s="234"/>
    </row>
    <row r="16980" spans="4:4">
      <c r="D16980" s="234"/>
    </row>
    <row r="16981" spans="4:4">
      <c r="D16981" s="234"/>
    </row>
    <row r="16982" spans="4:4">
      <c r="D16982" s="234"/>
    </row>
    <row r="16983" spans="4:4">
      <c r="D16983" s="234"/>
    </row>
    <row r="16984" spans="4:4">
      <c r="D16984" s="234"/>
    </row>
    <row r="16985" spans="4:4">
      <c r="D16985" s="234"/>
    </row>
    <row r="16986" spans="4:4">
      <c r="D16986" s="234"/>
    </row>
    <row r="16987" spans="4:4">
      <c r="D16987" s="234"/>
    </row>
    <row r="16988" spans="4:4">
      <c r="D16988" s="234"/>
    </row>
    <row r="16989" spans="4:4">
      <c r="D16989" s="234"/>
    </row>
    <row r="16990" spans="4:4">
      <c r="D16990" s="234"/>
    </row>
    <row r="16991" spans="4:4">
      <c r="D16991" s="234"/>
    </row>
    <row r="16992" spans="4:4">
      <c r="D16992" s="234"/>
    </row>
    <row r="16993" spans="4:4">
      <c r="D16993" s="234"/>
    </row>
    <row r="16994" spans="4:4">
      <c r="D16994" s="234"/>
    </row>
    <row r="16995" spans="4:4">
      <c r="D16995" s="234"/>
    </row>
    <row r="16996" spans="4:4">
      <c r="D16996" s="234"/>
    </row>
    <row r="16997" spans="4:4">
      <c r="D16997" s="234"/>
    </row>
    <row r="16998" spans="4:4">
      <c r="D16998" s="234"/>
    </row>
    <row r="16999" spans="4:4">
      <c r="D16999" s="234"/>
    </row>
    <row r="17000" spans="4:4">
      <c r="D17000" s="234"/>
    </row>
    <row r="17001" spans="4:4">
      <c r="D17001" s="234"/>
    </row>
    <row r="17002" spans="4:4">
      <c r="D17002" s="234"/>
    </row>
    <row r="17003" spans="4:4">
      <c r="D17003" s="234"/>
    </row>
    <row r="17004" spans="4:4">
      <c r="D17004" s="234"/>
    </row>
    <row r="17005" spans="4:4">
      <c r="D17005" s="234"/>
    </row>
    <row r="17006" spans="4:4">
      <c r="D17006" s="234"/>
    </row>
    <row r="17007" spans="4:4">
      <c r="D17007" s="234"/>
    </row>
    <row r="17008" spans="4:4">
      <c r="D17008" s="234"/>
    </row>
    <row r="17009" spans="4:4">
      <c r="D17009" s="234"/>
    </row>
    <row r="17010" spans="4:4">
      <c r="D17010" s="234"/>
    </row>
    <row r="17011" spans="4:4">
      <c r="D17011" s="234"/>
    </row>
    <row r="17012" spans="4:4">
      <c r="D17012" s="234"/>
    </row>
    <row r="17013" spans="4:4">
      <c r="D17013" s="234"/>
    </row>
    <row r="17014" spans="4:4">
      <c r="D17014" s="234"/>
    </row>
    <row r="17015" spans="4:4">
      <c r="D17015" s="234"/>
    </row>
    <row r="17016" spans="4:4">
      <c r="D17016" s="234"/>
    </row>
    <row r="17017" spans="4:4">
      <c r="D17017" s="234"/>
    </row>
    <row r="17018" spans="4:4">
      <c r="D17018" s="234"/>
    </row>
    <row r="17019" spans="4:4">
      <c r="D17019" s="234"/>
    </row>
    <row r="17020" spans="4:4">
      <c r="D17020" s="234"/>
    </row>
    <row r="17021" spans="4:4">
      <c r="D17021" s="234"/>
    </row>
    <row r="17022" spans="4:4">
      <c r="D17022" s="234"/>
    </row>
    <row r="17023" spans="4:4">
      <c r="D17023" s="234"/>
    </row>
    <row r="17024" spans="4:4">
      <c r="D17024" s="234"/>
    </row>
    <row r="17025" spans="4:4">
      <c r="D17025" s="234"/>
    </row>
    <row r="17026" spans="4:4">
      <c r="D17026" s="234"/>
    </row>
    <row r="17027" spans="4:4">
      <c r="D17027" s="234"/>
    </row>
    <row r="17028" spans="4:4">
      <c r="D17028" s="234"/>
    </row>
    <row r="17029" spans="4:4">
      <c r="D17029" s="234"/>
    </row>
    <row r="17030" spans="4:4">
      <c r="D17030" s="234"/>
    </row>
    <row r="17031" spans="4:4">
      <c r="D17031" s="234"/>
    </row>
    <row r="17032" spans="4:4">
      <c r="D17032" s="234"/>
    </row>
    <row r="17033" spans="4:4">
      <c r="D17033" s="234"/>
    </row>
    <row r="17034" spans="4:4">
      <c r="D17034" s="234"/>
    </row>
    <row r="17035" spans="4:4">
      <c r="D17035" s="234"/>
    </row>
    <row r="17036" spans="4:4">
      <c r="D17036" s="234"/>
    </row>
    <row r="17037" spans="4:4">
      <c r="D17037" s="234"/>
    </row>
    <row r="17038" spans="4:4">
      <c r="D17038" s="234"/>
    </row>
    <row r="17039" spans="4:4">
      <c r="D17039" s="234"/>
    </row>
    <row r="17040" spans="4:4">
      <c r="D17040" s="234"/>
    </row>
    <row r="17041" spans="4:4">
      <c r="D17041" s="234"/>
    </row>
    <row r="17042" spans="4:4">
      <c r="D17042" s="234"/>
    </row>
    <row r="17043" spans="4:4">
      <c r="D17043" s="234"/>
    </row>
    <row r="17044" spans="4:4">
      <c r="D17044" s="234"/>
    </row>
    <row r="17045" spans="4:4">
      <c r="D17045" s="234"/>
    </row>
    <row r="17046" spans="4:4">
      <c r="D17046" s="234"/>
    </row>
    <row r="17047" spans="4:4">
      <c r="D17047" s="234"/>
    </row>
    <row r="17048" spans="4:4">
      <c r="D17048" s="234"/>
    </row>
    <row r="17049" spans="4:4">
      <c r="D17049" s="234"/>
    </row>
    <row r="17050" spans="4:4">
      <c r="D17050" s="234"/>
    </row>
    <row r="17051" spans="4:4">
      <c r="D17051" s="234"/>
    </row>
    <row r="17052" spans="4:4">
      <c r="D17052" s="234"/>
    </row>
    <row r="17053" spans="4:4">
      <c r="D17053" s="234"/>
    </row>
    <row r="17054" spans="4:4">
      <c r="D17054" s="234"/>
    </row>
    <row r="17055" spans="4:4">
      <c r="D17055" s="234"/>
    </row>
    <row r="17056" spans="4:4">
      <c r="D17056" s="234"/>
    </row>
    <row r="17057" spans="4:4">
      <c r="D17057" s="234"/>
    </row>
    <row r="17058" spans="4:4">
      <c r="D17058" s="234"/>
    </row>
    <row r="17059" spans="4:4">
      <c r="D17059" s="234"/>
    </row>
    <row r="17060" spans="4:4">
      <c r="D17060" s="234"/>
    </row>
    <row r="17061" spans="4:4">
      <c r="D17061" s="234"/>
    </row>
    <row r="17062" spans="4:4">
      <c r="D17062" s="234"/>
    </row>
    <row r="17063" spans="4:4">
      <c r="D17063" s="234"/>
    </row>
    <row r="17064" spans="4:4">
      <c r="D17064" s="234"/>
    </row>
    <row r="17065" spans="4:4">
      <c r="D17065" s="234"/>
    </row>
    <row r="17066" spans="4:4">
      <c r="D17066" s="234"/>
    </row>
    <row r="17067" spans="4:4">
      <c r="D17067" s="234"/>
    </row>
    <row r="17068" spans="4:4">
      <c r="D17068" s="234"/>
    </row>
    <row r="17069" spans="4:4">
      <c r="D17069" s="234"/>
    </row>
    <row r="17070" spans="4:4">
      <c r="D17070" s="234"/>
    </row>
    <row r="17071" spans="4:4">
      <c r="D17071" s="234"/>
    </row>
    <row r="17072" spans="4:4">
      <c r="D17072" s="234"/>
    </row>
    <row r="17073" spans="4:4">
      <c r="D17073" s="234"/>
    </row>
    <row r="17074" spans="4:4">
      <c r="D17074" s="234"/>
    </row>
    <row r="17075" spans="4:4">
      <c r="D17075" s="234"/>
    </row>
    <row r="17076" spans="4:4">
      <c r="D17076" s="234"/>
    </row>
    <row r="17077" spans="4:4">
      <c r="D17077" s="234"/>
    </row>
    <row r="17078" spans="4:4">
      <c r="D17078" s="234"/>
    </row>
    <row r="17079" spans="4:4">
      <c r="D17079" s="234"/>
    </row>
    <row r="17080" spans="4:4">
      <c r="D17080" s="234"/>
    </row>
    <row r="17081" spans="4:4">
      <c r="D17081" s="234"/>
    </row>
    <row r="17082" spans="4:4">
      <c r="D17082" s="234"/>
    </row>
    <row r="17083" spans="4:4">
      <c r="D17083" s="234"/>
    </row>
    <row r="17084" spans="4:4">
      <c r="D17084" s="234"/>
    </row>
    <row r="17085" spans="4:4">
      <c r="D17085" s="234"/>
    </row>
    <row r="17086" spans="4:4">
      <c r="D17086" s="234"/>
    </row>
    <row r="17087" spans="4:4">
      <c r="D17087" s="234"/>
    </row>
    <row r="17088" spans="4:4">
      <c r="D17088" s="234"/>
    </row>
    <row r="17089" spans="4:4">
      <c r="D17089" s="234"/>
    </row>
    <row r="17090" spans="4:4">
      <c r="D17090" s="234"/>
    </row>
    <row r="17091" spans="4:4">
      <c r="D17091" s="234"/>
    </row>
    <row r="17092" spans="4:4">
      <c r="D17092" s="234"/>
    </row>
    <row r="17093" spans="4:4">
      <c r="D17093" s="234"/>
    </row>
    <row r="17094" spans="4:4">
      <c r="D17094" s="234"/>
    </row>
    <row r="17095" spans="4:4">
      <c r="D17095" s="234"/>
    </row>
    <row r="17096" spans="4:4">
      <c r="D17096" s="234"/>
    </row>
    <row r="17097" spans="4:4">
      <c r="D17097" s="234"/>
    </row>
    <row r="17098" spans="4:4">
      <c r="D17098" s="234"/>
    </row>
    <row r="17099" spans="4:4">
      <c r="D17099" s="234"/>
    </row>
    <row r="17100" spans="4:4">
      <c r="D17100" s="234"/>
    </row>
    <row r="17101" spans="4:4">
      <c r="D17101" s="234"/>
    </row>
    <row r="17102" spans="4:4">
      <c r="D17102" s="234"/>
    </row>
    <row r="17103" spans="4:4">
      <c r="D17103" s="234"/>
    </row>
    <row r="17104" spans="4:4">
      <c r="D17104" s="234"/>
    </row>
    <row r="17105" spans="4:4">
      <c r="D17105" s="234"/>
    </row>
    <row r="17106" spans="4:4">
      <c r="D17106" s="234"/>
    </row>
    <row r="17107" spans="4:4">
      <c r="D17107" s="234"/>
    </row>
    <row r="17108" spans="4:4">
      <c r="D17108" s="234"/>
    </row>
    <row r="17109" spans="4:4">
      <c r="D17109" s="234"/>
    </row>
    <row r="17110" spans="4:4">
      <c r="D17110" s="234"/>
    </row>
    <row r="17111" spans="4:4">
      <c r="D17111" s="234"/>
    </row>
    <row r="17112" spans="4:4">
      <c r="D17112" s="234"/>
    </row>
    <row r="17113" spans="4:4">
      <c r="D17113" s="234"/>
    </row>
    <row r="17114" spans="4:4">
      <c r="D17114" s="234"/>
    </row>
    <row r="17115" spans="4:4">
      <c r="D17115" s="234"/>
    </row>
    <row r="17116" spans="4:4">
      <c r="D17116" s="234"/>
    </row>
    <row r="17117" spans="4:4">
      <c r="D17117" s="234"/>
    </row>
    <row r="17118" spans="4:4">
      <c r="D17118" s="234"/>
    </row>
    <row r="17119" spans="4:4">
      <c r="D17119" s="234"/>
    </row>
    <row r="17120" spans="4:4">
      <c r="D17120" s="234"/>
    </row>
    <row r="17121" spans="4:4">
      <c r="D17121" s="234"/>
    </row>
    <row r="17122" spans="4:4">
      <c r="D17122" s="234"/>
    </row>
    <row r="17123" spans="4:4">
      <c r="D17123" s="234"/>
    </row>
    <row r="17124" spans="4:4">
      <c r="D17124" s="234"/>
    </row>
    <row r="17125" spans="4:4">
      <c r="D17125" s="234"/>
    </row>
    <row r="17126" spans="4:4">
      <c r="D17126" s="234"/>
    </row>
    <row r="17127" spans="4:4">
      <c r="D17127" s="234"/>
    </row>
    <row r="17128" spans="4:4">
      <c r="D17128" s="234"/>
    </row>
    <row r="17129" spans="4:4">
      <c r="D17129" s="234"/>
    </row>
    <row r="17130" spans="4:4">
      <c r="D17130" s="234"/>
    </row>
    <row r="17131" spans="4:4">
      <c r="D17131" s="234"/>
    </row>
    <row r="17132" spans="4:4">
      <c r="D17132" s="234"/>
    </row>
    <row r="17133" spans="4:4">
      <c r="D17133" s="234"/>
    </row>
    <row r="17134" spans="4:4">
      <c r="D17134" s="234"/>
    </row>
    <row r="17135" spans="4:4">
      <c r="D17135" s="234"/>
    </row>
    <row r="17136" spans="4:4">
      <c r="D17136" s="234"/>
    </row>
    <row r="17137" spans="4:4">
      <c r="D17137" s="234"/>
    </row>
    <row r="17138" spans="4:4">
      <c r="D17138" s="234"/>
    </row>
    <row r="17139" spans="4:4">
      <c r="D17139" s="234"/>
    </row>
    <row r="17140" spans="4:4">
      <c r="D17140" s="234"/>
    </row>
    <row r="17141" spans="4:4">
      <c r="D17141" s="234"/>
    </row>
    <row r="17142" spans="4:4">
      <c r="D17142" s="234"/>
    </row>
    <row r="17143" spans="4:4">
      <c r="D17143" s="234"/>
    </row>
    <row r="17144" spans="4:4">
      <c r="D17144" s="234"/>
    </row>
    <row r="17145" spans="4:4">
      <c r="D17145" s="234"/>
    </row>
    <row r="17146" spans="4:4">
      <c r="D17146" s="234"/>
    </row>
    <row r="17147" spans="4:4">
      <c r="D17147" s="234"/>
    </row>
    <row r="17148" spans="4:4">
      <c r="D17148" s="234"/>
    </row>
    <row r="17149" spans="4:4">
      <c r="D17149" s="234"/>
    </row>
    <row r="17150" spans="4:4">
      <c r="D17150" s="234"/>
    </row>
    <row r="17151" spans="4:4">
      <c r="D17151" s="234"/>
    </row>
    <row r="17152" spans="4:4">
      <c r="D17152" s="234"/>
    </row>
    <row r="17153" spans="4:4">
      <c r="D17153" s="234"/>
    </row>
    <row r="17154" spans="4:4">
      <c r="D17154" s="234"/>
    </row>
    <row r="17155" spans="4:4">
      <c r="D17155" s="234"/>
    </row>
    <row r="17156" spans="4:4">
      <c r="D17156" s="234"/>
    </row>
    <row r="17157" spans="4:4">
      <c r="D17157" s="234"/>
    </row>
    <row r="17158" spans="4:4">
      <c r="D17158" s="234"/>
    </row>
    <row r="17159" spans="4:4">
      <c r="D17159" s="234"/>
    </row>
    <row r="17160" spans="4:4">
      <c r="D17160" s="234"/>
    </row>
    <row r="17161" spans="4:4">
      <c r="D17161" s="234"/>
    </row>
    <row r="17162" spans="4:4">
      <c r="D17162" s="234"/>
    </row>
    <row r="17163" spans="4:4">
      <c r="D17163" s="234"/>
    </row>
    <row r="17164" spans="4:4">
      <c r="D17164" s="234"/>
    </row>
    <row r="17165" spans="4:4">
      <c r="D17165" s="234"/>
    </row>
    <row r="17166" spans="4:4">
      <c r="D17166" s="234"/>
    </row>
    <row r="17167" spans="4:4">
      <c r="D17167" s="234"/>
    </row>
    <row r="17168" spans="4:4">
      <c r="D17168" s="234"/>
    </row>
    <row r="17169" spans="4:4">
      <c r="D17169" s="234"/>
    </row>
    <row r="17170" spans="4:4">
      <c r="D17170" s="234"/>
    </row>
    <row r="17171" spans="4:4">
      <c r="D17171" s="234"/>
    </row>
    <row r="17172" spans="4:4">
      <c r="D17172" s="234"/>
    </row>
    <row r="17173" spans="4:4">
      <c r="D17173" s="234"/>
    </row>
    <row r="17174" spans="4:4">
      <c r="D17174" s="234"/>
    </row>
    <row r="17175" spans="4:4">
      <c r="D17175" s="234"/>
    </row>
    <row r="17176" spans="4:4">
      <c r="D17176" s="234"/>
    </row>
    <row r="17177" spans="4:4">
      <c r="D17177" s="234"/>
    </row>
    <row r="17178" spans="4:4">
      <c r="D17178" s="234"/>
    </row>
    <row r="17179" spans="4:4">
      <c r="D17179" s="234"/>
    </row>
    <row r="17180" spans="4:4">
      <c r="D17180" s="234"/>
    </row>
    <row r="17181" spans="4:4">
      <c r="D17181" s="234"/>
    </row>
    <row r="17182" spans="4:4">
      <c r="D17182" s="234"/>
    </row>
    <row r="17183" spans="4:4">
      <c r="D17183" s="234"/>
    </row>
    <row r="17184" spans="4:4">
      <c r="D17184" s="234"/>
    </row>
    <row r="17185" spans="4:4">
      <c r="D17185" s="234"/>
    </row>
    <row r="17186" spans="4:4">
      <c r="D17186" s="234"/>
    </row>
    <row r="17187" spans="4:4">
      <c r="D17187" s="234"/>
    </row>
    <row r="17188" spans="4:4">
      <c r="D17188" s="234"/>
    </row>
    <row r="17189" spans="4:4">
      <c r="D17189" s="234"/>
    </row>
    <row r="17190" spans="4:4">
      <c r="D17190" s="234"/>
    </row>
    <row r="17191" spans="4:4">
      <c r="D17191" s="234"/>
    </row>
    <row r="17192" spans="4:4">
      <c r="D17192" s="234"/>
    </row>
    <row r="17193" spans="4:4">
      <c r="D17193" s="234"/>
    </row>
    <row r="17194" spans="4:4">
      <c r="D17194" s="234"/>
    </row>
    <row r="17195" spans="4:4">
      <c r="D17195" s="234"/>
    </row>
    <row r="17196" spans="4:4">
      <c r="D17196" s="234"/>
    </row>
    <row r="17197" spans="4:4">
      <c r="D17197" s="234"/>
    </row>
    <row r="17198" spans="4:4">
      <c r="D17198" s="234"/>
    </row>
    <row r="17199" spans="4:4">
      <c r="D17199" s="234"/>
    </row>
    <row r="17200" spans="4:4">
      <c r="D17200" s="234"/>
    </row>
    <row r="17201" spans="4:4">
      <c r="D17201" s="234"/>
    </row>
    <row r="17202" spans="4:4">
      <c r="D17202" s="234"/>
    </row>
    <row r="17203" spans="4:4">
      <c r="D17203" s="234"/>
    </row>
    <row r="17204" spans="4:4">
      <c r="D17204" s="234"/>
    </row>
    <row r="17205" spans="4:4">
      <c r="D17205" s="234"/>
    </row>
    <row r="17206" spans="4:4">
      <c r="D17206" s="234"/>
    </row>
    <row r="17207" spans="4:4">
      <c r="D17207" s="234"/>
    </row>
    <row r="17208" spans="4:4">
      <c r="D17208" s="234"/>
    </row>
    <row r="17209" spans="4:4">
      <c r="D17209" s="234"/>
    </row>
    <row r="17210" spans="4:4">
      <c r="D17210" s="234"/>
    </row>
    <row r="17211" spans="4:4">
      <c r="D17211" s="234"/>
    </row>
    <row r="17212" spans="4:4">
      <c r="D17212" s="234"/>
    </row>
    <row r="17213" spans="4:4">
      <c r="D17213" s="234"/>
    </row>
    <row r="17214" spans="4:4">
      <c r="D17214" s="234"/>
    </row>
    <row r="17215" spans="4:4">
      <c r="D17215" s="234"/>
    </row>
    <row r="17216" spans="4:4">
      <c r="D17216" s="234"/>
    </row>
    <row r="17217" spans="4:4">
      <c r="D17217" s="234"/>
    </row>
    <row r="17218" spans="4:4">
      <c r="D17218" s="234"/>
    </row>
    <row r="17219" spans="4:4">
      <c r="D17219" s="234"/>
    </row>
    <row r="17220" spans="4:4">
      <c r="D17220" s="234"/>
    </row>
    <row r="17221" spans="4:4">
      <c r="D17221" s="234"/>
    </row>
    <row r="17222" spans="4:4">
      <c r="D17222" s="234"/>
    </row>
    <row r="17223" spans="4:4">
      <c r="D17223" s="234"/>
    </row>
    <row r="17224" spans="4:4">
      <c r="D17224" s="234"/>
    </row>
    <row r="17225" spans="4:4">
      <c r="D17225" s="234"/>
    </row>
    <row r="17226" spans="4:4">
      <c r="D17226" s="234"/>
    </row>
    <row r="17227" spans="4:4">
      <c r="D17227" s="234"/>
    </row>
    <row r="17228" spans="4:4">
      <c r="D17228" s="234"/>
    </row>
    <row r="17229" spans="4:4">
      <c r="D17229" s="234"/>
    </row>
    <row r="17230" spans="4:4">
      <c r="D17230" s="234"/>
    </row>
    <row r="17231" spans="4:4">
      <c r="D17231" s="234"/>
    </row>
    <row r="17232" spans="4:4">
      <c r="D17232" s="234"/>
    </row>
    <row r="17233" spans="4:4">
      <c r="D17233" s="234"/>
    </row>
    <row r="17234" spans="4:4">
      <c r="D17234" s="234"/>
    </row>
    <row r="17235" spans="4:4">
      <c r="D17235" s="234"/>
    </row>
    <row r="17236" spans="4:4">
      <c r="D17236" s="234"/>
    </row>
    <row r="17237" spans="4:4">
      <c r="D17237" s="234"/>
    </row>
    <row r="17238" spans="4:4">
      <c r="D17238" s="234"/>
    </row>
    <row r="17239" spans="4:4">
      <c r="D17239" s="234"/>
    </row>
    <row r="17240" spans="4:4">
      <c r="D17240" s="234"/>
    </row>
    <row r="17241" spans="4:4">
      <c r="D17241" s="234"/>
    </row>
    <row r="17242" spans="4:4">
      <c r="D17242" s="234"/>
    </row>
    <row r="17243" spans="4:4">
      <c r="D17243" s="234"/>
    </row>
    <row r="17244" spans="4:4">
      <c r="D17244" s="234"/>
    </row>
    <row r="17245" spans="4:4">
      <c r="D17245" s="234"/>
    </row>
    <row r="17246" spans="4:4">
      <c r="D17246" s="234"/>
    </row>
    <row r="17247" spans="4:4">
      <c r="D17247" s="234"/>
    </row>
    <row r="17248" spans="4:4">
      <c r="D17248" s="234"/>
    </row>
    <row r="17249" spans="4:4">
      <c r="D17249" s="234"/>
    </row>
    <row r="17250" spans="4:4">
      <c r="D17250" s="234"/>
    </row>
    <row r="17251" spans="4:4">
      <c r="D17251" s="234"/>
    </row>
    <row r="17252" spans="4:4">
      <c r="D17252" s="234"/>
    </row>
    <row r="17253" spans="4:4">
      <c r="D17253" s="234"/>
    </row>
    <row r="17254" spans="4:4">
      <c r="D17254" s="234"/>
    </row>
    <row r="17255" spans="4:4">
      <c r="D17255" s="234"/>
    </row>
    <row r="17256" spans="4:4">
      <c r="D17256" s="234"/>
    </row>
    <row r="17257" spans="4:4">
      <c r="D17257" s="234"/>
    </row>
    <row r="17258" spans="4:4">
      <c r="D17258" s="234"/>
    </row>
    <row r="17259" spans="4:4">
      <c r="D17259" s="234"/>
    </row>
    <row r="17260" spans="4:4">
      <c r="D17260" s="234"/>
    </row>
    <row r="17261" spans="4:4">
      <c r="D17261" s="234"/>
    </row>
    <row r="17262" spans="4:4">
      <c r="D17262" s="234"/>
    </row>
    <row r="17263" spans="4:4">
      <c r="D17263" s="234"/>
    </row>
    <row r="17264" spans="4:4">
      <c r="D17264" s="234"/>
    </row>
    <row r="17265" spans="4:4">
      <c r="D17265" s="234"/>
    </row>
    <row r="17266" spans="4:4">
      <c r="D17266" s="234"/>
    </row>
    <row r="17267" spans="4:4">
      <c r="D17267" s="234"/>
    </row>
    <row r="17268" spans="4:4">
      <c r="D17268" s="234"/>
    </row>
    <row r="17269" spans="4:4">
      <c r="D17269" s="234"/>
    </row>
    <row r="17270" spans="4:4">
      <c r="D17270" s="234"/>
    </row>
    <row r="17271" spans="4:4">
      <c r="D17271" s="234"/>
    </row>
    <row r="17272" spans="4:4">
      <c r="D17272" s="234"/>
    </row>
    <row r="17273" spans="4:4">
      <c r="D17273" s="234"/>
    </row>
    <row r="17274" spans="4:4">
      <c r="D17274" s="234"/>
    </row>
    <row r="17275" spans="4:4">
      <c r="D17275" s="234"/>
    </row>
    <row r="17276" spans="4:4">
      <c r="D17276" s="234"/>
    </row>
    <row r="17277" spans="4:4">
      <c r="D17277" s="234"/>
    </row>
    <row r="17278" spans="4:4">
      <c r="D17278" s="234"/>
    </row>
    <row r="17279" spans="4:4">
      <c r="D17279" s="234"/>
    </row>
    <row r="17280" spans="4:4">
      <c r="D17280" s="234"/>
    </row>
    <row r="17281" spans="4:4">
      <c r="D17281" s="234"/>
    </row>
    <row r="17282" spans="4:4">
      <c r="D17282" s="234"/>
    </row>
    <row r="17283" spans="4:4">
      <c r="D17283" s="234"/>
    </row>
    <row r="17284" spans="4:4">
      <c r="D17284" s="234"/>
    </row>
    <row r="17285" spans="4:4">
      <c r="D17285" s="234"/>
    </row>
    <row r="17286" spans="4:4">
      <c r="D17286" s="234"/>
    </row>
    <row r="17287" spans="4:4">
      <c r="D17287" s="234"/>
    </row>
    <row r="17288" spans="4:4">
      <c r="D17288" s="234"/>
    </row>
    <row r="17289" spans="4:4">
      <c r="D17289" s="234"/>
    </row>
    <row r="17290" spans="4:4">
      <c r="D17290" s="234"/>
    </row>
    <row r="17291" spans="4:4">
      <c r="D17291" s="234"/>
    </row>
    <row r="17292" spans="4:4">
      <c r="D17292" s="234"/>
    </row>
    <row r="17293" spans="4:4">
      <c r="D17293" s="234"/>
    </row>
    <row r="17294" spans="4:4">
      <c r="D17294" s="234"/>
    </row>
    <row r="17295" spans="4:4">
      <c r="D17295" s="234"/>
    </row>
    <row r="17296" spans="4:4">
      <c r="D17296" s="234"/>
    </row>
    <row r="17297" spans="4:4">
      <c r="D17297" s="234"/>
    </row>
    <row r="17298" spans="4:4">
      <c r="D17298" s="234"/>
    </row>
    <row r="17299" spans="4:4">
      <c r="D17299" s="234"/>
    </row>
    <row r="17300" spans="4:4">
      <c r="D17300" s="234"/>
    </row>
    <row r="17301" spans="4:4">
      <c r="D17301" s="234"/>
    </row>
    <row r="17302" spans="4:4">
      <c r="D17302" s="234"/>
    </row>
    <row r="17303" spans="4:4">
      <c r="D17303" s="234"/>
    </row>
    <row r="17304" spans="4:4">
      <c r="D17304" s="234"/>
    </row>
    <row r="17305" spans="4:4">
      <c r="D17305" s="234"/>
    </row>
    <row r="17306" spans="4:4">
      <c r="D17306" s="234"/>
    </row>
    <row r="17307" spans="4:4">
      <c r="D17307" s="234"/>
    </row>
    <row r="17308" spans="4:4">
      <c r="D17308" s="234"/>
    </row>
    <row r="17309" spans="4:4">
      <c r="D17309" s="234"/>
    </row>
    <row r="17310" spans="4:4">
      <c r="D17310" s="234"/>
    </row>
    <row r="17311" spans="4:4">
      <c r="D17311" s="234"/>
    </row>
    <row r="17312" spans="4:4">
      <c r="D17312" s="234"/>
    </row>
    <row r="17313" spans="4:4">
      <c r="D17313" s="234"/>
    </row>
    <row r="17314" spans="4:4">
      <c r="D17314" s="234"/>
    </row>
    <row r="17315" spans="4:4">
      <c r="D17315" s="234"/>
    </row>
    <row r="17316" spans="4:4">
      <c r="D17316" s="234"/>
    </row>
    <row r="17317" spans="4:4">
      <c r="D17317" s="234"/>
    </row>
    <row r="17318" spans="4:4">
      <c r="D17318" s="234"/>
    </row>
    <row r="17319" spans="4:4">
      <c r="D17319" s="234"/>
    </row>
    <row r="17320" spans="4:4">
      <c r="D17320" s="234"/>
    </row>
    <row r="17321" spans="4:4">
      <c r="D17321" s="234"/>
    </row>
    <row r="17322" spans="4:4">
      <c r="D17322" s="234"/>
    </row>
    <row r="17323" spans="4:4">
      <c r="D17323" s="234"/>
    </row>
    <row r="17324" spans="4:4">
      <c r="D17324" s="234"/>
    </row>
    <row r="17325" spans="4:4">
      <c r="D17325" s="234"/>
    </row>
    <row r="17326" spans="4:4">
      <c r="D17326" s="234"/>
    </row>
    <row r="17327" spans="4:4">
      <c r="D17327" s="234"/>
    </row>
    <row r="17328" spans="4:4">
      <c r="D17328" s="234"/>
    </row>
    <row r="17329" spans="4:4">
      <c r="D17329" s="234"/>
    </row>
    <row r="17330" spans="4:4">
      <c r="D17330" s="234"/>
    </row>
    <row r="17331" spans="4:4">
      <c r="D17331" s="234"/>
    </row>
    <row r="17332" spans="4:4">
      <c r="D17332" s="234"/>
    </row>
    <row r="17333" spans="4:4">
      <c r="D17333" s="234"/>
    </row>
    <row r="17334" spans="4:4">
      <c r="D17334" s="234"/>
    </row>
    <row r="17335" spans="4:4">
      <c r="D17335" s="234"/>
    </row>
    <row r="17336" spans="4:4">
      <c r="D17336" s="234"/>
    </row>
    <row r="17337" spans="4:4">
      <c r="D17337" s="234"/>
    </row>
    <row r="17338" spans="4:4">
      <c r="D17338" s="234"/>
    </row>
    <row r="17339" spans="4:4">
      <c r="D17339" s="234"/>
    </row>
    <row r="17340" spans="4:4">
      <c r="D17340" s="234"/>
    </row>
    <row r="17341" spans="4:4">
      <c r="D17341" s="234"/>
    </row>
    <row r="17342" spans="4:4">
      <c r="D17342" s="234"/>
    </row>
    <row r="17343" spans="4:4">
      <c r="D17343" s="234"/>
    </row>
    <row r="17344" spans="4:4">
      <c r="D17344" s="234"/>
    </row>
    <row r="17345" spans="4:4">
      <c r="D17345" s="234"/>
    </row>
    <row r="17346" spans="4:4">
      <c r="D17346" s="234"/>
    </row>
    <row r="17347" spans="4:4">
      <c r="D17347" s="234"/>
    </row>
    <row r="17348" spans="4:4">
      <c r="D17348" s="234"/>
    </row>
    <row r="17349" spans="4:4">
      <c r="D17349" s="234"/>
    </row>
    <row r="17350" spans="4:4">
      <c r="D17350" s="234"/>
    </row>
    <row r="17351" spans="4:4">
      <c r="D17351" s="234"/>
    </row>
    <row r="17352" spans="4:4">
      <c r="D17352" s="234"/>
    </row>
    <row r="17353" spans="4:4">
      <c r="D17353" s="234"/>
    </row>
    <row r="17354" spans="4:4">
      <c r="D17354" s="234"/>
    </row>
    <row r="17355" spans="4:4">
      <c r="D17355" s="234"/>
    </row>
    <row r="17356" spans="4:4">
      <c r="D17356" s="234"/>
    </row>
    <row r="17357" spans="4:4">
      <c r="D17357" s="234"/>
    </row>
    <row r="17358" spans="4:4">
      <c r="D17358" s="234"/>
    </row>
    <row r="17359" spans="4:4">
      <c r="D17359" s="234"/>
    </row>
    <row r="17360" spans="4:4">
      <c r="D17360" s="234"/>
    </row>
    <row r="17361" spans="4:4">
      <c r="D17361" s="234"/>
    </row>
    <row r="17362" spans="4:4">
      <c r="D17362" s="234"/>
    </row>
    <row r="17363" spans="4:4">
      <c r="D17363" s="234"/>
    </row>
    <row r="17364" spans="4:4">
      <c r="D17364" s="234"/>
    </row>
    <row r="17365" spans="4:4">
      <c r="D17365" s="234"/>
    </row>
    <row r="17366" spans="4:4">
      <c r="D17366" s="234"/>
    </row>
    <row r="17367" spans="4:4">
      <c r="D17367" s="234"/>
    </row>
    <row r="17368" spans="4:4">
      <c r="D17368" s="234"/>
    </row>
    <row r="17369" spans="4:4">
      <c r="D17369" s="234"/>
    </row>
    <row r="17370" spans="4:4">
      <c r="D17370" s="234"/>
    </row>
    <row r="17371" spans="4:4">
      <c r="D17371" s="234"/>
    </row>
    <row r="17372" spans="4:4">
      <c r="D17372" s="234"/>
    </row>
    <row r="17373" spans="4:4">
      <c r="D17373" s="234"/>
    </row>
    <row r="17374" spans="4:4">
      <c r="D17374" s="234"/>
    </row>
    <row r="17375" spans="4:4">
      <c r="D17375" s="234"/>
    </row>
    <row r="17376" spans="4:4">
      <c r="D17376" s="234"/>
    </row>
    <row r="17377" spans="4:4">
      <c r="D17377" s="234"/>
    </row>
    <row r="17378" spans="4:4">
      <c r="D17378" s="234"/>
    </row>
    <row r="17379" spans="4:4">
      <c r="D17379" s="234"/>
    </row>
    <row r="17380" spans="4:4">
      <c r="D17380" s="234"/>
    </row>
    <row r="17381" spans="4:4">
      <c r="D17381" s="234"/>
    </row>
    <row r="17382" spans="4:4">
      <c r="D17382" s="234"/>
    </row>
    <row r="17383" spans="4:4">
      <c r="D17383" s="234"/>
    </row>
    <row r="17384" spans="4:4">
      <c r="D17384" s="234"/>
    </row>
    <row r="17385" spans="4:4">
      <c r="D17385" s="234"/>
    </row>
    <row r="17386" spans="4:4">
      <c r="D17386" s="234"/>
    </row>
    <row r="17387" spans="4:4">
      <c r="D17387" s="234"/>
    </row>
    <row r="17388" spans="4:4">
      <c r="D17388" s="234"/>
    </row>
    <row r="17389" spans="4:4">
      <c r="D17389" s="234"/>
    </row>
    <row r="17390" spans="4:4">
      <c r="D17390" s="234"/>
    </row>
    <row r="17391" spans="4:4">
      <c r="D17391" s="234"/>
    </row>
    <row r="17392" spans="4:4">
      <c r="D17392" s="234"/>
    </row>
    <row r="17393" spans="4:4">
      <c r="D17393" s="234"/>
    </row>
    <row r="17394" spans="4:4">
      <c r="D17394" s="234"/>
    </row>
    <row r="17395" spans="4:4">
      <c r="D17395" s="234"/>
    </row>
    <row r="17396" spans="4:4">
      <c r="D17396" s="234"/>
    </row>
    <row r="17397" spans="4:4">
      <c r="D17397" s="234"/>
    </row>
    <row r="17398" spans="4:4">
      <c r="D17398" s="234"/>
    </row>
    <row r="17399" spans="4:4">
      <c r="D17399" s="234"/>
    </row>
    <row r="17400" spans="4:4">
      <c r="D17400" s="234"/>
    </row>
    <row r="17401" spans="4:4">
      <c r="D17401" s="234"/>
    </row>
    <row r="17402" spans="4:4">
      <c r="D17402" s="234"/>
    </row>
    <row r="17403" spans="4:4">
      <c r="D17403" s="234"/>
    </row>
    <row r="17404" spans="4:4">
      <c r="D17404" s="234"/>
    </row>
    <row r="17405" spans="4:4">
      <c r="D17405" s="234"/>
    </row>
    <row r="17406" spans="4:4">
      <c r="D17406" s="234"/>
    </row>
    <row r="17407" spans="4:4">
      <c r="D17407" s="234"/>
    </row>
    <row r="17408" spans="4:4">
      <c r="D17408" s="234"/>
    </row>
    <row r="17409" spans="4:4">
      <c r="D17409" s="234"/>
    </row>
    <row r="17410" spans="4:4">
      <c r="D17410" s="234"/>
    </row>
    <row r="17411" spans="4:4">
      <c r="D17411" s="234"/>
    </row>
    <row r="17412" spans="4:4">
      <c r="D17412" s="234"/>
    </row>
    <row r="17413" spans="4:4">
      <c r="D17413" s="234"/>
    </row>
    <row r="17414" spans="4:4">
      <c r="D17414" s="234"/>
    </row>
    <row r="17415" spans="4:4">
      <c r="D17415" s="234"/>
    </row>
    <row r="17416" spans="4:4">
      <c r="D17416" s="234"/>
    </row>
    <row r="17417" spans="4:4">
      <c r="D17417" s="234"/>
    </row>
    <row r="17418" spans="4:4">
      <c r="D17418" s="234"/>
    </row>
    <row r="17419" spans="4:4">
      <c r="D17419" s="234"/>
    </row>
    <row r="17420" spans="4:4">
      <c r="D17420" s="234"/>
    </row>
    <row r="17421" spans="4:4">
      <c r="D17421" s="234"/>
    </row>
    <row r="17422" spans="4:4">
      <c r="D17422" s="234"/>
    </row>
    <row r="17423" spans="4:4">
      <c r="D17423" s="234"/>
    </row>
    <row r="17424" spans="4:4">
      <c r="D17424" s="234"/>
    </row>
    <row r="17425" spans="4:4">
      <c r="D17425" s="234"/>
    </row>
    <row r="17426" spans="4:4">
      <c r="D17426" s="234"/>
    </row>
    <row r="17427" spans="4:4">
      <c r="D17427" s="234"/>
    </row>
    <row r="17428" spans="4:4">
      <c r="D17428" s="234"/>
    </row>
    <row r="17429" spans="4:4">
      <c r="D17429" s="234"/>
    </row>
    <row r="17430" spans="4:4">
      <c r="D17430" s="234"/>
    </row>
    <row r="17431" spans="4:4">
      <c r="D17431" s="234"/>
    </row>
    <row r="17432" spans="4:4">
      <c r="D17432" s="234"/>
    </row>
    <row r="17433" spans="4:4">
      <c r="D17433" s="234"/>
    </row>
    <row r="17434" spans="4:4">
      <c r="D17434" s="234"/>
    </row>
    <row r="17435" spans="4:4">
      <c r="D17435" s="234"/>
    </row>
    <row r="17436" spans="4:4">
      <c r="D17436" s="234"/>
    </row>
    <row r="17437" spans="4:4">
      <c r="D17437" s="234"/>
    </row>
    <row r="17438" spans="4:4">
      <c r="D17438" s="234"/>
    </row>
    <row r="17439" spans="4:4">
      <c r="D17439" s="234"/>
    </row>
    <row r="17440" spans="4:4">
      <c r="D17440" s="234"/>
    </row>
    <row r="17441" spans="4:4">
      <c r="D17441" s="234"/>
    </row>
    <row r="17442" spans="4:4">
      <c r="D17442" s="234"/>
    </row>
    <row r="17443" spans="4:4">
      <c r="D17443" s="234"/>
    </row>
    <row r="17444" spans="4:4">
      <c r="D17444" s="234"/>
    </row>
    <row r="17445" spans="4:4">
      <c r="D17445" s="234"/>
    </row>
    <row r="17446" spans="4:4">
      <c r="D17446" s="234"/>
    </row>
    <row r="17447" spans="4:4">
      <c r="D17447" s="234"/>
    </row>
    <row r="17448" spans="4:4">
      <c r="D17448" s="234"/>
    </row>
    <row r="17449" spans="4:4">
      <c r="D17449" s="234"/>
    </row>
    <row r="17450" spans="4:4">
      <c r="D17450" s="234"/>
    </row>
    <row r="17451" spans="4:4">
      <c r="D17451" s="234"/>
    </row>
    <row r="17452" spans="4:4">
      <c r="D17452" s="234"/>
    </row>
    <row r="17453" spans="4:4">
      <c r="D17453" s="234"/>
    </row>
    <row r="17454" spans="4:4">
      <c r="D17454" s="234"/>
    </row>
    <row r="17455" spans="4:4">
      <c r="D17455" s="234"/>
    </row>
    <row r="17456" spans="4:4">
      <c r="D17456" s="234"/>
    </row>
    <row r="17457" spans="4:4">
      <c r="D17457" s="234"/>
    </row>
    <row r="17458" spans="4:4">
      <c r="D17458" s="234"/>
    </row>
    <row r="17459" spans="4:4">
      <c r="D17459" s="234"/>
    </row>
    <row r="17460" spans="4:4">
      <c r="D17460" s="234"/>
    </row>
    <row r="17461" spans="4:4">
      <c r="D17461" s="234"/>
    </row>
    <row r="17462" spans="4:4">
      <c r="D17462" s="234"/>
    </row>
    <row r="17463" spans="4:4">
      <c r="D17463" s="234"/>
    </row>
    <row r="17464" spans="4:4">
      <c r="D17464" s="234"/>
    </row>
    <row r="17465" spans="4:4">
      <c r="D17465" s="234"/>
    </row>
    <row r="17466" spans="4:4">
      <c r="D17466" s="234"/>
    </row>
    <row r="17467" spans="4:4">
      <c r="D17467" s="234"/>
    </row>
    <row r="17468" spans="4:4">
      <c r="D17468" s="234"/>
    </row>
    <row r="17469" spans="4:4">
      <c r="D17469" s="234"/>
    </row>
    <row r="17470" spans="4:4">
      <c r="D17470" s="234"/>
    </row>
    <row r="17471" spans="4:4">
      <c r="D17471" s="234"/>
    </row>
    <row r="17472" spans="4:4">
      <c r="D17472" s="234"/>
    </row>
    <row r="17473" spans="4:4">
      <c r="D17473" s="234"/>
    </row>
    <row r="17474" spans="4:4">
      <c r="D17474" s="234"/>
    </row>
    <row r="17475" spans="4:4">
      <c r="D17475" s="234"/>
    </row>
    <row r="17476" spans="4:4">
      <c r="D17476" s="234"/>
    </row>
    <row r="17477" spans="4:4">
      <c r="D17477" s="234"/>
    </row>
    <row r="17478" spans="4:4">
      <c r="D17478" s="234"/>
    </row>
    <row r="17479" spans="4:4">
      <c r="D17479" s="234"/>
    </row>
    <row r="17480" spans="4:4">
      <c r="D17480" s="234"/>
    </row>
    <row r="17481" spans="4:4">
      <c r="D17481" s="234"/>
    </row>
    <row r="17482" spans="4:4">
      <c r="D17482" s="234"/>
    </row>
    <row r="17483" spans="4:4">
      <c r="D17483" s="234"/>
    </row>
    <row r="17484" spans="4:4">
      <c r="D17484" s="234"/>
    </row>
    <row r="17485" spans="4:4">
      <c r="D17485" s="234"/>
    </row>
    <row r="17486" spans="4:4">
      <c r="D17486" s="234"/>
    </row>
    <row r="17487" spans="4:4">
      <c r="D17487" s="234"/>
    </row>
    <row r="17488" spans="4:4">
      <c r="D17488" s="234"/>
    </row>
    <row r="17489" spans="4:4">
      <c r="D17489" s="234"/>
    </row>
    <row r="17490" spans="4:4">
      <c r="D17490" s="234"/>
    </row>
    <row r="17491" spans="4:4">
      <c r="D17491" s="234"/>
    </row>
    <row r="17492" spans="4:4">
      <c r="D17492" s="234"/>
    </row>
    <row r="17493" spans="4:4">
      <c r="D17493" s="234"/>
    </row>
    <row r="17494" spans="4:4">
      <c r="D17494" s="234"/>
    </row>
    <row r="17495" spans="4:4">
      <c r="D17495" s="234"/>
    </row>
    <row r="17496" spans="4:4">
      <c r="D17496" s="234"/>
    </row>
    <row r="17497" spans="4:4">
      <c r="D17497" s="234"/>
    </row>
    <row r="17498" spans="4:4">
      <c r="D17498" s="234"/>
    </row>
    <row r="17499" spans="4:4">
      <c r="D17499" s="234"/>
    </row>
    <row r="17500" spans="4:4">
      <c r="D17500" s="234"/>
    </row>
    <row r="17501" spans="4:4">
      <c r="D17501" s="234"/>
    </row>
    <row r="17502" spans="4:4">
      <c r="D17502" s="234"/>
    </row>
    <row r="17503" spans="4:4">
      <c r="D17503" s="234"/>
    </row>
    <row r="17504" spans="4:4">
      <c r="D17504" s="234"/>
    </row>
    <row r="17505" spans="4:4">
      <c r="D17505" s="234"/>
    </row>
    <row r="17506" spans="4:4">
      <c r="D17506" s="234"/>
    </row>
    <row r="17507" spans="4:4">
      <c r="D17507" s="234"/>
    </row>
    <row r="17508" spans="4:4">
      <c r="D17508" s="234"/>
    </row>
    <row r="17509" spans="4:4">
      <c r="D17509" s="234"/>
    </row>
    <row r="17510" spans="4:4">
      <c r="D17510" s="234"/>
    </row>
    <row r="17511" spans="4:4">
      <c r="D17511" s="234"/>
    </row>
    <row r="17512" spans="4:4">
      <c r="D17512" s="234"/>
    </row>
    <row r="17513" spans="4:4">
      <c r="D17513" s="234"/>
    </row>
    <row r="17514" spans="4:4">
      <c r="D17514" s="234"/>
    </row>
    <row r="17515" spans="4:4">
      <c r="D17515" s="234"/>
    </row>
    <row r="17516" spans="4:4">
      <c r="D17516" s="234"/>
    </row>
    <row r="17517" spans="4:4">
      <c r="D17517" s="234"/>
    </row>
    <row r="17518" spans="4:4">
      <c r="D17518" s="234"/>
    </row>
    <row r="17519" spans="4:4">
      <c r="D17519" s="234"/>
    </row>
    <row r="17520" spans="4:4">
      <c r="D17520" s="234"/>
    </row>
    <row r="17521" spans="4:4">
      <c r="D17521" s="234"/>
    </row>
    <row r="17522" spans="4:4">
      <c r="D17522" s="234"/>
    </row>
    <row r="17523" spans="4:4">
      <c r="D17523" s="234"/>
    </row>
    <row r="17524" spans="4:4">
      <c r="D17524" s="234"/>
    </row>
    <row r="17525" spans="4:4">
      <c r="D17525" s="234"/>
    </row>
    <row r="17526" spans="4:4">
      <c r="D17526" s="234"/>
    </row>
    <row r="17527" spans="4:4">
      <c r="D17527" s="234"/>
    </row>
    <row r="17528" spans="4:4">
      <c r="D17528" s="234"/>
    </row>
    <row r="17529" spans="4:4">
      <c r="D17529" s="234"/>
    </row>
    <row r="17530" spans="4:4">
      <c r="D17530" s="234"/>
    </row>
    <row r="17531" spans="4:4">
      <c r="D17531" s="234"/>
    </row>
    <row r="17532" spans="4:4">
      <c r="D17532" s="234"/>
    </row>
    <row r="17533" spans="4:4">
      <c r="D17533" s="234"/>
    </row>
    <row r="17534" spans="4:4">
      <c r="D17534" s="234"/>
    </row>
    <row r="17535" spans="4:4">
      <c r="D17535" s="234"/>
    </row>
    <row r="17536" spans="4:4">
      <c r="D17536" s="234"/>
    </row>
    <row r="17537" spans="4:4">
      <c r="D17537" s="234"/>
    </row>
    <row r="17538" spans="4:4">
      <c r="D17538" s="234"/>
    </row>
    <row r="17539" spans="4:4">
      <c r="D17539" s="234"/>
    </row>
    <row r="17540" spans="4:4">
      <c r="D17540" s="234"/>
    </row>
    <row r="17541" spans="4:4">
      <c r="D17541" s="234"/>
    </row>
    <row r="17542" spans="4:4">
      <c r="D17542" s="234"/>
    </row>
    <row r="17543" spans="4:4">
      <c r="D17543" s="234"/>
    </row>
    <row r="17544" spans="4:4">
      <c r="D17544" s="234"/>
    </row>
    <row r="17545" spans="4:4">
      <c r="D17545" s="234"/>
    </row>
    <row r="17546" spans="4:4">
      <c r="D17546" s="234"/>
    </row>
    <row r="17547" spans="4:4">
      <c r="D17547" s="234"/>
    </row>
    <row r="17548" spans="4:4">
      <c r="D17548" s="234"/>
    </row>
    <row r="17549" spans="4:4">
      <c r="D17549" s="234"/>
    </row>
    <row r="17550" spans="4:4">
      <c r="D17550" s="234"/>
    </row>
    <row r="17551" spans="4:4">
      <c r="D17551" s="234"/>
    </row>
    <row r="17552" spans="4:4">
      <c r="D17552" s="234"/>
    </row>
    <row r="17553" spans="4:4">
      <c r="D17553" s="234"/>
    </row>
    <row r="17554" spans="4:4">
      <c r="D17554" s="234"/>
    </row>
    <row r="17555" spans="4:4">
      <c r="D17555" s="234"/>
    </row>
    <row r="17556" spans="4:4">
      <c r="D17556" s="234"/>
    </row>
    <row r="17557" spans="4:4">
      <c r="D17557" s="234"/>
    </row>
    <row r="17558" spans="4:4">
      <c r="D17558" s="234"/>
    </row>
    <row r="17559" spans="4:4">
      <c r="D17559" s="234"/>
    </row>
    <row r="17560" spans="4:4">
      <c r="D17560" s="234"/>
    </row>
    <row r="17561" spans="4:4">
      <c r="D17561" s="234"/>
    </row>
    <row r="17562" spans="4:4">
      <c r="D17562" s="234"/>
    </row>
    <row r="17563" spans="4:4">
      <c r="D17563" s="234"/>
    </row>
    <row r="17564" spans="4:4">
      <c r="D17564" s="234"/>
    </row>
    <row r="17565" spans="4:4">
      <c r="D17565" s="234"/>
    </row>
    <row r="17566" spans="4:4">
      <c r="D17566" s="234"/>
    </row>
    <row r="17567" spans="4:4">
      <c r="D17567" s="234"/>
    </row>
    <row r="17568" spans="4:4">
      <c r="D17568" s="234"/>
    </row>
    <row r="17569" spans="4:4">
      <c r="D17569" s="234"/>
    </row>
    <row r="17570" spans="4:4">
      <c r="D17570" s="234"/>
    </row>
    <row r="17571" spans="4:4">
      <c r="D17571" s="234"/>
    </row>
    <row r="17572" spans="4:4">
      <c r="D17572" s="234"/>
    </row>
    <row r="17573" spans="4:4">
      <c r="D17573" s="234"/>
    </row>
    <row r="17574" spans="4:4">
      <c r="D17574" s="234"/>
    </row>
    <row r="17575" spans="4:4">
      <c r="D17575" s="234"/>
    </row>
    <row r="17576" spans="4:4">
      <c r="D17576" s="234"/>
    </row>
    <row r="17577" spans="4:4">
      <c r="D17577" s="234"/>
    </row>
    <row r="17578" spans="4:4">
      <c r="D17578" s="234"/>
    </row>
    <row r="17579" spans="4:4">
      <c r="D17579" s="234"/>
    </row>
    <row r="17580" spans="4:4">
      <c r="D17580" s="234"/>
    </row>
    <row r="17581" spans="4:4">
      <c r="D17581" s="234"/>
    </row>
    <row r="17582" spans="4:4">
      <c r="D17582" s="234"/>
    </row>
    <row r="17583" spans="4:4">
      <c r="D17583" s="234"/>
    </row>
    <row r="17584" spans="4:4">
      <c r="D17584" s="234"/>
    </row>
    <row r="17585" spans="4:4">
      <c r="D17585" s="234"/>
    </row>
    <row r="17586" spans="4:4">
      <c r="D17586" s="234"/>
    </row>
    <row r="17587" spans="4:4">
      <c r="D17587" s="234"/>
    </row>
    <row r="17588" spans="4:4">
      <c r="D17588" s="234"/>
    </row>
    <row r="17589" spans="4:4">
      <c r="D17589" s="234"/>
    </row>
    <row r="17590" spans="4:4">
      <c r="D17590" s="234"/>
    </row>
    <row r="17591" spans="4:4">
      <c r="D17591" s="234"/>
    </row>
    <row r="17592" spans="4:4">
      <c r="D17592" s="234"/>
    </row>
    <row r="17593" spans="4:4">
      <c r="D17593" s="234"/>
    </row>
    <row r="17594" spans="4:4">
      <c r="D17594" s="234"/>
    </row>
    <row r="17595" spans="4:4">
      <c r="D17595" s="234"/>
    </row>
    <row r="17596" spans="4:4">
      <c r="D17596" s="234"/>
    </row>
    <row r="17597" spans="4:4">
      <c r="D17597" s="234"/>
    </row>
    <row r="17598" spans="4:4">
      <c r="D17598" s="234"/>
    </row>
    <row r="17599" spans="4:4">
      <c r="D17599" s="234"/>
    </row>
    <row r="17600" spans="4:4">
      <c r="D17600" s="234"/>
    </row>
    <row r="17601" spans="4:4">
      <c r="D17601" s="234"/>
    </row>
    <row r="17602" spans="4:4">
      <c r="D17602" s="234"/>
    </row>
    <row r="17603" spans="4:4">
      <c r="D17603" s="234"/>
    </row>
    <row r="17604" spans="4:4">
      <c r="D17604" s="234"/>
    </row>
    <row r="17605" spans="4:4">
      <c r="D17605" s="234"/>
    </row>
    <row r="17606" spans="4:4">
      <c r="D17606" s="234"/>
    </row>
    <row r="17607" spans="4:4">
      <c r="D17607" s="234"/>
    </row>
    <row r="17608" spans="4:4">
      <c r="D17608" s="234"/>
    </row>
    <row r="17609" spans="4:4">
      <c r="D17609" s="234"/>
    </row>
    <row r="17610" spans="4:4">
      <c r="D17610" s="234"/>
    </row>
    <row r="17611" spans="4:4">
      <c r="D17611" s="234"/>
    </row>
    <row r="17612" spans="4:4">
      <c r="D17612" s="234"/>
    </row>
    <row r="17613" spans="4:4">
      <c r="D17613" s="234"/>
    </row>
    <row r="17614" spans="4:4">
      <c r="D17614" s="234"/>
    </row>
    <row r="17615" spans="4:4">
      <c r="D17615" s="234"/>
    </row>
    <row r="17616" spans="4:4">
      <c r="D17616" s="234"/>
    </row>
    <row r="17617" spans="4:4">
      <c r="D17617" s="234"/>
    </row>
    <row r="17618" spans="4:4">
      <c r="D17618" s="234"/>
    </row>
    <row r="17619" spans="4:4">
      <c r="D17619" s="234"/>
    </row>
    <row r="17620" spans="4:4">
      <c r="D17620" s="234"/>
    </row>
    <row r="17621" spans="4:4">
      <c r="D17621" s="234"/>
    </row>
    <row r="17622" spans="4:4">
      <c r="D17622" s="234"/>
    </row>
    <row r="17623" spans="4:4">
      <c r="D17623" s="234"/>
    </row>
    <row r="17624" spans="4:4">
      <c r="D17624" s="234"/>
    </row>
    <row r="17625" spans="4:4">
      <c r="D17625" s="234"/>
    </row>
    <row r="17626" spans="4:4">
      <c r="D17626" s="234"/>
    </row>
    <row r="17627" spans="4:4">
      <c r="D17627" s="234"/>
    </row>
    <row r="17628" spans="4:4">
      <c r="D17628" s="234"/>
    </row>
    <row r="17629" spans="4:4">
      <c r="D17629" s="234"/>
    </row>
    <row r="17630" spans="4:4">
      <c r="D17630" s="234"/>
    </row>
    <row r="17631" spans="4:4">
      <c r="D17631" s="234"/>
    </row>
    <row r="17632" spans="4:4">
      <c r="D17632" s="234"/>
    </row>
    <row r="17633" spans="4:4">
      <c r="D17633" s="234"/>
    </row>
    <row r="17634" spans="4:4">
      <c r="D17634" s="234"/>
    </row>
    <row r="17635" spans="4:4">
      <c r="D17635" s="234"/>
    </row>
    <row r="17636" spans="4:4">
      <c r="D17636" s="234"/>
    </row>
    <row r="17637" spans="4:4">
      <c r="D17637" s="234"/>
    </row>
    <row r="17638" spans="4:4">
      <c r="D17638" s="234"/>
    </row>
    <row r="17639" spans="4:4">
      <c r="D17639" s="234"/>
    </row>
    <row r="17640" spans="4:4">
      <c r="D17640" s="234"/>
    </row>
    <row r="17641" spans="4:4">
      <c r="D17641" s="234"/>
    </row>
    <row r="17642" spans="4:4">
      <c r="D17642" s="234"/>
    </row>
    <row r="17643" spans="4:4">
      <c r="D17643" s="234"/>
    </row>
    <row r="17644" spans="4:4">
      <c r="D17644" s="234"/>
    </row>
    <row r="17645" spans="4:4">
      <c r="D17645" s="234"/>
    </row>
    <row r="17646" spans="4:4">
      <c r="D17646" s="234"/>
    </row>
    <row r="17647" spans="4:4">
      <c r="D17647" s="234"/>
    </row>
    <row r="17648" spans="4:4">
      <c r="D17648" s="234"/>
    </row>
    <row r="17649" spans="4:4">
      <c r="D17649" s="234"/>
    </row>
    <row r="17650" spans="4:4">
      <c r="D17650" s="234"/>
    </row>
    <row r="17651" spans="4:4">
      <c r="D17651" s="234"/>
    </row>
    <row r="17652" spans="4:4">
      <c r="D17652" s="234"/>
    </row>
    <row r="17653" spans="4:4">
      <c r="D17653" s="234"/>
    </row>
    <row r="17654" spans="4:4">
      <c r="D17654" s="234"/>
    </row>
    <row r="17655" spans="4:4">
      <c r="D17655" s="234"/>
    </row>
    <row r="17656" spans="4:4">
      <c r="D17656" s="234"/>
    </row>
    <row r="17657" spans="4:4">
      <c r="D17657" s="234"/>
    </row>
    <row r="17658" spans="4:4">
      <c r="D17658" s="234"/>
    </row>
    <row r="17659" spans="4:4">
      <c r="D17659" s="234"/>
    </row>
    <row r="17660" spans="4:4">
      <c r="D17660" s="234"/>
    </row>
    <row r="17661" spans="4:4">
      <c r="D17661" s="234"/>
    </row>
    <row r="17662" spans="4:4">
      <c r="D17662" s="234"/>
    </row>
    <row r="17663" spans="4:4">
      <c r="D17663" s="234"/>
    </row>
    <row r="17664" spans="4:4">
      <c r="D17664" s="234"/>
    </row>
    <row r="17665" spans="4:4">
      <c r="D17665" s="234"/>
    </row>
    <row r="17666" spans="4:4">
      <c r="D17666" s="234"/>
    </row>
    <row r="17667" spans="4:4">
      <c r="D17667" s="234"/>
    </row>
    <row r="17668" spans="4:4">
      <c r="D17668" s="234"/>
    </row>
    <row r="17669" spans="4:4">
      <c r="D17669" s="234"/>
    </row>
    <row r="17670" spans="4:4">
      <c r="D17670" s="234"/>
    </row>
    <row r="17671" spans="4:4">
      <c r="D17671" s="234"/>
    </row>
    <row r="17672" spans="4:4">
      <c r="D17672" s="234"/>
    </row>
    <row r="17673" spans="4:4">
      <c r="D17673" s="234"/>
    </row>
    <row r="17674" spans="4:4">
      <c r="D17674" s="234"/>
    </row>
    <row r="17675" spans="4:4">
      <c r="D17675" s="234"/>
    </row>
    <row r="17676" spans="4:4">
      <c r="D17676" s="234"/>
    </row>
    <row r="17677" spans="4:4">
      <c r="D17677" s="234"/>
    </row>
    <row r="17678" spans="4:4">
      <c r="D17678" s="234"/>
    </row>
    <row r="17679" spans="4:4">
      <c r="D17679" s="234"/>
    </row>
    <row r="17680" spans="4:4">
      <c r="D17680" s="234"/>
    </row>
    <row r="17681" spans="4:4">
      <c r="D17681" s="234"/>
    </row>
    <row r="17682" spans="4:4">
      <c r="D17682" s="234"/>
    </row>
    <row r="17683" spans="4:4">
      <c r="D17683" s="234"/>
    </row>
    <row r="17684" spans="4:4">
      <c r="D17684" s="234"/>
    </row>
    <row r="17685" spans="4:4">
      <c r="D17685" s="234"/>
    </row>
    <row r="17686" spans="4:4">
      <c r="D17686" s="234"/>
    </row>
    <row r="17687" spans="4:4">
      <c r="D17687" s="234"/>
    </row>
    <row r="17688" spans="4:4">
      <c r="D17688" s="234"/>
    </row>
    <row r="17689" spans="4:4">
      <c r="D17689" s="234"/>
    </row>
    <row r="17690" spans="4:4">
      <c r="D17690" s="234"/>
    </row>
    <row r="17691" spans="4:4">
      <c r="D17691" s="234"/>
    </row>
    <row r="17692" spans="4:4">
      <c r="D17692" s="234"/>
    </row>
    <row r="17693" spans="4:4">
      <c r="D17693" s="234"/>
    </row>
    <row r="17694" spans="4:4">
      <c r="D17694" s="234"/>
    </row>
    <row r="17695" spans="4:4">
      <c r="D17695" s="234"/>
    </row>
    <row r="17696" spans="4:4">
      <c r="D17696" s="234"/>
    </row>
    <row r="17697" spans="4:4">
      <c r="D17697" s="234"/>
    </row>
    <row r="17698" spans="4:4">
      <c r="D17698" s="234"/>
    </row>
    <row r="17699" spans="4:4">
      <c r="D17699" s="234"/>
    </row>
    <row r="17700" spans="4:4">
      <c r="D17700" s="234"/>
    </row>
    <row r="17701" spans="4:4">
      <c r="D17701" s="234"/>
    </row>
    <row r="17702" spans="4:4">
      <c r="D17702" s="234"/>
    </row>
    <row r="17703" spans="4:4">
      <c r="D17703" s="234"/>
    </row>
    <row r="17704" spans="4:4">
      <c r="D17704" s="234"/>
    </row>
    <row r="17705" spans="4:4">
      <c r="D17705" s="234"/>
    </row>
    <row r="17706" spans="4:4">
      <c r="D17706" s="234"/>
    </row>
    <row r="17707" spans="4:4">
      <c r="D17707" s="234"/>
    </row>
    <row r="17708" spans="4:4">
      <c r="D17708" s="234"/>
    </row>
    <row r="17709" spans="4:4">
      <c r="D17709" s="234"/>
    </row>
    <row r="17710" spans="4:4">
      <c r="D17710" s="234"/>
    </row>
    <row r="17711" spans="4:4">
      <c r="D17711" s="234"/>
    </row>
    <row r="17712" spans="4:4">
      <c r="D17712" s="234"/>
    </row>
    <row r="17713" spans="4:4">
      <c r="D17713" s="234"/>
    </row>
    <row r="17714" spans="4:4">
      <c r="D17714" s="234"/>
    </row>
    <row r="17715" spans="4:4">
      <c r="D17715" s="234"/>
    </row>
    <row r="17716" spans="4:4">
      <c r="D17716" s="234"/>
    </row>
    <row r="17717" spans="4:4">
      <c r="D17717" s="234"/>
    </row>
    <row r="17718" spans="4:4">
      <c r="D17718" s="234"/>
    </row>
    <row r="17719" spans="4:4">
      <c r="D17719" s="234"/>
    </row>
    <row r="17720" spans="4:4">
      <c r="D17720" s="234"/>
    </row>
    <row r="17721" spans="4:4">
      <c r="D17721" s="234"/>
    </row>
    <row r="17722" spans="4:4">
      <c r="D17722" s="234"/>
    </row>
    <row r="17723" spans="4:4">
      <c r="D17723" s="234"/>
    </row>
    <row r="17724" spans="4:4">
      <c r="D17724" s="234"/>
    </row>
    <row r="17725" spans="4:4">
      <c r="D17725" s="234"/>
    </row>
    <row r="17726" spans="4:4">
      <c r="D17726" s="234"/>
    </row>
    <row r="17727" spans="4:4">
      <c r="D17727" s="234"/>
    </row>
    <row r="17728" spans="4:4">
      <c r="D17728" s="234"/>
    </row>
    <row r="17729" spans="4:4">
      <c r="D17729" s="234"/>
    </row>
    <row r="17730" spans="4:4">
      <c r="D17730" s="234"/>
    </row>
    <row r="17731" spans="4:4">
      <c r="D17731" s="234"/>
    </row>
    <row r="17732" spans="4:4">
      <c r="D17732" s="234"/>
    </row>
    <row r="17733" spans="4:4">
      <c r="D17733" s="234"/>
    </row>
    <row r="17734" spans="4:4">
      <c r="D17734" s="234"/>
    </row>
    <row r="17735" spans="4:4">
      <c r="D17735" s="234"/>
    </row>
    <row r="17736" spans="4:4">
      <c r="D17736" s="234"/>
    </row>
    <row r="17737" spans="4:4">
      <c r="D17737" s="234"/>
    </row>
    <row r="17738" spans="4:4">
      <c r="D17738" s="234"/>
    </row>
    <row r="17739" spans="4:4">
      <c r="D17739" s="234"/>
    </row>
    <row r="17740" spans="4:4">
      <c r="D17740" s="234"/>
    </row>
    <row r="17741" spans="4:4">
      <c r="D17741" s="234"/>
    </row>
    <row r="17742" spans="4:4">
      <c r="D17742" s="234"/>
    </row>
    <row r="17743" spans="4:4">
      <c r="D17743" s="234"/>
    </row>
    <row r="17744" spans="4:4">
      <c r="D17744" s="234"/>
    </row>
    <row r="17745" spans="4:4">
      <c r="D17745" s="234"/>
    </row>
    <row r="17746" spans="4:4">
      <c r="D17746" s="234"/>
    </row>
    <row r="17747" spans="4:4">
      <c r="D17747" s="234"/>
    </row>
    <row r="17748" spans="4:4">
      <c r="D17748" s="234"/>
    </row>
    <row r="17749" spans="4:4">
      <c r="D17749" s="234"/>
    </row>
    <row r="17750" spans="4:4">
      <c r="D17750" s="234"/>
    </row>
    <row r="17751" spans="4:4">
      <c r="D17751" s="234"/>
    </row>
    <row r="17752" spans="4:4">
      <c r="D17752" s="234"/>
    </row>
    <row r="17753" spans="4:4">
      <c r="D17753" s="234"/>
    </row>
    <row r="17754" spans="4:4">
      <c r="D17754" s="234"/>
    </row>
    <row r="17755" spans="4:4">
      <c r="D17755" s="234"/>
    </row>
    <row r="17756" spans="4:4">
      <c r="D17756" s="234"/>
    </row>
    <row r="17757" spans="4:4">
      <c r="D17757" s="234"/>
    </row>
    <row r="17758" spans="4:4">
      <c r="D17758" s="234"/>
    </row>
    <row r="17759" spans="4:4">
      <c r="D17759" s="234"/>
    </row>
    <row r="17760" spans="4:4">
      <c r="D17760" s="234"/>
    </row>
    <row r="17761" spans="4:4">
      <c r="D17761" s="234"/>
    </row>
    <row r="17762" spans="4:4">
      <c r="D17762" s="234"/>
    </row>
    <row r="17763" spans="4:4">
      <c r="D17763" s="234"/>
    </row>
    <row r="17764" spans="4:4">
      <c r="D17764" s="234"/>
    </row>
    <row r="17765" spans="4:4">
      <c r="D17765" s="234"/>
    </row>
    <row r="17766" spans="4:4">
      <c r="D17766" s="234"/>
    </row>
    <row r="17767" spans="4:4">
      <c r="D17767" s="234"/>
    </row>
    <row r="17768" spans="4:4">
      <c r="D17768" s="234"/>
    </row>
    <row r="17769" spans="4:4">
      <c r="D17769" s="234"/>
    </row>
    <row r="17770" spans="4:4">
      <c r="D17770" s="234"/>
    </row>
    <row r="17771" spans="4:4">
      <c r="D17771" s="234"/>
    </row>
    <row r="17772" spans="4:4">
      <c r="D17772" s="234"/>
    </row>
    <row r="17773" spans="4:4">
      <c r="D17773" s="234"/>
    </row>
    <row r="17774" spans="4:4">
      <c r="D17774" s="234"/>
    </row>
    <row r="17775" spans="4:4">
      <c r="D17775" s="234"/>
    </row>
    <row r="17776" spans="4:4">
      <c r="D17776" s="234"/>
    </row>
    <row r="17777" spans="4:4">
      <c r="D17777" s="234"/>
    </row>
    <row r="17778" spans="4:4">
      <c r="D17778" s="234"/>
    </row>
    <row r="17779" spans="4:4">
      <c r="D17779" s="234"/>
    </row>
    <row r="17780" spans="4:4">
      <c r="D17780" s="234"/>
    </row>
    <row r="17781" spans="4:4">
      <c r="D17781" s="234"/>
    </row>
    <row r="17782" spans="4:4">
      <c r="D17782" s="234"/>
    </row>
    <row r="17783" spans="4:4">
      <c r="D17783" s="234"/>
    </row>
    <row r="17784" spans="4:4">
      <c r="D17784" s="234"/>
    </row>
    <row r="17785" spans="4:4">
      <c r="D17785" s="234"/>
    </row>
    <row r="17786" spans="4:4">
      <c r="D17786" s="234"/>
    </row>
    <row r="17787" spans="4:4">
      <c r="D17787" s="234"/>
    </row>
    <row r="17788" spans="4:4">
      <c r="D17788" s="234"/>
    </row>
    <row r="17789" spans="4:4">
      <c r="D17789" s="234"/>
    </row>
    <row r="17790" spans="4:4">
      <c r="D17790" s="234"/>
    </row>
    <row r="17791" spans="4:4">
      <c r="D17791" s="234"/>
    </row>
    <row r="17792" spans="4:4">
      <c r="D17792" s="234"/>
    </row>
    <row r="17793" spans="4:4">
      <c r="D17793" s="234"/>
    </row>
    <row r="17794" spans="4:4">
      <c r="D17794" s="234"/>
    </row>
    <row r="17795" spans="4:4">
      <c r="D17795" s="234"/>
    </row>
    <row r="17796" spans="4:4">
      <c r="D17796" s="234"/>
    </row>
    <row r="17797" spans="4:4">
      <c r="D17797" s="234"/>
    </row>
    <row r="17798" spans="4:4">
      <c r="D17798" s="234"/>
    </row>
    <row r="17799" spans="4:4">
      <c r="D17799" s="234"/>
    </row>
    <row r="17800" spans="4:4">
      <c r="D17800" s="234"/>
    </row>
    <row r="17801" spans="4:4">
      <c r="D17801" s="234"/>
    </row>
    <row r="17802" spans="4:4">
      <c r="D17802" s="234"/>
    </row>
    <row r="17803" spans="4:4">
      <c r="D17803" s="234"/>
    </row>
    <row r="17804" spans="4:4">
      <c r="D17804" s="234"/>
    </row>
    <row r="17805" spans="4:4">
      <c r="D17805" s="234"/>
    </row>
    <row r="17806" spans="4:4">
      <c r="D17806" s="234"/>
    </row>
    <row r="17807" spans="4:4">
      <c r="D17807" s="234"/>
    </row>
    <row r="17808" spans="4:4">
      <c r="D17808" s="234"/>
    </row>
    <row r="17809" spans="4:4">
      <c r="D17809" s="234"/>
    </row>
    <row r="17810" spans="4:4">
      <c r="D17810" s="234"/>
    </row>
    <row r="17811" spans="4:4">
      <c r="D17811" s="234"/>
    </row>
    <row r="17812" spans="4:4">
      <c r="D17812" s="234"/>
    </row>
    <row r="17813" spans="4:4">
      <c r="D17813" s="234"/>
    </row>
    <row r="17814" spans="4:4">
      <c r="D17814" s="234"/>
    </row>
    <row r="17815" spans="4:4">
      <c r="D17815" s="234"/>
    </row>
    <row r="17816" spans="4:4">
      <c r="D17816" s="234"/>
    </row>
    <row r="17817" spans="4:4">
      <c r="D17817" s="234"/>
    </row>
    <row r="17818" spans="4:4">
      <c r="D17818" s="234"/>
    </row>
    <row r="17819" spans="4:4">
      <c r="D17819" s="234"/>
    </row>
    <row r="17820" spans="4:4">
      <c r="D17820" s="234"/>
    </row>
    <row r="17821" spans="4:4">
      <c r="D17821" s="234"/>
    </row>
    <row r="17822" spans="4:4">
      <c r="D17822" s="234"/>
    </row>
    <row r="17823" spans="4:4">
      <c r="D17823" s="234"/>
    </row>
    <row r="17824" spans="4:4">
      <c r="D17824" s="234"/>
    </row>
    <row r="17825" spans="4:4">
      <c r="D17825" s="234"/>
    </row>
    <row r="17826" spans="4:4">
      <c r="D17826" s="234"/>
    </row>
    <row r="17827" spans="4:4">
      <c r="D17827" s="234"/>
    </row>
    <row r="17828" spans="4:4">
      <c r="D17828" s="234"/>
    </row>
    <row r="17829" spans="4:4">
      <c r="D17829" s="234"/>
    </row>
    <row r="17830" spans="4:4">
      <c r="D17830" s="234"/>
    </row>
    <row r="17831" spans="4:4">
      <c r="D17831" s="234"/>
    </row>
    <row r="17832" spans="4:4">
      <c r="D17832" s="234"/>
    </row>
    <row r="17833" spans="4:4">
      <c r="D17833" s="234"/>
    </row>
    <row r="17834" spans="4:4">
      <c r="D17834" s="234"/>
    </row>
    <row r="17835" spans="4:4">
      <c r="D17835" s="234"/>
    </row>
    <row r="17836" spans="4:4">
      <c r="D17836" s="234"/>
    </row>
    <row r="17837" spans="4:4">
      <c r="D17837" s="234"/>
    </row>
    <row r="17838" spans="4:4">
      <c r="D17838" s="234"/>
    </row>
    <row r="17839" spans="4:4">
      <c r="D17839" s="234"/>
    </row>
    <row r="17840" spans="4:4">
      <c r="D17840" s="234"/>
    </row>
    <row r="17841" spans="4:4">
      <c r="D17841" s="234"/>
    </row>
    <row r="17842" spans="4:4">
      <c r="D17842" s="234"/>
    </row>
    <row r="17843" spans="4:4">
      <c r="D17843" s="234"/>
    </row>
    <row r="17844" spans="4:4">
      <c r="D17844" s="234"/>
    </row>
    <row r="17845" spans="4:4">
      <c r="D17845" s="234"/>
    </row>
    <row r="17846" spans="4:4">
      <c r="D17846" s="234"/>
    </row>
    <row r="17847" spans="4:4">
      <c r="D17847" s="234"/>
    </row>
    <row r="17848" spans="4:4">
      <c r="D17848" s="234"/>
    </row>
    <row r="17849" spans="4:4">
      <c r="D17849" s="234"/>
    </row>
    <row r="17850" spans="4:4">
      <c r="D17850" s="234"/>
    </row>
    <row r="17851" spans="4:4">
      <c r="D17851" s="234"/>
    </row>
    <row r="17852" spans="4:4">
      <c r="D17852" s="234"/>
    </row>
    <row r="17853" spans="4:4">
      <c r="D17853" s="234"/>
    </row>
    <row r="17854" spans="4:4">
      <c r="D17854" s="234"/>
    </row>
    <row r="17855" spans="4:4">
      <c r="D17855" s="234"/>
    </row>
    <row r="17856" spans="4:4">
      <c r="D17856" s="234"/>
    </row>
    <row r="17857" spans="4:4">
      <c r="D17857" s="234"/>
    </row>
    <row r="17858" spans="4:4">
      <c r="D17858" s="234"/>
    </row>
    <row r="17859" spans="4:4">
      <c r="D17859" s="234"/>
    </row>
    <row r="17860" spans="4:4">
      <c r="D17860" s="234"/>
    </row>
    <row r="17861" spans="4:4">
      <c r="D17861" s="234"/>
    </row>
    <row r="17862" spans="4:4">
      <c r="D17862" s="234"/>
    </row>
    <row r="17863" spans="4:4">
      <c r="D17863" s="234"/>
    </row>
    <row r="17864" spans="4:4">
      <c r="D17864" s="234"/>
    </row>
    <row r="17865" spans="4:4">
      <c r="D17865" s="234"/>
    </row>
    <row r="17866" spans="4:4">
      <c r="D17866" s="234"/>
    </row>
    <row r="17867" spans="4:4">
      <c r="D17867" s="234"/>
    </row>
    <row r="17868" spans="4:4">
      <c r="D17868" s="234"/>
    </row>
    <row r="17869" spans="4:4">
      <c r="D17869" s="234"/>
    </row>
    <row r="17870" spans="4:4">
      <c r="D17870" s="234"/>
    </row>
    <row r="17871" spans="4:4">
      <c r="D17871" s="234"/>
    </row>
    <row r="17872" spans="4:4">
      <c r="D17872" s="234"/>
    </row>
    <row r="17873" spans="4:4">
      <c r="D17873" s="234"/>
    </row>
    <row r="17874" spans="4:4">
      <c r="D17874" s="234"/>
    </row>
    <row r="17875" spans="4:4">
      <c r="D17875" s="234"/>
    </row>
    <row r="17876" spans="4:4">
      <c r="D17876" s="234"/>
    </row>
    <row r="17877" spans="4:4">
      <c r="D17877" s="234"/>
    </row>
    <row r="17878" spans="4:4">
      <c r="D17878" s="234"/>
    </row>
    <row r="17879" spans="4:4">
      <c r="D17879" s="234"/>
    </row>
    <row r="17880" spans="4:4">
      <c r="D17880" s="234"/>
    </row>
    <row r="17881" spans="4:4">
      <c r="D17881" s="234"/>
    </row>
    <row r="17882" spans="4:4">
      <c r="D17882" s="234"/>
    </row>
    <row r="17883" spans="4:4">
      <c r="D17883" s="234"/>
    </row>
    <row r="17884" spans="4:4">
      <c r="D17884" s="234"/>
    </row>
    <row r="17885" spans="4:4">
      <c r="D17885" s="234"/>
    </row>
    <row r="17886" spans="4:4">
      <c r="D17886" s="234"/>
    </row>
    <row r="17887" spans="4:4">
      <c r="D17887" s="234"/>
    </row>
    <row r="17888" spans="4:4">
      <c r="D17888" s="234"/>
    </row>
    <row r="17889" spans="4:4">
      <c r="D17889" s="234"/>
    </row>
    <row r="17890" spans="4:4">
      <c r="D17890" s="234"/>
    </row>
    <row r="17891" spans="4:4">
      <c r="D17891" s="234"/>
    </row>
    <row r="17892" spans="4:4">
      <c r="D17892" s="234"/>
    </row>
    <row r="17893" spans="4:4">
      <c r="D17893" s="234"/>
    </row>
    <row r="17894" spans="4:4">
      <c r="D17894" s="234"/>
    </row>
    <row r="17895" spans="4:4">
      <c r="D17895" s="234"/>
    </row>
    <row r="17896" spans="4:4">
      <c r="D17896" s="234"/>
    </row>
    <row r="17897" spans="4:4">
      <c r="D17897" s="234"/>
    </row>
    <row r="17898" spans="4:4">
      <c r="D17898" s="234"/>
    </row>
    <row r="17899" spans="4:4">
      <c r="D17899" s="234"/>
    </row>
    <row r="17900" spans="4:4">
      <c r="D17900" s="234"/>
    </row>
    <row r="17901" spans="4:4">
      <c r="D17901" s="234"/>
    </row>
    <row r="17902" spans="4:4">
      <c r="D17902" s="234"/>
    </row>
    <row r="17903" spans="4:4">
      <c r="D17903" s="234"/>
    </row>
    <row r="17904" spans="4:4">
      <c r="D17904" s="234"/>
    </row>
    <row r="17905" spans="4:4">
      <c r="D17905" s="234"/>
    </row>
    <row r="17906" spans="4:4">
      <c r="D17906" s="234"/>
    </row>
    <row r="17907" spans="4:4">
      <c r="D17907" s="234"/>
    </row>
    <row r="17908" spans="4:4">
      <c r="D17908" s="234"/>
    </row>
    <row r="17909" spans="4:4">
      <c r="D17909" s="234"/>
    </row>
    <row r="17910" spans="4:4">
      <c r="D17910" s="234"/>
    </row>
    <row r="17911" spans="4:4">
      <c r="D17911" s="234"/>
    </row>
    <row r="17912" spans="4:4">
      <c r="D17912" s="234"/>
    </row>
    <row r="17913" spans="4:4">
      <c r="D17913" s="234"/>
    </row>
    <row r="17914" spans="4:4">
      <c r="D17914" s="234"/>
    </row>
    <row r="17915" spans="4:4">
      <c r="D17915" s="234"/>
    </row>
    <row r="17916" spans="4:4">
      <c r="D17916" s="234"/>
    </row>
    <row r="17917" spans="4:4">
      <c r="D17917" s="234"/>
    </row>
    <row r="17918" spans="4:4">
      <c r="D17918" s="234"/>
    </row>
    <row r="17919" spans="4:4">
      <c r="D17919" s="234"/>
    </row>
    <row r="17920" spans="4:4">
      <c r="D17920" s="234"/>
    </row>
    <row r="17921" spans="4:4">
      <c r="D17921" s="234"/>
    </row>
    <row r="17922" spans="4:4">
      <c r="D17922" s="234"/>
    </row>
    <row r="17923" spans="4:4">
      <c r="D17923" s="234"/>
    </row>
    <row r="17924" spans="4:4">
      <c r="D17924" s="234"/>
    </row>
    <row r="17925" spans="4:4">
      <c r="D17925" s="234"/>
    </row>
    <row r="17926" spans="4:4">
      <c r="D17926" s="234"/>
    </row>
    <row r="17927" spans="4:4">
      <c r="D17927" s="234"/>
    </row>
    <row r="17928" spans="4:4">
      <c r="D17928" s="234"/>
    </row>
    <row r="17929" spans="4:4">
      <c r="D17929" s="234"/>
    </row>
    <row r="17930" spans="4:4">
      <c r="D17930" s="234"/>
    </row>
    <row r="17931" spans="4:4">
      <c r="D17931" s="234"/>
    </row>
    <row r="17932" spans="4:4">
      <c r="D17932" s="234"/>
    </row>
    <row r="17933" spans="4:4">
      <c r="D17933" s="234"/>
    </row>
    <row r="17934" spans="4:4">
      <c r="D17934" s="234"/>
    </row>
    <row r="17935" spans="4:4">
      <c r="D17935" s="234"/>
    </row>
    <row r="17936" spans="4:4">
      <c r="D17936" s="234"/>
    </row>
    <row r="17937" spans="4:4">
      <c r="D17937" s="234"/>
    </row>
    <row r="17938" spans="4:4">
      <c r="D17938" s="234"/>
    </row>
    <row r="17939" spans="4:4">
      <c r="D17939" s="234"/>
    </row>
    <row r="17940" spans="4:4">
      <c r="D17940" s="234"/>
    </row>
    <row r="17941" spans="4:4">
      <c r="D17941" s="234"/>
    </row>
    <row r="17942" spans="4:4">
      <c r="D17942" s="234"/>
    </row>
    <row r="17943" spans="4:4">
      <c r="D17943" s="234"/>
    </row>
    <row r="17944" spans="4:4">
      <c r="D17944" s="234"/>
    </row>
    <row r="17945" spans="4:4">
      <c r="D17945" s="234"/>
    </row>
    <row r="17946" spans="4:4">
      <c r="D17946" s="234"/>
    </row>
    <row r="17947" spans="4:4">
      <c r="D17947" s="234"/>
    </row>
    <row r="17948" spans="4:4">
      <c r="D17948" s="234"/>
    </row>
    <row r="17949" spans="4:4">
      <c r="D17949" s="234"/>
    </row>
    <row r="17950" spans="4:4">
      <c r="D17950" s="234"/>
    </row>
    <row r="17951" spans="4:4">
      <c r="D17951" s="234"/>
    </row>
    <row r="17952" spans="4:4">
      <c r="D17952" s="234"/>
    </row>
    <row r="17953" spans="4:4">
      <c r="D17953" s="234"/>
    </row>
    <row r="17954" spans="4:4">
      <c r="D17954" s="234"/>
    </row>
    <row r="17955" spans="4:4">
      <c r="D17955" s="234"/>
    </row>
    <row r="17956" spans="4:4">
      <c r="D17956" s="234"/>
    </row>
    <row r="17957" spans="4:4">
      <c r="D17957" s="234"/>
    </row>
    <row r="17958" spans="4:4">
      <c r="D17958" s="234"/>
    </row>
    <row r="17959" spans="4:4">
      <c r="D17959" s="234"/>
    </row>
    <row r="17960" spans="4:4">
      <c r="D17960" s="234"/>
    </row>
    <row r="17961" spans="4:4">
      <c r="D17961" s="234"/>
    </row>
    <row r="17962" spans="4:4">
      <c r="D17962" s="234"/>
    </row>
    <row r="17963" spans="4:4">
      <c r="D17963" s="234"/>
    </row>
    <row r="17964" spans="4:4">
      <c r="D17964" s="234"/>
    </row>
    <row r="17965" spans="4:4">
      <c r="D17965" s="234"/>
    </row>
    <row r="17966" spans="4:4">
      <c r="D17966" s="234"/>
    </row>
    <row r="17967" spans="4:4">
      <c r="D17967" s="234"/>
    </row>
    <row r="17968" spans="4:4">
      <c r="D17968" s="234"/>
    </row>
    <row r="17969" spans="4:4">
      <c r="D17969" s="234"/>
    </row>
    <row r="17970" spans="4:4">
      <c r="D17970" s="234"/>
    </row>
    <row r="17971" spans="4:4">
      <c r="D17971" s="234"/>
    </row>
    <row r="17972" spans="4:4">
      <c r="D17972" s="234"/>
    </row>
    <row r="17973" spans="4:4">
      <c r="D17973" s="234"/>
    </row>
    <row r="17974" spans="4:4">
      <c r="D17974" s="234"/>
    </row>
    <row r="17975" spans="4:4">
      <c r="D17975" s="234"/>
    </row>
    <row r="17976" spans="4:4">
      <c r="D17976" s="234"/>
    </row>
    <row r="17977" spans="4:4">
      <c r="D17977" s="234"/>
    </row>
    <row r="17978" spans="4:4">
      <c r="D17978" s="234"/>
    </row>
    <row r="17979" spans="4:4">
      <c r="D17979" s="234"/>
    </row>
    <row r="17980" spans="4:4">
      <c r="D17980" s="234"/>
    </row>
    <row r="17981" spans="4:4">
      <c r="D17981" s="234"/>
    </row>
    <row r="17982" spans="4:4">
      <c r="D17982" s="234"/>
    </row>
    <row r="17983" spans="4:4">
      <c r="D17983" s="234"/>
    </row>
    <row r="17984" spans="4:4">
      <c r="D17984" s="234"/>
    </row>
    <row r="17985" spans="4:4">
      <c r="D17985" s="234"/>
    </row>
    <row r="17986" spans="4:4">
      <c r="D17986" s="234"/>
    </row>
    <row r="17987" spans="4:4">
      <c r="D17987" s="234"/>
    </row>
    <row r="17988" spans="4:4">
      <c r="D17988" s="234"/>
    </row>
    <row r="17989" spans="4:4">
      <c r="D17989" s="234"/>
    </row>
    <row r="17990" spans="4:4">
      <c r="D17990" s="234"/>
    </row>
    <row r="17991" spans="4:4">
      <c r="D17991" s="234"/>
    </row>
    <row r="17992" spans="4:4">
      <c r="D17992" s="234"/>
    </row>
    <row r="17993" spans="4:4">
      <c r="D17993" s="234"/>
    </row>
    <row r="17994" spans="4:4">
      <c r="D17994" s="234"/>
    </row>
    <row r="17995" spans="4:4">
      <c r="D17995" s="234"/>
    </row>
    <row r="17996" spans="4:4">
      <c r="D17996" s="234"/>
    </row>
    <row r="17997" spans="4:4">
      <c r="D17997" s="234"/>
    </row>
    <row r="17998" spans="4:4">
      <c r="D17998" s="234"/>
    </row>
    <row r="17999" spans="4:4">
      <c r="D17999" s="234"/>
    </row>
    <row r="18000" spans="4:4">
      <c r="D18000" s="234"/>
    </row>
    <row r="18001" spans="4:4">
      <c r="D18001" s="234"/>
    </row>
    <row r="18002" spans="4:4">
      <c r="D18002" s="234"/>
    </row>
    <row r="18003" spans="4:4">
      <c r="D18003" s="234"/>
    </row>
    <row r="18004" spans="4:4">
      <c r="D18004" s="234"/>
    </row>
    <row r="18005" spans="4:4">
      <c r="D18005" s="234"/>
    </row>
    <row r="18006" spans="4:4">
      <c r="D18006" s="234"/>
    </row>
    <row r="18007" spans="4:4">
      <c r="D18007" s="234"/>
    </row>
    <row r="18008" spans="4:4">
      <c r="D18008" s="234"/>
    </row>
    <row r="18009" spans="4:4">
      <c r="D18009" s="234"/>
    </row>
    <row r="18010" spans="4:4">
      <c r="D18010" s="234"/>
    </row>
    <row r="18011" spans="4:4">
      <c r="D18011" s="234"/>
    </row>
    <row r="18012" spans="4:4">
      <c r="D18012" s="234"/>
    </row>
    <row r="18013" spans="4:4">
      <c r="D18013" s="234"/>
    </row>
    <row r="18014" spans="4:4">
      <c r="D18014" s="234"/>
    </row>
    <row r="18015" spans="4:4">
      <c r="D18015" s="234"/>
    </row>
    <row r="18016" spans="4:4">
      <c r="D18016" s="234"/>
    </row>
    <row r="18017" spans="4:4">
      <c r="D18017" s="234"/>
    </row>
    <row r="18018" spans="4:4">
      <c r="D18018" s="234"/>
    </row>
    <row r="18019" spans="4:4">
      <c r="D18019" s="234"/>
    </row>
    <row r="18020" spans="4:4">
      <c r="D18020" s="234"/>
    </row>
    <row r="18021" spans="4:4">
      <c r="D18021" s="234"/>
    </row>
    <row r="18022" spans="4:4">
      <c r="D18022" s="234"/>
    </row>
    <row r="18023" spans="4:4">
      <c r="D18023" s="234"/>
    </row>
    <row r="18024" spans="4:4">
      <c r="D18024" s="234"/>
    </row>
    <row r="18025" spans="4:4">
      <c r="D18025" s="234"/>
    </row>
    <row r="18026" spans="4:4">
      <c r="D18026" s="234"/>
    </row>
    <row r="18027" spans="4:4">
      <c r="D18027" s="234"/>
    </row>
    <row r="18028" spans="4:4">
      <c r="D18028" s="234"/>
    </row>
    <row r="18029" spans="4:4">
      <c r="D18029" s="234"/>
    </row>
    <row r="18030" spans="4:4">
      <c r="D18030" s="234"/>
    </row>
    <row r="18031" spans="4:4">
      <c r="D18031" s="234"/>
    </row>
    <row r="18032" spans="4:4">
      <c r="D18032" s="234"/>
    </row>
    <row r="18033" spans="4:4">
      <c r="D18033" s="234"/>
    </row>
    <row r="18034" spans="4:4">
      <c r="D18034" s="234"/>
    </row>
    <row r="18035" spans="4:4">
      <c r="D18035" s="234"/>
    </row>
    <row r="18036" spans="4:4">
      <c r="D18036" s="234"/>
    </row>
    <row r="18037" spans="4:4">
      <c r="D18037" s="234"/>
    </row>
    <row r="18038" spans="4:4">
      <c r="D18038" s="234"/>
    </row>
    <row r="18039" spans="4:4">
      <c r="D18039" s="234"/>
    </row>
    <row r="18040" spans="4:4">
      <c r="D18040" s="234"/>
    </row>
    <row r="18041" spans="4:4">
      <c r="D18041" s="234"/>
    </row>
    <row r="18042" spans="4:4">
      <c r="D18042" s="234"/>
    </row>
    <row r="18043" spans="4:4">
      <c r="D18043" s="234"/>
    </row>
    <row r="18044" spans="4:4">
      <c r="D18044" s="234"/>
    </row>
    <row r="18045" spans="4:4">
      <c r="D18045" s="234"/>
    </row>
    <row r="18046" spans="4:4">
      <c r="D18046" s="234"/>
    </row>
    <row r="18047" spans="4:4">
      <c r="D18047" s="234"/>
    </row>
    <row r="18048" spans="4:4">
      <c r="D18048" s="234"/>
    </row>
    <row r="18049" spans="4:4">
      <c r="D18049" s="234"/>
    </row>
    <row r="18050" spans="4:4">
      <c r="D18050" s="234"/>
    </row>
    <row r="18051" spans="4:4">
      <c r="D18051" s="234"/>
    </row>
    <row r="18052" spans="4:4">
      <c r="D18052" s="234"/>
    </row>
    <row r="18053" spans="4:4">
      <c r="D18053" s="234"/>
    </row>
    <row r="18054" spans="4:4">
      <c r="D18054" s="234"/>
    </row>
    <row r="18055" spans="4:4">
      <c r="D18055" s="234"/>
    </row>
    <row r="18056" spans="4:4">
      <c r="D18056" s="234"/>
    </row>
    <row r="18057" spans="4:4">
      <c r="D18057" s="234"/>
    </row>
    <row r="18058" spans="4:4">
      <c r="D18058" s="234"/>
    </row>
    <row r="18059" spans="4:4">
      <c r="D18059" s="234"/>
    </row>
    <row r="18060" spans="4:4">
      <c r="D18060" s="234"/>
    </row>
    <row r="18061" spans="4:4">
      <c r="D18061" s="234"/>
    </row>
    <row r="18062" spans="4:4">
      <c r="D18062" s="234"/>
    </row>
    <row r="18063" spans="4:4">
      <c r="D18063" s="234"/>
    </row>
    <row r="18064" spans="4:4">
      <c r="D18064" s="234"/>
    </row>
    <row r="18065" spans="4:4">
      <c r="D18065" s="234"/>
    </row>
    <row r="18066" spans="4:4">
      <c r="D18066" s="234"/>
    </row>
    <row r="18067" spans="4:4">
      <c r="D18067" s="234"/>
    </row>
    <row r="18068" spans="4:4">
      <c r="D18068" s="234"/>
    </row>
    <row r="18069" spans="4:4">
      <c r="D18069" s="234"/>
    </row>
    <row r="18070" spans="4:4">
      <c r="D18070" s="234"/>
    </row>
    <row r="18071" spans="4:4">
      <c r="D18071" s="234"/>
    </row>
    <row r="18072" spans="4:4">
      <c r="D18072" s="234"/>
    </row>
    <row r="18073" spans="4:4">
      <c r="D18073" s="234"/>
    </row>
    <row r="18074" spans="4:4">
      <c r="D18074" s="234"/>
    </row>
    <row r="18075" spans="4:4">
      <c r="D18075" s="234"/>
    </row>
    <row r="18076" spans="4:4">
      <c r="D18076" s="234"/>
    </row>
    <row r="18077" spans="4:4">
      <c r="D18077" s="234"/>
    </row>
    <row r="18078" spans="4:4">
      <c r="D18078" s="234"/>
    </row>
    <row r="18079" spans="4:4">
      <c r="D18079" s="234"/>
    </row>
    <row r="18080" spans="4:4">
      <c r="D18080" s="234"/>
    </row>
    <row r="18081" spans="4:4">
      <c r="D18081" s="234"/>
    </row>
    <row r="18082" spans="4:4">
      <c r="D18082" s="234"/>
    </row>
    <row r="18083" spans="4:4">
      <c r="D18083" s="234"/>
    </row>
    <row r="18084" spans="4:4">
      <c r="D18084" s="234"/>
    </row>
    <row r="18085" spans="4:4">
      <c r="D18085" s="234"/>
    </row>
    <row r="18086" spans="4:4">
      <c r="D18086" s="234"/>
    </row>
    <row r="18087" spans="4:4">
      <c r="D18087" s="234"/>
    </row>
    <row r="18088" spans="4:4">
      <c r="D18088" s="234"/>
    </row>
    <row r="18089" spans="4:4">
      <c r="D18089" s="234"/>
    </row>
    <row r="18090" spans="4:4">
      <c r="D18090" s="234"/>
    </row>
    <row r="18091" spans="4:4">
      <c r="D18091" s="234"/>
    </row>
    <row r="18092" spans="4:4">
      <c r="D18092" s="234"/>
    </row>
    <row r="18093" spans="4:4">
      <c r="D18093" s="234"/>
    </row>
    <row r="18094" spans="4:4">
      <c r="D18094" s="234"/>
    </row>
    <row r="18095" spans="4:4">
      <c r="D18095" s="234"/>
    </row>
    <row r="18096" spans="4:4">
      <c r="D18096" s="234"/>
    </row>
    <row r="18097" spans="4:4">
      <c r="D18097" s="234"/>
    </row>
    <row r="18098" spans="4:4">
      <c r="D18098" s="234"/>
    </row>
    <row r="18099" spans="4:4">
      <c r="D18099" s="234"/>
    </row>
    <row r="18100" spans="4:4">
      <c r="D18100" s="234"/>
    </row>
    <row r="18101" spans="4:4">
      <c r="D18101" s="234"/>
    </row>
    <row r="18102" spans="4:4">
      <c r="D18102" s="234"/>
    </row>
    <row r="18103" spans="4:4">
      <c r="D18103" s="234"/>
    </row>
    <row r="18104" spans="4:4">
      <c r="D18104" s="234"/>
    </row>
    <row r="18105" spans="4:4">
      <c r="D18105" s="234"/>
    </row>
    <row r="18106" spans="4:4">
      <c r="D18106" s="234"/>
    </row>
    <row r="18107" spans="4:4">
      <c r="D18107" s="234"/>
    </row>
    <row r="18108" spans="4:4">
      <c r="D18108" s="234"/>
    </row>
    <row r="18109" spans="4:4">
      <c r="D18109" s="234"/>
    </row>
    <row r="18110" spans="4:4">
      <c r="D18110" s="234"/>
    </row>
    <row r="18111" spans="4:4">
      <c r="D18111" s="234"/>
    </row>
    <row r="18112" spans="4:4">
      <c r="D18112" s="234"/>
    </row>
    <row r="18113" spans="4:4">
      <c r="D18113" s="234"/>
    </row>
    <row r="18114" spans="4:4">
      <c r="D18114" s="234"/>
    </row>
    <row r="18115" spans="4:4">
      <c r="D18115" s="234"/>
    </row>
    <row r="18116" spans="4:4">
      <c r="D18116" s="234"/>
    </row>
    <row r="18117" spans="4:4">
      <c r="D18117" s="234"/>
    </row>
    <row r="18118" spans="4:4">
      <c r="D18118" s="234"/>
    </row>
    <row r="18119" spans="4:4">
      <c r="D18119" s="234"/>
    </row>
    <row r="18120" spans="4:4">
      <c r="D18120" s="234"/>
    </row>
    <row r="18121" spans="4:4">
      <c r="D18121" s="234"/>
    </row>
    <row r="18122" spans="4:4">
      <c r="D18122" s="234"/>
    </row>
    <row r="18123" spans="4:4">
      <c r="D18123" s="234"/>
    </row>
    <row r="18124" spans="4:4">
      <c r="D18124" s="234"/>
    </row>
    <row r="18125" spans="4:4">
      <c r="D18125" s="234"/>
    </row>
    <row r="18126" spans="4:4">
      <c r="D18126" s="234"/>
    </row>
    <row r="18127" spans="4:4">
      <c r="D18127" s="234"/>
    </row>
    <row r="18128" spans="4:4">
      <c r="D18128" s="234"/>
    </row>
    <row r="18129" spans="4:4">
      <c r="D18129" s="234"/>
    </row>
    <row r="18130" spans="4:4">
      <c r="D18130" s="234"/>
    </row>
    <row r="18131" spans="4:4">
      <c r="D18131" s="234"/>
    </row>
    <row r="18132" spans="4:4">
      <c r="D18132" s="234"/>
    </row>
    <row r="18133" spans="4:4">
      <c r="D18133" s="234"/>
    </row>
    <row r="18134" spans="4:4">
      <c r="D18134" s="234"/>
    </row>
    <row r="18135" spans="4:4">
      <c r="D18135" s="234"/>
    </row>
    <row r="18136" spans="4:4">
      <c r="D18136" s="234"/>
    </row>
    <row r="18137" spans="4:4">
      <c r="D18137" s="234"/>
    </row>
    <row r="18138" spans="4:4">
      <c r="D18138" s="234"/>
    </row>
    <row r="18139" spans="4:4">
      <c r="D18139" s="234"/>
    </row>
    <row r="18140" spans="4:4">
      <c r="D18140" s="234"/>
    </row>
    <row r="18141" spans="4:4">
      <c r="D18141" s="234"/>
    </row>
    <row r="18142" spans="4:4">
      <c r="D18142" s="234"/>
    </row>
    <row r="18143" spans="4:4">
      <c r="D18143" s="234"/>
    </row>
    <row r="18144" spans="4:4">
      <c r="D18144" s="234"/>
    </row>
    <row r="18145" spans="4:4">
      <c r="D18145" s="234"/>
    </row>
    <row r="18146" spans="4:4">
      <c r="D18146" s="234"/>
    </row>
    <row r="18147" spans="4:4">
      <c r="D18147" s="234"/>
    </row>
    <row r="18148" spans="4:4">
      <c r="D18148" s="234"/>
    </row>
    <row r="18149" spans="4:4">
      <c r="D18149" s="234"/>
    </row>
    <row r="18150" spans="4:4">
      <c r="D18150" s="234"/>
    </row>
    <row r="18151" spans="4:4">
      <c r="D18151" s="234"/>
    </row>
    <row r="18152" spans="4:4">
      <c r="D18152" s="234"/>
    </row>
    <row r="18153" spans="4:4">
      <c r="D18153" s="234"/>
    </row>
    <row r="18154" spans="4:4">
      <c r="D18154" s="234"/>
    </row>
    <row r="18155" spans="4:4">
      <c r="D18155" s="234"/>
    </row>
    <row r="18156" spans="4:4">
      <c r="D18156" s="234"/>
    </row>
    <row r="18157" spans="4:4">
      <c r="D18157" s="234"/>
    </row>
    <row r="18158" spans="4:4">
      <c r="D18158" s="234"/>
    </row>
    <row r="18159" spans="4:4">
      <c r="D18159" s="234"/>
    </row>
    <row r="18160" spans="4:4">
      <c r="D18160" s="234"/>
    </row>
    <row r="18161" spans="4:4">
      <c r="D18161" s="234"/>
    </row>
    <row r="18162" spans="4:4">
      <c r="D18162" s="234"/>
    </row>
    <row r="18163" spans="4:4">
      <c r="D18163" s="234"/>
    </row>
    <row r="18164" spans="4:4">
      <c r="D18164" s="234"/>
    </row>
    <row r="18165" spans="4:4">
      <c r="D18165" s="234"/>
    </row>
    <row r="18166" spans="4:4">
      <c r="D18166" s="234"/>
    </row>
    <row r="18167" spans="4:4">
      <c r="D18167" s="234"/>
    </row>
    <row r="18168" spans="4:4">
      <c r="D18168" s="234"/>
    </row>
    <row r="18169" spans="4:4">
      <c r="D18169" s="234"/>
    </row>
    <row r="18170" spans="4:4">
      <c r="D18170" s="234"/>
    </row>
    <row r="18171" spans="4:4">
      <c r="D18171" s="234"/>
    </row>
    <row r="18172" spans="4:4">
      <c r="D18172" s="234"/>
    </row>
    <row r="18173" spans="4:4">
      <c r="D18173" s="234"/>
    </row>
    <row r="18174" spans="4:4">
      <c r="D18174" s="234"/>
    </row>
    <row r="18175" spans="4:4">
      <c r="D18175" s="234"/>
    </row>
    <row r="18176" spans="4:4">
      <c r="D18176" s="234"/>
    </row>
    <row r="18177" spans="4:4">
      <c r="D18177" s="234"/>
    </row>
    <row r="18178" spans="4:4">
      <c r="D18178" s="234"/>
    </row>
    <row r="18179" spans="4:4">
      <c r="D18179" s="234"/>
    </row>
    <row r="18180" spans="4:4">
      <c r="D18180" s="234"/>
    </row>
    <row r="18181" spans="4:4">
      <c r="D18181" s="234"/>
    </row>
    <row r="18182" spans="4:4">
      <c r="D18182" s="234"/>
    </row>
    <row r="18183" spans="4:4">
      <c r="D18183" s="234"/>
    </row>
    <row r="18184" spans="4:4">
      <c r="D18184" s="234"/>
    </row>
    <row r="18185" spans="4:4">
      <c r="D18185" s="234"/>
    </row>
    <row r="18186" spans="4:4">
      <c r="D18186" s="234"/>
    </row>
    <row r="18187" spans="4:4">
      <c r="D18187" s="234"/>
    </row>
    <row r="18188" spans="4:4">
      <c r="D18188" s="234"/>
    </row>
    <row r="18189" spans="4:4">
      <c r="D18189" s="234"/>
    </row>
    <row r="18190" spans="4:4">
      <c r="D18190" s="234"/>
    </row>
    <row r="18191" spans="4:4">
      <c r="D18191" s="234"/>
    </row>
    <row r="18192" spans="4:4">
      <c r="D18192" s="234"/>
    </row>
    <row r="18193" spans="4:4">
      <c r="D18193" s="234"/>
    </row>
    <row r="18194" spans="4:4">
      <c r="D18194" s="234"/>
    </row>
    <row r="18195" spans="4:4">
      <c r="D18195" s="234"/>
    </row>
    <row r="18196" spans="4:4">
      <c r="D18196" s="234"/>
    </row>
    <row r="18197" spans="4:4">
      <c r="D18197" s="234"/>
    </row>
    <row r="18198" spans="4:4">
      <c r="D18198" s="234"/>
    </row>
    <row r="18199" spans="4:4">
      <c r="D18199" s="234"/>
    </row>
    <row r="18200" spans="4:4">
      <c r="D18200" s="234"/>
    </row>
    <row r="18201" spans="4:4">
      <c r="D18201" s="234"/>
    </row>
    <row r="18202" spans="4:4">
      <c r="D18202" s="234"/>
    </row>
    <row r="18203" spans="4:4">
      <c r="D18203" s="234"/>
    </row>
    <row r="18204" spans="4:4">
      <c r="D18204" s="234"/>
    </row>
    <row r="18205" spans="4:4">
      <c r="D18205" s="234"/>
    </row>
    <row r="18206" spans="4:4">
      <c r="D18206" s="234"/>
    </row>
    <row r="18207" spans="4:4">
      <c r="D18207" s="234"/>
    </row>
    <row r="18208" spans="4:4">
      <c r="D18208" s="234"/>
    </row>
    <row r="18209" spans="4:4">
      <c r="D18209" s="234"/>
    </row>
    <row r="18210" spans="4:4">
      <c r="D18210" s="234"/>
    </row>
    <row r="18211" spans="4:4">
      <c r="D18211" s="234"/>
    </row>
    <row r="18212" spans="4:4">
      <c r="D18212" s="234"/>
    </row>
    <row r="18213" spans="4:4">
      <c r="D18213" s="234"/>
    </row>
    <row r="18214" spans="4:4">
      <c r="D18214" s="234"/>
    </row>
    <row r="18215" spans="4:4">
      <c r="D18215" s="234"/>
    </row>
    <row r="18216" spans="4:4">
      <c r="D18216" s="234"/>
    </row>
    <row r="18217" spans="4:4">
      <c r="D18217" s="234"/>
    </row>
    <row r="18218" spans="4:4">
      <c r="D18218" s="234"/>
    </row>
    <row r="18219" spans="4:4">
      <c r="D18219" s="234"/>
    </row>
    <row r="18220" spans="4:4">
      <c r="D18220" s="234"/>
    </row>
    <row r="18221" spans="4:4">
      <c r="D18221" s="234"/>
    </row>
    <row r="18222" spans="4:4">
      <c r="D18222" s="234"/>
    </row>
    <row r="18223" spans="4:4">
      <c r="D18223" s="234"/>
    </row>
    <row r="18224" spans="4:4">
      <c r="D18224" s="234"/>
    </row>
    <row r="18225" spans="4:4">
      <c r="D18225" s="234"/>
    </row>
    <row r="18226" spans="4:4">
      <c r="D18226" s="234"/>
    </row>
    <row r="18227" spans="4:4">
      <c r="D18227" s="234"/>
    </row>
    <row r="18228" spans="4:4">
      <c r="D18228" s="234"/>
    </row>
    <row r="18229" spans="4:4">
      <c r="D18229" s="234"/>
    </row>
    <row r="18230" spans="4:4">
      <c r="D18230" s="234"/>
    </row>
    <row r="18231" spans="4:4">
      <c r="D18231" s="234"/>
    </row>
    <row r="18232" spans="4:4">
      <c r="D18232" s="234"/>
    </row>
    <row r="18233" spans="4:4">
      <c r="D18233" s="234"/>
    </row>
    <row r="18234" spans="4:4">
      <c r="D18234" s="234"/>
    </row>
    <row r="18235" spans="4:4">
      <c r="D18235" s="234"/>
    </row>
    <row r="18236" spans="4:4">
      <c r="D18236" s="234"/>
    </row>
    <row r="18237" spans="4:4">
      <c r="D18237" s="234"/>
    </row>
    <row r="18238" spans="4:4">
      <c r="D18238" s="234"/>
    </row>
    <row r="18239" spans="4:4">
      <c r="D18239" s="234"/>
    </row>
    <row r="18240" spans="4:4">
      <c r="D18240" s="234"/>
    </row>
    <row r="18241" spans="4:4">
      <c r="D18241" s="234"/>
    </row>
    <row r="18242" spans="4:4">
      <c r="D18242" s="234"/>
    </row>
    <row r="18243" spans="4:4">
      <c r="D18243" s="234"/>
    </row>
    <row r="18244" spans="4:4">
      <c r="D18244" s="234"/>
    </row>
    <row r="18245" spans="4:4">
      <c r="D18245" s="234"/>
    </row>
    <row r="18246" spans="4:4">
      <c r="D18246" s="234"/>
    </row>
    <row r="18247" spans="4:4">
      <c r="D18247" s="234"/>
    </row>
    <row r="18248" spans="4:4">
      <c r="D18248" s="234"/>
    </row>
    <row r="18249" spans="4:4">
      <c r="D18249" s="234"/>
    </row>
    <row r="18250" spans="4:4">
      <c r="D18250" s="234"/>
    </row>
    <row r="18251" spans="4:4">
      <c r="D18251" s="234"/>
    </row>
    <row r="18252" spans="4:4">
      <c r="D18252" s="234"/>
    </row>
    <row r="18253" spans="4:4">
      <c r="D18253" s="234"/>
    </row>
    <row r="18254" spans="4:4">
      <c r="D18254" s="234"/>
    </row>
    <row r="18255" spans="4:4">
      <c r="D18255" s="234"/>
    </row>
    <row r="18256" spans="4:4">
      <c r="D18256" s="234"/>
    </row>
    <row r="18257" spans="4:4">
      <c r="D18257" s="234"/>
    </row>
    <row r="18258" spans="4:4">
      <c r="D18258" s="234"/>
    </row>
    <row r="18259" spans="4:4">
      <c r="D18259" s="234"/>
    </row>
    <row r="18260" spans="4:4">
      <c r="D18260" s="234"/>
    </row>
    <row r="18261" spans="4:4">
      <c r="D18261" s="234"/>
    </row>
    <row r="18262" spans="4:4">
      <c r="D18262" s="234"/>
    </row>
    <row r="18263" spans="4:4">
      <c r="D18263" s="234"/>
    </row>
    <row r="18264" spans="4:4">
      <c r="D18264" s="234"/>
    </row>
    <row r="18265" spans="4:4">
      <c r="D18265" s="234"/>
    </row>
    <row r="18266" spans="4:4">
      <c r="D18266" s="234"/>
    </row>
    <row r="18267" spans="4:4">
      <c r="D18267" s="234"/>
    </row>
    <row r="18268" spans="4:4">
      <c r="D18268" s="234"/>
    </row>
    <row r="18269" spans="4:4">
      <c r="D18269" s="234"/>
    </row>
    <row r="18270" spans="4:4">
      <c r="D18270" s="234"/>
    </row>
    <row r="18271" spans="4:4">
      <c r="D18271" s="234"/>
    </row>
    <row r="18272" spans="4:4">
      <c r="D18272" s="234"/>
    </row>
    <row r="18273" spans="4:4">
      <c r="D18273" s="234"/>
    </row>
    <row r="18274" spans="4:4">
      <c r="D18274" s="234"/>
    </row>
    <row r="18275" spans="4:4">
      <c r="D18275" s="234"/>
    </row>
    <row r="18276" spans="4:4">
      <c r="D18276" s="234"/>
    </row>
    <row r="18277" spans="4:4">
      <c r="D18277" s="234"/>
    </row>
    <row r="18278" spans="4:4">
      <c r="D18278" s="234"/>
    </row>
    <row r="18279" spans="4:4">
      <c r="D18279" s="234"/>
    </row>
    <row r="18280" spans="4:4">
      <c r="D18280" s="234"/>
    </row>
    <row r="18281" spans="4:4">
      <c r="D18281" s="234"/>
    </row>
    <row r="18282" spans="4:4">
      <c r="D18282" s="234"/>
    </row>
    <row r="18283" spans="4:4">
      <c r="D18283" s="234"/>
    </row>
    <row r="18284" spans="4:4">
      <c r="D18284" s="234"/>
    </row>
    <row r="18285" spans="4:4">
      <c r="D18285" s="234"/>
    </row>
    <row r="18286" spans="4:4">
      <c r="D18286" s="234"/>
    </row>
    <row r="18287" spans="4:4">
      <c r="D18287" s="234"/>
    </row>
    <row r="18288" spans="4:4">
      <c r="D18288" s="234"/>
    </row>
    <row r="18289" spans="4:4">
      <c r="D18289" s="234"/>
    </row>
    <row r="18290" spans="4:4">
      <c r="D18290" s="234"/>
    </row>
    <row r="18291" spans="4:4">
      <c r="D18291" s="234"/>
    </row>
    <row r="18292" spans="4:4">
      <c r="D18292" s="234"/>
    </row>
    <row r="18293" spans="4:4">
      <c r="D18293" s="234"/>
    </row>
    <row r="18294" spans="4:4">
      <c r="D18294" s="234"/>
    </row>
    <row r="18295" spans="4:4">
      <c r="D18295" s="234"/>
    </row>
    <row r="18296" spans="4:4">
      <c r="D18296" s="234"/>
    </row>
    <row r="18297" spans="4:4">
      <c r="D18297" s="234"/>
    </row>
    <row r="18298" spans="4:4">
      <c r="D18298" s="234"/>
    </row>
    <row r="18299" spans="4:4">
      <c r="D18299" s="234"/>
    </row>
    <row r="18300" spans="4:4">
      <c r="D18300" s="234"/>
    </row>
    <row r="18301" spans="4:4">
      <c r="D18301" s="234"/>
    </row>
    <row r="18302" spans="4:4">
      <c r="D18302" s="234"/>
    </row>
    <row r="18303" spans="4:4">
      <c r="D18303" s="234"/>
    </row>
    <row r="18304" spans="4:4">
      <c r="D18304" s="234"/>
    </row>
    <row r="18305" spans="4:4">
      <c r="D18305" s="234"/>
    </row>
    <row r="18306" spans="4:4">
      <c r="D18306" s="234"/>
    </row>
    <row r="18307" spans="4:4">
      <c r="D18307" s="234"/>
    </row>
    <row r="18308" spans="4:4">
      <c r="D18308" s="234"/>
    </row>
    <row r="18309" spans="4:4">
      <c r="D18309" s="234"/>
    </row>
    <row r="18310" spans="4:4">
      <c r="D18310" s="234"/>
    </row>
    <row r="18311" spans="4:4">
      <c r="D18311" s="234"/>
    </row>
    <row r="18312" spans="4:4">
      <c r="D18312" s="234"/>
    </row>
    <row r="18313" spans="4:4">
      <c r="D18313" s="234"/>
    </row>
    <row r="18314" spans="4:4">
      <c r="D18314" s="234"/>
    </row>
    <row r="18315" spans="4:4">
      <c r="D18315" s="234"/>
    </row>
    <row r="18316" spans="4:4">
      <c r="D18316" s="234"/>
    </row>
    <row r="18317" spans="4:4">
      <c r="D18317" s="234"/>
    </row>
    <row r="18318" spans="4:4">
      <c r="D18318" s="234"/>
    </row>
    <row r="18319" spans="4:4">
      <c r="D18319" s="234"/>
    </row>
    <row r="18320" spans="4:4">
      <c r="D18320" s="234"/>
    </row>
    <row r="18321" spans="4:4">
      <c r="D18321" s="234"/>
    </row>
    <row r="18322" spans="4:4">
      <c r="D18322" s="234"/>
    </row>
    <row r="18323" spans="4:4">
      <c r="D18323" s="234"/>
    </row>
    <row r="18324" spans="4:4">
      <c r="D18324" s="234"/>
    </row>
    <row r="18325" spans="4:4">
      <c r="D18325" s="234"/>
    </row>
    <row r="18326" spans="4:4">
      <c r="D18326" s="234"/>
    </row>
    <row r="18327" spans="4:4">
      <c r="D18327" s="234"/>
    </row>
    <row r="18328" spans="4:4">
      <c r="D18328" s="234"/>
    </row>
    <row r="18329" spans="4:4">
      <c r="D18329" s="234"/>
    </row>
    <row r="18330" spans="4:4">
      <c r="D18330" s="234"/>
    </row>
    <row r="18331" spans="4:4">
      <c r="D18331" s="234"/>
    </row>
    <row r="18332" spans="4:4">
      <c r="D18332" s="234"/>
    </row>
    <row r="18333" spans="4:4">
      <c r="D18333" s="234"/>
    </row>
    <row r="18334" spans="4:4">
      <c r="D18334" s="234"/>
    </row>
    <row r="18335" spans="4:4">
      <c r="D18335" s="234"/>
    </row>
    <row r="18336" spans="4:4">
      <c r="D18336" s="234"/>
    </row>
    <row r="18337" spans="4:4">
      <c r="D18337" s="234"/>
    </row>
    <row r="18338" spans="4:4">
      <c r="D18338" s="234"/>
    </row>
    <row r="18339" spans="4:4">
      <c r="D18339" s="234"/>
    </row>
    <row r="18340" spans="4:4">
      <c r="D18340" s="234"/>
    </row>
    <row r="18341" spans="4:4">
      <c r="D18341" s="234"/>
    </row>
    <row r="18342" spans="4:4">
      <c r="D18342" s="234"/>
    </row>
    <row r="18343" spans="4:4">
      <c r="D18343" s="234"/>
    </row>
    <row r="18344" spans="4:4">
      <c r="D18344" s="234"/>
    </row>
    <row r="18345" spans="4:4">
      <c r="D18345" s="234"/>
    </row>
    <row r="18346" spans="4:4">
      <c r="D18346" s="234"/>
    </row>
    <row r="18347" spans="4:4">
      <c r="D18347" s="234"/>
    </row>
    <row r="18348" spans="4:4">
      <c r="D18348" s="234"/>
    </row>
    <row r="18349" spans="4:4">
      <c r="D18349" s="234"/>
    </row>
    <row r="18350" spans="4:4">
      <c r="D18350" s="234"/>
    </row>
    <row r="18351" spans="4:4">
      <c r="D18351" s="234"/>
    </row>
    <row r="18352" spans="4:4">
      <c r="D18352" s="234"/>
    </row>
    <row r="18353" spans="4:4">
      <c r="D18353" s="234"/>
    </row>
    <row r="18354" spans="4:4">
      <c r="D18354" s="234"/>
    </row>
    <row r="18355" spans="4:4">
      <c r="D18355" s="234"/>
    </row>
    <row r="18356" spans="4:4">
      <c r="D18356" s="234"/>
    </row>
    <row r="18357" spans="4:4">
      <c r="D18357" s="234"/>
    </row>
    <row r="18358" spans="4:4">
      <c r="D18358" s="234"/>
    </row>
    <row r="18359" spans="4:4">
      <c r="D18359" s="234"/>
    </row>
    <row r="18360" spans="4:4">
      <c r="D18360" s="234"/>
    </row>
    <row r="18361" spans="4:4">
      <c r="D18361" s="234"/>
    </row>
    <row r="18362" spans="4:4">
      <c r="D18362" s="234"/>
    </row>
    <row r="18363" spans="4:4">
      <c r="D18363" s="234"/>
    </row>
    <row r="18364" spans="4:4">
      <c r="D18364" s="234"/>
    </row>
    <row r="18365" spans="4:4">
      <c r="D18365" s="234"/>
    </row>
    <row r="18366" spans="4:4">
      <c r="D18366" s="234"/>
    </row>
    <row r="18367" spans="4:4">
      <c r="D18367" s="234"/>
    </row>
    <row r="18368" spans="4:4">
      <c r="D18368" s="234"/>
    </row>
    <row r="18369" spans="4:4">
      <c r="D18369" s="234"/>
    </row>
    <row r="18370" spans="4:4">
      <c r="D18370" s="234"/>
    </row>
    <row r="18371" spans="4:4">
      <c r="D18371" s="234"/>
    </row>
    <row r="18372" spans="4:4">
      <c r="D18372" s="234"/>
    </row>
    <row r="18373" spans="4:4">
      <c r="D18373" s="234"/>
    </row>
    <row r="18374" spans="4:4">
      <c r="D18374" s="234"/>
    </row>
    <row r="18375" spans="4:4">
      <c r="D18375" s="234"/>
    </row>
    <row r="18376" spans="4:4">
      <c r="D18376" s="234"/>
    </row>
    <row r="18377" spans="4:4">
      <c r="D18377" s="234"/>
    </row>
    <row r="18378" spans="4:4">
      <c r="D18378" s="234"/>
    </row>
    <row r="18379" spans="4:4">
      <c r="D18379" s="234"/>
    </row>
    <row r="18380" spans="4:4">
      <c r="D18380" s="234"/>
    </row>
    <row r="18381" spans="4:4">
      <c r="D18381" s="234"/>
    </row>
    <row r="18382" spans="4:4">
      <c r="D18382" s="234"/>
    </row>
    <row r="18383" spans="4:4">
      <c r="D18383" s="234"/>
    </row>
    <row r="18384" spans="4:4">
      <c r="D18384" s="234"/>
    </row>
    <row r="18385" spans="4:4">
      <c r="D18385" s="234"/>
    </row>
    <row r="18386" spans="4:4">
      <c r="D18386" s="234"/>
    </row>
    <row r="18387" spans="4:4">
      <c r="D18387" s="234"/>
    </row>
    <row r="18388" spans="4:4">
      <c r="D18388" s="234"/>
    </row>
    <row r="18389" spans="4:4">
      <c r="D18389" s="234"/>
    </row>
    <row r="18390" spans="4:4">
      <c r="D18390" s="234"/>
    </row>
    <row r="18391" spans="4:4">
      <c r="D18391" s="234"/>
    </row>
    <row r="18392" spans="4:4">
      <c r="D18392" s="234"/>
    </row>
    <row r="18393" spans="4:4">
      <c r="D18393" s="234"/>
    </row>
    <row r="18394" spans="4:4">
      <c r="D18394" s="234"/>
    </row>
    <row r="18395" spans="4:4">
      <c r="D18395" s="234"/>
    </row>
    <row r="18396" spans="4:4">
      <c r="D18396" s="234"/>
    </row>
    <row r="18397" spans="4:4">
      <c r="D18397" s="234"/>
    </row>
    <row r="18398" spans="4:4">
      <c r="D18398" s="234"/>
    </row>
    <row r="18399" spans="4:4">
      <c r="D18399" s="234"/>
    </row>
    <row r="18400" spans="4:4">
      <c r="D18400" s="234"/>
    </row>
    <row r="18401" spans="4:4">
      <c r="D18401" s="234"/>
    </row>
    <row r="18402" spans="4:4">
      <c r="D18402" s="234"/>
    </row>
    <row r="18403" spans="4:4">
      <c r="D18403" s="234"/>
    </row>
    <row r="18404" spans="4:4">
      <c r="D18404" s="234"/>
    </row>
    <row r="18405" spans="4:4">
      <c r="D18405" s="234"/>
    </row>
    <row r="18406" spans="4:4">
      <c r="D18406" s="234"/>
    </row>
    <row r="18407" spans="4:4">
      <c r="D18407" s="234"/>
    </row>
    <row r="18408" spans="4:4">
      <c r="D18408" s="234"/>
    </row>
    <row r="18409" spans="4:4">
      <c r="D18409" s="234"/>
    </row>
    <row r="18410" spans="4:4">
      <c r="D18410" s="234"/>
    </row>
    <row r="18411" spans="4:4">
      <c r="D18411" s="234"/>
    </row>
    <row r="18412" spans="4:4">
      <c r="D18412" s="234"/>
    </row>
    <row r="18413" spans="4:4">
      <c r="D18413" s="234"/>
    </row>
    <row r="18414" spans="4:4">
      <c r="D18414" s="234"/>
    </row>
    <row r="18415" spans="4:4">
      <c r="D18415" s="234"/>
    </row>
    <row r="18416" spans="4:4">
      <c r="D18416" s="234"/>
    </row>
    <row r="18417" spans="4:4">
      <c r="D18417" s="234"/>
    </row>
    <row r="18418" spans="4:4">
      <c r="D18418" s="234"/>
    </row>
    <row r="18419" spans="4:4">
      <c r="D18419" s="234"/>
    </row>
    <row r="18420" spans="4:4">
      <c r="D18420" s="234"/>
    </row>
    <row r="18421" spans="4:4">
      <c r="D18421" s="234"/>
    </row>
    <row r="18422" spans="4:4">
      <c r="D18422" s="234"/>
    </row>
    <row r="18423" spans="4:4">
      <c r="D18423" s="234"/>
    </row>
    <row r="18424" spans="4:4">
      <c r="D18424" s="234"/>
    </row>
    <row r="18425" spans="4:4">
      <c r="D18425" s="234"/>
    </row>
    <row r="18426" spans="4:4">
      <c r="D18426" s="234"/>
    </row>
    <row r="18427" spans="4:4">
      <c r="D18427" s="234"/>
    </row>
    <row r="18428" spans="4:4">
      <c r="D18428" s="234"/>
    </row>
    <row r="18429" spans="4:4">
      <c r="D18429" s="234"/>
    </row>
    <row r="18430" spans="4:4">
      <c r="D18430" s="234"/>
    </row>
    <row r="18431" spans="4:4">
      <c r="D18431" s="234"/>
    </row>
    <row r="18432" spans="4:4">
      <c r="D18432" s="234"/>
    </row>
    <row r="18433" spans="4:4">
      <c r="D18433" s="234"/>
    </row>
    <row r="18434" spans="4:4">
      <c r="D18434" s="234"/>
    </row>
    <row r="18435" spans="4:4">
      <c r="D18435" s="234"/>
    </row>
    <row r="18436" spans="4:4">
      <c r="D18436" s="234"/>
    </row>
    <row r="18437" spans="4:4">
      <c r="D18437" s="234"/>
    </row>
    <row r="18438" spans="4:4">
      <c r="D18438" s="234"/>
    </row>
    <row r="18439" spans="4:4">
      <c r="D18439" s="234"/>
    </row>
    <row r="18440" spans="4:4">
      <c r="D18440" s="234"/>
    </row>
    <row r="18441" spans="4:4">
      <c r="D18441" s="234"/>
    </row>
    <row r="18442" spans="4:4">
      <c r="D18442" s="234"/>
    </row>
    <row r="18443" spans="4:4">
      <c r="D18443" s="234"/>
    </row>
    <row r="18444" spans="4:4">
      <c r="D18444" s="234"/>
    </row>
    <row r="18445" spans="4:4">
      <c r="D18445" s="234"/>
    </row>
    <row r="18446" spans="4:4">
      <c r="D18446" s="234"/>
    </row>
    <row r="18447" spans="4:4">
      <c r="D18447" s="234"/>
    </row>
    <row r="18448" spans="4:4">
      <c r="D18448" s="234"/>
    </row>
    <row r="18449" spans="4:4">
      <c r="D18449" s="234"/>
    </row>
    <row r="18450" spans="4:4">
      <c r="D18450" s="234"/>
    </row>
    <row r="18451" spans="4:4">
      <c r="D18451" s="234"/>
    </row>
    <row r="18452" spans="4:4">
      <c r="D18452" s="234"/>
    </row>
    <row r="18453" spans="4:4">
      <c r="D18453" s="234"/>
    </row>
    <row r="18454" spans="4:4">
      <c r="D18454" s="234"/>
    </row>
    <row r="18455" spans="4:4">
      <c r="D18455" s="234"/>
    </row>
    <row r="18456" spans="4:4">
      <c r="D18456" s="234"/>
    </row>
    <row r="18457" spans="4:4">
      <c r="D18457" s="234"/>
    </row>
    <row r="18458" spans="4:4">
      <c r="D18458" s="234"/>
    </row>
    <row r="18459" spans="4:4">
      <c r="D18459" s="234"/>
    </row>
    <row r="18460" spans="4:4">
      <c r="D18460" s="234"/>
    </row>
    <row r="18461" spans="4:4">
      <c r="D18461" s="234"/>
    </row>
    <row r="18462" spans="4:4">
      <c r="D18462" s="234"/>
    </row>
    <row r="18463" spans="4:4">
      <c r="D18463" s="234"/>
    </row>
    <row r="18464" spans="4:4">
      <c r="D18464" s="234"/>
    </row>
    <row r="18465" spans="4:4">
      <c r="D18465" s="234"/>
    </row>
    <row r="18466" spans="4:4">
      <c r="D18466" s="234"/>
    </row>
    <row r="18467" spans="4:4">
      <c r="D18467" s="234"/>
    </row>
    <row r="18468" spans="4:4">
      <c r="D18468" s="234"/>
    </row>
    <row r="18469" spans="4:4">
      <c r="D18469" s="234"/>
    </row>
    <row r="18470" spans="4:4">
      <c r="D18470" s="234"/>
    </row>
    <row r="18471" spans="4:4">
      <c r="D18471" s="234"/>
    </row>
    <row r="18472" spans="4:4">
      <c r="D18472" s="234"/>
    </row>
    <row r="18473" spans="4:4">
      <c r="D18473" s="234"/>
    </row>
    <row r="18474" spans="4:4">
      <c r="D18474" s="234"/>
    </row>
    <row r="18475" spans="4:4">
      <c r="D18475" s="234"/>
    </row>
    <row r="18476" spans="4:4">
      <c r="D18476" s="234"/>
    </row>
    <row r="18477" spans="4:4">
      <c r="D18477" s="234"/>
    </row>
    <row r="18478" spans="4:4">
      <c r="D18478" s="234"/>
    </row>
    <row r="18479" spans="4:4">
      <c r="D18479" s="234"/>
    </row>
    <row r="18480" spans="4:4">
      <c r="D18480" s="234"/>
    </row>
    <row r="18481" spans="4:4">
      <c r="D18481" s="234"/>
    </row>
    <row r="18482" spans="4:4">
      <c r="D18482" s="234"/>
    </row>
    <row r="18483" spans="4:4">
      <c r="D18483" s="234"/>
    </row>
    <row r="18484" spans="4:4">
      <c r="D18484" s="234"/>
    </row>
    <row r="18485" spans="4:4">
      <c r="D18485" s="234"/>
    </row>
    <row r="18486" spans="4:4">
      <c r="D18486" s="234"/>
    </row>
    <row r="18487" spans="4:4">
      <c r="D18487" s="234"/>
    </row>
    <row r="18488" spans="4:4">
      <c r="D18488" s="234"/>
    </row>
    <row r="18489" spans="4:4">
      <c r="D18489" s="234"/>
    </row>
    <row r="18490" spans="4:4">
      <c r="D18490" s="234"/>
    </row>
    <row r="18491" spans="4:4">
      <c r="D18491" s="234"/>
    </row>
    <row r="18492" spans="4:4">
      <c r="D18492" s="234"/>
    </row>
    <row r="18493" spans="4:4">
      <c r="D18493" s="234"/>
    </row>
    <row r="18494" spans="4:4">
      <c r="D18494" s="234"/>
    </row>
    <row r="18495" spans="4:4">
      <c r="D18495" s="234"/>
    </row>
    <row r="18496" spans="4:4">
      <c r="D18496" s="234"/>
    </row>
    <row r="18497" spans="4:4">
      <c r="D18497" s="234"/>
    </row>
    <row r="18498" spans="4:4">
      <c r="D18498" s="234"/>
    </row>
    <row r="18499" spans="4:4">
      <c r="D18499" s="234"/>
    </row>
    <row r="18500" spans="4:4">
      <c r="D18500" s="234"/>
    </row>
    <row r="18501" spans="4:4">
      <c r="D18501" s="234"/>
    </row>
    <row r="18502" spans="4:4">
      <c r="D18502" s="234"/>
    </row>
    <row r="18503" spans="4:4">
      <c r="D18503" s="234"/>
    </row>
    <row r="18504" spans="4:4">
      <c r="D18504" s="234"/>
    </row>
    <row r="18505" spans="4:4">
      <c r="D18505" s="234"/>
    </row>
    <row r="18506" spans="4:4">
      <c r="D18506" s="234"/>
    </row>
    <row r="18507" spans="4:4">
      <c r="D18507" s="234"/>
    </row>
    <row r="18508" spans="4:4">
      <c r="D18508" s="234"/>
    </row>
    <row r="18509" spans="4:4">
      <c r="D18509" s="234"/>
    </row>
    <row r="18510" spans="4:4">
      <c r="D18510" s="234"/>
    </row>
    <row r="18511" spans="4:4">
      <c r="D18511" s="234"/>
    </row>
    <row r="18512" spans="4:4">
      <c r="D18512" s="234"/>
    </row>
    <row r="18513" spans="4:4">
      <c r="D18513" s="234"/>
    </row>
    <row r="18514" spans="4:4">
      <c r="D18514" s="234"/>
    </row>
    <row r="18515" spans="4:4">
      <c r="D18515" s="234"/>
    </row>
    <row r="18516" spans="4:4">
      <c r="D18516" s="234"/>
    </row>
    <row r="18517" spans="4:4">
      <c r="D18517" s="234"/>
    </row>
    <row r="18518" spans="4:4">
      <c r="D18518" s="234"/>
    </row>
    <row r="18519" spans="4:4">
      <c r="D18519" s="234"/>
    </row>
    <row r="18520" spans="4:4">
      <c r="D18520" s="234"/>
    </row>
    <row r="18521" spans="4:4">
      <c r="D18521" s="234"/>
    </row>
    <row r="18522" spans="4:4">
      <c r="D18522" s="234"/>
    </row>
    <row r="18523" spans="4:4">
      <c r="D18523" s="234"/>
    </row>
    <row r="18524" spans="4:4">
      <c r="D18524" s="234"/>
    </row>
    <row r="18525" spans="4:4">
      <c r="D18525" s="234"/>
    </row>
    <row r="18526" spans="4:4">
      <c r="D18526" s="234"/>
    </row>
    <row r="18527" spans="4:4">
      <c r="D18527" s="234"/>
    </row>
    <row r="18528" spans="4:4">
      <c r="D18528" s="234"/>
    </row>
    <row r="18529" spans="4:4">
      <c r="D18529" s="234"/>
    </row>
    <row r="18530" spans="4:4">
      <c r="D18530" s="234"/>
    </row>
    <row r="18531" spans="4:4">
      <c r="D18531" s="234"/>
    </row>
    <row r="18532" spans="4:4">
      <c r="D18532" s="234"/>
    </row>
    <row r="18533" spans="4:4">
      <c r="D18533" s="234"/>
    </row>
    <row r="18534" spans="4:4">
      <c r="D18534" s="234"/>
    </row>
    <row r="18535" spans="4:4">
      <c r="D18535" s="234"/>
    </row>
    <row r="18536" spans="4:4">
      <c r="D18536" s="234"/>
    </row>
    <row r="18537" spans="4:4">
      <c r="D18537" s="234"/>
    </row>
    <row r="18538" spans="4:4">
      <c r="D18538" s="234"/>
    </row>
    <row r="18539" spans="4:4">
      <c r="D18539" s="234"/>
    </row>
    <row r="18540" spans="4:4">
      <c r="D18540" s="234"/>
    </row>
    <row r="18541" spans="4:4">
      <c r="D18541" s="234"/>
    </row>
    <row r="18542" spans="4:4">
      <c r="D18542" s="234"/>
    </row>
    <row r="18543" spans="4:4">
      <c r="D18543" s="234"/>
    </row>
    <row r="18544" spans="4:4">
      <c r="D18544" s="234"/>
    </row>
    <row r="18545" spans="4:4">
      <c r="D18545" s="234"/>
    </row>
    <row r="18546" spans="4:4">
      <c r="D18546" s="234"/>
    </row>
    <row r="18547" spans="4:4">
      <c r="D18547" s="234"/>
    </row>
    <row r="18548" spans="4:4">
      <c r="D18548" s="234"/>
    </row>
    <row r="18549" spans="4:4">
      <c r="D18549" s="234"/>
    </row>
    <row r="18550" spans="4:4">
      <c r="D18550" s="234"/>
    </row>
    <row r="18551" spans="4:4">
      <c r="D18551" s="234"/>
    </row>
    <row r="18552" spans="4:4">
      <c r="D18552" s="234"/>
    </row>
    <row r="18553" spans="4:4">
      <c r="D18553" s="234"/>
    </row>
    <row r="18554" spans="4:4">
      <c r="D18554" s="234"/>
    </row>
    <row r="18555" spans="4:4">
      <c r="D18555" s="234"/>
    </row>
    <row r="18556" spans="4:4">
      <c r="D18556" s="234"/>
    </row>
    <row r="18557" spans="4:4">
      <c r="D18557" s="234"/>
    </row>
    <row r="18558" spans="4:4">
      <c r="D18558" s="234"/>
    </row>
    <row r="18559" spans="4:4">
      <c r="D18559" s="234"/>
    </row>
    <row r="18560" spans="4:4">
      <c r="D18560" s="234"/>
    </row>
    <row r="18561" spans="4:4">
      <c r="D18561" s="234"/>
    </row>
    <row r="18562" spans="4:4">
      <c r="D18562" s="234"/>
    </row>
    <row r="18563" spans="4:4">
      <c r="D18563" s="234"/>
    </row>
    <row r="18564" spans="4:4">
      <c r="D18564" s="234"/>
    </row>
    <row r="18565" spans="4:4">
      <c r="D18565" s="234"/>
    </row>
    <row r="18566" spans="4:4">
      <c r="D18566" s="234"/>
    </row>
    <row r="18567" spans="4:4">
      <c r="D18567" s="234"/>
    </row>
    <row r="18568" spans="4:4">
      <c r="D18568" s="234"/>
    </row>
    <row r="18569" spans="4:4">
      <c r="D18569" s="234"/>
    </row>
    <row r="18570" spans="4:4">
      <c r="D18570" s="234"/>
    </row>
    <row r="18571" spans="4:4">
      <c r="D18571" s="234"/>
    </row>
    <row r="18572" spans="4:4">
      <c r="D18572" s="234"/>
    </row>
    <row r="18573" spans="4:4">
      <c r="D18573" s="234"/>
    </row>
    <row r="18574" spans="4:4">
      <c r="D18574" s="234"/>
    </row>
    <row r="18575" spans="4:4">
      <c r="D18575" s="234"/>
    </row>
    <row r="18576" spans="4:4">
      <c r="D18576" s="234"/>
    </row>
    <row r="18577" spans="4:4">
      <c r="D18577" s="234"/>
    </row>
    <row r="18578" spans="4:4">
      <c r="D18578" s="234"/>
    </row>
    <row r="18579" spans="4:4">
      <c r="D18579" s="234"/>
    </row>
    <row r="18580" spans="4:4">
      <c r="D18580" s="234"/>
    </row>
    <row r="18581" spans="4:4">
      <c r="D18581" s="234"/>
    </row>
    <row r="18582" spans="4:4">
      <c r="D18582" s="234"/>
    </row>
    <row r="18583" spans="4:4">
      <c r="D18583" s="234"/>
    </row>
    <row r="18584" spans="4:4">
      <c r="D18584" s="234"/>
    </row>
    <row r="18585" spans="4:4">
      <c r="D18585" s="234"/>
    </row>
    <row r="18586" spans="4:4">
      <c r="D18586" s="234"/>
    </row>
    <row r="18587" spans="4:4">
      <c r="D18587" s="234"/>
    </row>
    <row r="18588" spans="4:4">
      <c r="D18588" s="234"/>
    </row>
    <row r="18589" spans="4:4">
      <c r="D18589" s="234"/>
    </row>
    <row r="18590" spans="4:4">
      <c r="D18590" s="234"/>
    </row>
    <row r="18591" spans="4:4">
      <c r="D18591" s="234"/>
    </row>
    <row r="18592" spans="4:4">
      <c r="D18592" s="234"/>
    </row>
    <row r="18593" spans="4:4">
      <c r="D18593" s="234"/>
    </row>
    <row r="18594" spans="4:4">
      <c r="D18594" s="234"/>
    </row>
    <row r="18595" spans="4:4">
      <c r="D18595" s="234"/>
    </row>
    <row r="18596" spans="4:4">
      <c r="D18596" s="234"/>
    </row>
    <row r="18597" spans="4:4">
      <c r="D18597" s="234"/>
    </row>
    <row r="18598" spans="4:4">
      <c r="D18598" s="234"/>
    </row>
    <row r="18599" spans="4:4">
      <c r="D18599" s="234"/>
    </row>
    <row r="18600" spans="4:4">
      <c r="D18600" s="234"/>
    </row>
    <row r="18601" spans="4:4">
      <c r="D18601" s="234"/>
    </row>
    <row r="18602" spans="4:4">
      <c r="D18602" s="234"/>
    </row>
    <row r="18603" spans="4:4">
      <c r="D18603" s="234"/>
    </row>
    <row r="18604" spans="4:4">
      <c r="D18604" s="234"/>
    </row>
    <row r="18605" spans="4:4">
      <c r="D18605" s="234"/>
    </row>
    <row r="18606" spans="4:4">
      <c r="D18606" s="234"/>
    </row>
    <row r="18607" spans="4:4">
      <c r="D18607" s="234"/>
    </row>
    <row r="18608" spans="4:4">
      <c r="D18608" s="234"/>
    </row>
    <row r="18609" spans="4:4">
      <c r="D18609" s="234"/>
    </row>
    <row r="18610" spans="4:4">
      <c r="D18610" s="234"/>
    </row>
    <row r="18611" spans="4:4">
      <c r="D18611" s="234"/>
    </row>
    <row r="18612" spans="4:4">
      <c r="D18612" s="234"/>
    </row>
    <row r="18613" spans="4:4">
      <c r="D18613" s="234"/>
    </row>
    <row r="18614" spans="4:4">
      <c r="D18614" s="234"/>
    </row>
    <row r="18615" spans="4:4">
      <c r="D18615" s="234"/>
    </row>
    <row r="18616" spans="4:4">
      <c r="D18616" s="234"/>
    </row>
    <row r="18617" spans="4:4">
      <c r="D18617" s="234"/>
    </row>
    <row r="18618" spans="4:4">
      <c r="D18618" s="234"/>
    </row>
    <row r="18619" spans="4:4">
      <c r="D18619" s="234"/>
    </row>
    <row r="18620" spans="4:4">
      <c r="D18620" s="234"/>
    </row>
    <row r="18621" spans="4:4">
      <c r="D18621" s="234"/>
    </row>
    <row r="18622" spans="4:4">
      <c r="D18622" s="234"/>
    </row>
    <row r="18623" spans="4:4">
      <c r="D18623" s="234"/>
    </row>
    <row r="18624" spans="4:4">
      <c r="D18624" s="234"/>
    </row>
    <row r="18625" spans="4:4">
      <c r="D18625" s="234"/>
    </row>
    <row r="18626" spans="4:4">
      <c r="D18626" s="234"/>
    </row>
    <row r="18627" spans="4:4">
      <c r="D18627" s="234"/>
    </row>
    <row r="18628" spans="4:4">
      <c r="D18628" s="234"/>
    </row>
    <row r="18629" spans="4:4">
      <c r="D18629" s="234"/>
    </row>
    <row r="18630" spans="4:4">
      <c r="D18630" s="234"/>
    </row>
    <row r="18631" spans="4:4">
      <c r="D18631" s="234"/>
    </row>
    <row r="18632" spans="4:4">
      <c r="D18632" s="234"/>
    </row>
    <row r="18633" spans="4:4">
      <c r="D18633" s="234"/>
    </row>
    <row r="18634" spans="4:4">
      <c r="D18634" s="234"/>
    </row>
    <row r="18635" spans="4:4">
      <c r="D18635" s="234"/>
    </row>
    <row r="18636" spans="4:4">
      <c r="D18636" s="234"/>
    </row>
    <row r="18637" spans="4:4">
      <c r="D18637" s="234"/>
    </row>
    <row r="18638" spans="4:4">
      <c r="D18638" s="234"/>
    </row>
    <row r="18639" spans="4:4">
      <c r="D18639" s="234"/>
    </row>
    <row r="18640" spans="4:4">
      <c r="D18640" s="234"/>
    </row>
    <row r="18641" spans="4:4">
      <c r="D18641" s="234"/>
    </row>
    <row r="18642" spans="4:4">
      <c r="D18642" s="234"/>
    </row>
    <row r="18643" spans="4:4">
      <c r="D18643" s="234"/>
    </row>
    <row r="18644" spans="4:4">
      <c r="D18644" s="234"/>
    </row>
    <row r="18645" spans="4:4">
      <c r="D18645" s="234"/>
    </row>
    <row r="18646" spans="4:4">
      <c r="D18646" s="234"/>
    </row>
    <row r="18647" spans="4:4">
      <c r="D18647" s="234"/>
    </row>
    <row r="18648" spans="4:4">
      <c r="D18648" s="234"/>
    </row>
    <row r="18649" spans="4:4">
      <c r="D18649" s="234"/>
    </row>
    <row r="18650" spans="4:4">
      <c r="D18650" s="234"/>
    </row>
    <row r="18651" spans="4:4">
      <c r="D18651" s="234"/>
    </row>
    <row r="18652" spans="4:4">
      <c r="D18652" s="234"/>
    </row>
    <row r="18653" spans="4:4">
      <c r="D18653" s="234"/>
    </row>
    <row r="18654" spans="4:4">
      <c r="D18654" s="234"/>
    </row>
    <row r="18655" spans="4:4">
      <c r="D18655" s="234"/>
    </row>
    <row r="18656" spans="4:4">
      <c r="D18656" s="234"/>
    </row>
    <row r="18657" spans="4:4">
      <c r="D18657" s="234"/>
    </row>
    <row r="18658" spans="4:4">
      <c r="D18658" s="234"/>
    </row>
    <row r="18659" spans="4:4">
      <c r="D18659" s="234"/>
    </row>
    <row r="18660" spans="4:4">
      <c r="D18660" s="234"/>
    </row>
    <row r="18661" spans="4:4">
      <c r="D18661" s="234"/>
    </row>
    <row r="18662" spans="4:4">
      <c r="D18662" s="234"/>
    </row>
    <row r="18663" spans="4:4">
      <c r="D18663" s="234"/>
    </row>
    <row r="18664" spans="4:4">
      <c r="D18664" s="234"/>
    </row>
    <row r="18665" spans="4:4">
      <c r="D18665" s="234"/>
    </row>
    <row r="18666" spans="4:4">
      <c r="D18666" s="234"/>
    </row>
    <row r="18667" spans="4:4">
      <c r="D18667" s="234"/>
    </row>
    <row r="18668" spans="4:4">
      <c r="D18668" s="234"/>
    </row>
    <row r="18669" spans="4:4">
      <c r="D18669" s="234"/>
    </row>
    <row r="18670" spans="4:4">
      <c r="D18670" s="234"/>
    </row>
    <row r="18671" spans="4:4">
      <c r="D18671" s="234"/>
    </row>
    <row r="18672" spans="4:4">
      <c r="D18672" s="234"/>
    </row>
    <row r="18673" spans="4:4">
      <c r="D18673" s="234"/>
    </row>
    <row r="18674" spans="4:4">
      <c r="D18674" s="234"/>
    </row>
    <row r="18675" spans="4:4">
      <c r="D18675" s="234"/>
    </row>
    <row r="18676" spans="4:4">
      <c r="D18676" s="234"/>
    </row>
    <row r="18677" spans="4:4">
      <c r="D18677" s="234"/>
    </row>
    <row r="18678" spans="4:4">
      <c r="D18678" s="234"/>
    </row>
    <row r="18679" spans="4:4">
      <c r="D18679" s="234"/>
    </row>
    <row r="18680" spans="4:4">
      <c r="D18680" s="234"/>
    </row>
    <row r="18681" spans="4:4">
      <c r="D18681" s="234"/>
    </row>
    <row r="18682" spans="4:4">
      <c r="D18682" s="234"/>
    </row>
    <row r="18683" spans="4:4">
      <c r="D18683" s="234"/>
    </row>
    <row r="18684" spans="4:4">
      <c r="D18684" s="234"/>
    </row>
    <row r="18685" spans="4:4">
      <c r="D18685" s="234"/>
    </row>
    <row r="18686" spans="4:4">
      <c r="D18686" s="234"/>
    </row>
    <row r="18687" spans="4:4">
      <c r="D18687" s="234"/>
    </row>
    <row r="18688" spans="4:4">
      <c r="D18688" s="234"/>
    </row>
    <row r="18689" spans="4:4">
      <c r="D18689" s="234"/>
    </row>
    <row r="18690" spans="4:4">
      <c r="D18690" s="234"/>
    </row>
    <row r="18691" spans="4:4">
      <c r="D18691" s="234"/>
    </row>
    <row r="18692" spans="4:4">
      <c r="D18692" s="234"/>
    </row>
    <row r="18693" spans="4:4">
      <c r="D18693" s="234"/>
    </row>
    <row r="18694" spans="4:4">
      <c r="D18694" s="234"/>
    </row>
    <row r="18695" spans="4:4">
      <c r="D18695" s="234"/>
    </row>
    <row r="18696" spans="4:4">
      <c r="D18696" s="234"/>
    </row>
    <row r="18697" spans="4:4">
      <c r="D18697" s="234"/>
    </row>
    <row r="18698" spans="4:4">
      <c r="D18698" s="234"/>
    </row>
    <row r="18699" spans="4:4">
      <c r="D18699" s="234"/>
    </row>
    <row r="18700" spans="4:4">
      <c r="D18700" s="234"/>
    </row>
    <row r="18701" spans="4:4">
      <c r="D18701" s="234"/>
    </row>
    <row r="18702" spans="4:4">
      <c r="D18702" s="234"/>
    </row>
    <row r="18703" spans="4:4">
      <c r="D18703" s="234"/>
    </row>
    <row r="18704" spans="4:4">
      <c r="D18704" s="234"/>
    </row>
    <row r="18705" spans="4:4">
      <c r="D18705" s="234"/>
    </row>
    <row r="18706" spans="4:4">
      <c r="D18706" s="234"/>
    </row>
    <row r="18707" spans="4:4">
      <c r="D18707" s="234"/>
    </row>
    <row r="18708" spans="4:4">
      <c r="D18708" s="234"/>
    </row>
    <row r="18709" spans="4:4">
      <c r="D18709" s="234"/>
    </row>
    <row r="18710" spans="4:4">
      <c r="D18710" s="234"/>
    </row>
    <row r="18711" spans="4:4">
      <c r="D18711" s="234"/>
    </row>
    <row r="18712" spans="4:4">
      <c r="D18712" s="234"/>
    </row>
    <row r="18713" spans="4:4">
      <c r="D18713" s="234"/>
    </row>
    <row r="18714" spans="4:4">
      <c r="D18714" s="234"/>
    </row>
    <row r="18715" spans="4:4">
      <c r="D18715" s="234"/>
    </row>
    <row r="18716" spans="4:4">
      <c r="D18716" s="234"/>
    </row>
    <row r="18717" spans="4:4">
      <c r="D18717" s="234"/>
    </row>
    <row r="18718" spans="4:4">
      <c r="D18718" s="234"/>
    </row>
    <row r="18719" spans="4:4">
      <c r="D18719" s="234"/>
    </row>
    <row r="18720" spans="4:4">
      <c r="D18720" s="234"/>
    </row>
    <row r="18721" spans="4:4">
      <c r="D18721" s="234"/>
    </row>
    <row r="18722" spans="4:4">
      <c r="D18722" s="234"/>
    </row>
    <row r="18723" spans="4:4">
      <c r="D18723" s="234"/>
    </row>
    <row r="18724" spans="4:4">
      <c r="D18724" s="234"/>
    </row>
    <row r="18725" spans="4:4">
      <c r="D18725" s="234"/>
    </row>
    <row r="18726" spans="4:4">
      <c r="D18726" s="234"/>
    </row>
    <row r="18727" spans="4:4">
      <c r="D18727" s="234"/>
    </row>
    <row r="18728" spans="4:4">
      <c r="D18728" s="234"/>
    </row>
    <row r="18729" spans="4:4">
      <c r="D18729" s="234"/>
    </row>
    <row r="18730" spans="4:4">
      <c r="D18730" s="234"/>
    </row>
    <row r="18731" spans="4:4">
      <c r="D18731" s="234"/>
    </row>
    <row r="18732" spans="4:4">
      <c r="D18732" s="234"/>
    </row>
    <row r="18733" spans="4:4">
      <c r="D18733" s="234"/>
    </row>
    <row r="18734" spans="4:4">
      <c r="D18734" s="234"/>
    </row>
    <row r="18735" spans="4:4">
      <c r="D18735" s="234"/>
    </row>
    <row r="18736" spans="4:4">
      <c r="D18736" s="234"/>
    </row>
    <row r="18737" spans="4:4">
      <c r="D18737" s="234"/>
    </row>
    <row r="18738" spans="4:4">
      <c r="D18738" s="234"/>
    </row>
    <row r="18739" spans="4:4">
      <c r="D18739" s="234"/>
    </row>
    <row r="18740" spans="4:4">
      <c r="D18740" s="234"/>
    </row>
    <row r="18741" spans="4:4">
      <c r="D18741" s="234"/>
    </row>
    <row r="18742" spans="4:4">
      <c r="D18742" s="234"/>
    </row>
    <row r="18743" spans="4:4">
      <c r="D18743" s="234"/>
    </row>
    <row r="18744" spans="4:4">
      <c r="D18744" s="234"/>
    </row>
    <row r="18745" spans="4:4">
      <c r="D18745" s="234"/>
    </row>
    <row r="18746" spans="4:4">
      <c r="D18746" s="234"/>
    </row>
    <row r="18747" spans="4:4">
      <c r="D18747" s="234"/>
    </row>
    <row r="18748" spans="4:4">
      <c r="D18748" s="234"/>
    </row>
    <row r="18749" spans="4:4">
      <c r="D18749" s="234"/>
    </row>
    <row r="18750" spans="4:4">
      <c r="D18750" s="234"/>
    </row>
    <row r="18751" spans="4:4">
      <c r="D18751" s="234"/>
    </row>
    <row r="18752" spans="4:4">
      <c r="D18752" s="234"/>
    </row>
    <row r="18753" spans="4:4">
      <c r="D18753" s="234"/>
    </row>
    <row r="18754" spans="4:4">
      <c r="D18754" s="234"/>
    </row>
    <row r="18755" spans="4:4">
      <c r="D18755" s="234"/>
    </row>
    <row r="18756" spans="4:4">
      <c r="D18756" s="234"/>
    </row>
    <row r="18757" spans="4:4">
      <c r="D18757" s="234"/>
    </row>
    <row r="18758" spans="4:4">
      <c r="D18758" s="234"/>
    </row>
    <row r="18759" spans="4:4">
      <c r="D18759" s="234"/>
    </row>
    <row r="18760" spans="4:4">
      <c r="D18760" s="234"/>
    </row>
    <row r="18761" spans="4:4">
      <c r="D18761" s="234"/>
    </row>
    <row r="18762" spans="4:4">
      <c r="D18762" s="234"/>
    </row>
    <row r="18763" spans="4:4">
      <c r="D18763" s="234"/>
    </row>
    <row r="18764" spans="4:4">
      <c r="D18764" s="234"/>
    </row>
    <row r="18765" spans="4:4">
      <c r="D18765" s="234"/>
    </row>
    <row r="18766" spans="4:4">
      <c r="D18766" s="234"/>
    </row>
    <row r="18767" spans="4:4">
      <c r="D18767" s="234"/>
    </row>
    <row r="18768" spans="4:4">
      <c r="D18768" s="234"/>
    </row>
    <row r="18769" spans="4:4">
      <c r="D18769" s="234"/>
    </row>
    <row r="18770" spans="4:4">
      <c r="D18770" s="234"/>
    </row>
    <row r="18771" spans="4:4">
      <c r="D18771" s="234"/>
    </row>
    <row r="18772" spans="4:4">
      <c r="D18772" s="234"/>
    </row>
    <row r="18773" spans="4:4">
      <c r="D18773" s="234"/>
    </row>
    <row r="18774" spans="4:4">
      <c r="D18774" s="234"/>
    </row>
    <row r="18775" spans="4:4">
      <c r="D18775" s="234"/>
    </row>
    <row r="18776" spans="4:4">
      <c r="D18776" s="234"/>
    </row>
    <row r="18777" spans="4:4">
      <c r="D18777" s="234"/>
    </row>
    <row r="18778" spans="4:4">
      <c r="D18778" s="234"/>
    </row>
    <row r="18779" spans="4:4">
      <c r="D18779" s="234"/>
    </row>
    <row r="18780" spans="4:4">
      <c r="D18780" s="234"/>
    </row>
    <row r="18781" spans="4:4">
      <c r="D18781" s="234"/>
    </row>
    <row r="18782" spans="4:4">
      <c r="D18782" s="234"/>
    </row>
    <row r="18783" spans="4:4">
      <c r="D18783" s="234"/>
    </row>
    <row r="18784" spans="4:4">
      <c r="D18784" s="234"/>
    </row>
    <row r="18785" spans="4:4">
      <c r="D18785" s="234"/>
    </row>
    <row r="18786" spans="4:4">
      <c r="D18786" s="234"/>
    </row>
    <row r="18787" spans="4:4">
      <c r="D18787" s="234"/>
    </row>
    <row r="18788" spans="4:4">
      <c r="D18788" s="234"/>
    </row>
    <row r="18789" spans="4:4">
      <c r="D18789" s="234"/>
    </row>
    <row r="18790" spans="4:4">
      <c r="D18790" s="234"/>
    </row>
    <row r="18791" spans="4:4">
      <c r="D18791" s="234"/>
    </row>
    <row r="18792" spans="4:4">
      <c r="D18792" s="234"/>
    </row>
    <row r="18793" spans="4:4">
      <c r="D18793" s="234"/>
    </row>
    <row r="18794" spans="4:4">
      <c r="D18794" s="234"/>
    </row>
    <row r="18795" spans="4:4">
      <c r="D18795" s="234"/>
    </row>
    <row r="18796" spans="4:4">
      <c r="D18796" s="234"/>
    </row>
    <row r="18797" spans="4:4">
      <c r="D18797" s="234"/>
    </row>
    <row r="18798" spans="4:4">
      <c r="D18798" s="234"/>
    </row>
    <row r="18799" spans="4:4">
      <c r="D18799" s="234"/>
    </row>
    <row r="18800" spans="4:4">
      <c r="D18800" s="234"/>
    </row>
    <row r="18801" spans="4:4">
      <c r="D18801" s="234"/>
    </row>
    <row r="18802" spans="4:4">
      <c r="D18802" s="234"/>
    </row>
    <row r="18803" spans="4:4">
      <c r="D18803" s="234"/>
    </row>
    <row r="18804" spans="4:4">
      <c r="D18804" s="234"/>
    </row>
    <row r="18805" spans="4:4">
      <c r="D18805" s="234"/>
    </row>
    <row r="18806" spans="4:4">
      <c r="D18806" s="234"/>
    </row>
    <row r="18807" spans="4:4">
      <c r="D18807" s="234"/>
    </row>
    <row r="18808" spans="4:4">
      <c r="D18808" s="234"/>
    </row>
    <row r="18809" spans="4:4">
      <c r="D18809" s="234"/>
    </row>
    <row r="18810" spans="4:4">
      <c r="D18810" s="234"/>
    </row>
    <row r="18811" spans="4:4">
      <c r="D18811" s="234"/>
    </row>
    <row r="18812" spans="4:4">
      <c r="D18812" s="234"/>
    </row>
    <row r="18813" spans="4:4">
      <c r="D18813" s="234"/>
    </row>
    <row r="18814" spans="4:4">
      <c r="D18814" s="234"/>
    </row>
    <row r="18815" spans="4:4">
      <c r="D18815" s="234"/>
    </row>
    <row r="18816" spans="4:4">
      <c r="D18816" s="234"/>
    </row>
    <row r="18817" spans="4:4">
      <c r="D18817" s="234"/>
    </row>
    <row r="18818" spans="4:4">
      <c r="D18818" s="234"/>
    </row>
    <row r="18819" spans="4:4">
      <c r="D18819" s="234"/>
    </row>
    <row r="18820" spans="4:4">
      <c r="D18820" s="234"/>
    </row>
    <row r="18821" spans="4:4">
      <c r="D18821" s="234"/>
    </row>
    <row r="18822" spans="4:4">
      <c r="D18822" s="234"/>
    </row>
    <row r="18823" spans="4:4">
      <c r="D18823" s="234"/>
    </row>
    <row r="18824" spans="4:4">
      <c r="D18824" s="234"/>
    </row>
    <row r="18825" spans="4:4">
      <c r="D18825" s="234"/>
    </row>
    <row r="18826" spans="4:4">
      <c r="D18826" s="234"/>
    </row>
    <row r="18827" spans="4:4">
      <c r="D18827" s="234"/>
    </row>
    <row r="18828" spans="4:4">
      <c r="D18828" s="234"/>
    </row>
    <row r="18829" spans="4:4">
      <c r="D18829" s="234"/>
    </row>
    <row r="18830" spans="4:4">
      <c r="D18830" s="234"/>
    </row>
    <row r="18831" spans="4:4">
      <c r="D18831" s="234"/>
    </row>
    <row r="18832" spans="4:4">
      <c r="D18832" s="234"/>
    </row>
    <row r="18833" spans="4:4">
      <c r="D18833" s="234"/>
    </row>
    <row r="18834" spans="4:4">
      <c r="D18834" s="234"/>
    </row>
    <row r="18835" spans="4:4">
      <c r="D18835" s="234"/>
    </row>
    <row r="18836" spans="4:4">
      <c r="D18836" s="234"/>
    </row>
    <row r="18837" spans="4:4">
      <c r="D18837" s="234"/>
    </row>
    <row r="18838" spans="4:4">
      <c r="D18838" s="234"/>
    </row>
    <row r="18839" spans="4:4">
      <c r="D18839" s="234"/>
    </row>
    <row r="18840" spans="4:4">
      <c r="D18840" s="234"/>
    </row>
    <row r="18841" spans="4:4">
      <c r="D18841" s="234"/>
    </row>
    <row r="18842" spans="4:4">
      <c r="D18842" s="234"/>
    </row>
    <row r="18843" spans="4:4">
      <c r="D18843" s="234"/>
    </row>
    <row r="18844" spans="4:4">
      <c r="D18844" s="234"/>
    </row>
    <row r="18845" spans="4:4">
      <c r="D18845" s="234"/>
    </row>
    <row r="18846" spans="4:4">
      <c r="D18846" s="234"/>
    </row>
    <row r="18847" spans="4:4">
      <c r="D18847" s="234"/>
    </row>
    <row r="18848" spans="4:4">
      <c r="D18848" s="234"/>
    </row>
    <row r="18849" spans="4:4">
      <c r="D18849" s="234"/>
    </row>
    <row r="18850" spans="4:4">
      <c r="D18850" s="234"/>
    </row>
    <row r="18851" spans="4:4">
      <c r="D18851" s="234"/>
    </row>
    <row r="18852" spans="4:4">
      <c r="D18852" s="234"/>
    </row>
    <row r="18853" spans="4:4">
      <c r="D18853" s="234"/>
    </row>
    <row r="18854" spans="4:4">
      <c r="D18854" s="234"/>
    </row>
    <row r="18855" spans="4:4">
      <c r="D18855" s="234"/>
    </row>
    <row r="18856" spans="4:4">
      <c r="D18856" s="234"/>
    </row>
    <row r="18857" spans="4:4">
      <c r="D18857" s="234"/>
    </row>
    <row r="18858" spans="4:4">
      <c r="D18858" s="234"/>
    </row>
    <row r="18859" spans="4:4">
      <c r="D18859" s="234"/>
    </row>
    <row r="18860" spans="4:4">
      <c r="D18860" s="234"/>
    </row>
    <row r="18861" spans="4:4">
      <c r="D18861" s="234"/>
    </row>
    <row r="18862" spans="4:4">
      <c r="D18862" s="234"/>
    </row>
    <row r="18863" spans="4:4">
      <c r="D18863" s="234"/>
    </row>
    <row r="18864" spans="4:4">
      <c r="D18864" s="234"/>
    </row>
    <row r="18865" spans="4:4">
      <c r="D18865" s="234"/>
    </row>
    <row r="18866" spans="4:4">
      <c r="D18866" s="234"/>
    </row>
    <row r="18867" spans="4:4">
      <c r="D18867" s="234"/>
    </row>
    <row r="18868" spans="4:4">
      <c r="D18868" s="234"/>
    </row>
    <row r="18869" spans="4:4">
      <c r="D18869" s="234"/>
    </row>
    <row r="18870" spans="4:4">
      <c r="D18870" s="234"/>
    </row>
    <row r="18871" spans="4:4">
      <c r="D18871" s="234"/>
    </row>
    <row r="18872" spans="4:4">
      <c r="D18872" s="234"/>
    </row>
    <row r="18873" spans="4:4">
      <c r="D18873" s="234"/>
    </row>
    <row r="18874" spans="4:4">
      <c r="D18874" s="234"/>
    </row>
    <row r="18875" spans="4:4">
      <c r="D18875" s="234"/>
    </row>
    <row r="18876" spans="4:4">
      <c r="D18876" s="234"/>
    </row>
    <row r="18877" spans="4:4">
      <c r="D18877" s="234"/>
    </row>
    <row r="18878" spans="4:4">
      <c r="D18878" s="234"/>
    </row>
    <row r="18879" spans="4:4">
      <c r="D18879" s="234"/>
    </row>
    <row r="18880" spans="4:4">
      <c r="D18880" s="234"/>
    </row>
    <row r="18881" spans="4:4">
      <c r="D18881" s="234"/>
    </row>
    <row r="18882" spans="4:4">
      <c r="D18882" s="234"/>
    </row>
    <row r="18883" spans="4:4">
      <c r="D18883" s="234"/>
    </row>
    <row r="18884" spans="4:4">
      <c r="D18884" s="234"/>
    </row>
    <row r="18885" spans="4:4">
      <c r="D18885" s="234"/>
    </row>
    <row r="18886" spans="4:4">
      <c r="D18886" s="234"/>
    </row>
    <row r="18887" spans="4:4">
      <c r="D18887" s="234"/>
    </row>
    <row r="18888" spans="4:4">
      <c r="D18888" s="234"/>
    </row>
    <row r="18889" spans="4:4">
      <c r="D18889" s="234"/>
    </row>
    <row r="18890" spans="4:4">
      <c r="D18890" s="234"/>
    </row>
    <row r="18891" spans="4:4">
      <c r="D18891" s="234"/>
    </row>
    <row r="18892" spans="4:4">
      <c r="D18892" s="234"/>
    </row>
    <row r="18893" spans="4:4">
      <c r="D18893" s="234"/>
    </row>
    <row r="18894" spans="4:4">
      <c r="D18894" s="234"/>
    </row>
    <row r="18895" spans="4:4">
      <c r="D18895" s="234"/>
    </row>
    <row r="18896" spans="4:4">
      <c r="D18896" s="234"/>
    </row>
    <row r="18897" spans="4:4">
      <c r="D18897" s="234"/>
    </row>
    <row r="18898" spans="4:4">
      <c r="D18898" s="234"/>
    </row>
    <row r="18899" spans="4:4">
      <c r="D18899" s="234"/>
    </row>
    <row r="18900" spans="4:4">
      <c r="D18900" s="234"/>
    </row>
    <row r="18901" spans="4:4">
      <c r="D18901" s="234"/>
    </row>
    <row r="18902" spans="4:4">
      <c r="D18902" s="234"/>
    </row>
    <row r="18903" spans="4:4">
      <c r="D18903" s="234"/>
    </row>
    <row r="18904" spans="4:4">
      <c r="D18904" s="234"/>
    </row>
    <row r="18905" spans="4:4">
      <c r="D18905" s="234"/>
    </row>
    <row r="18906" spans="4:4">
      <c r="D18906" s="234"/>
    </row>
    <row r="18907" spans="4:4">
      <c r="D18907" s="234"/>
    </row>
    <row r="18908" spans="4:4">
      <c r="D18908" s="234"/>
    </row>
    <row r="18909" spans="4:4">
      <c r="D18909" s="234"/>
    </row>
    <row r="18910" spans="4:4">
      <c r="D18910" s="234"/>
    </row>
    <row r="18911" spans="4:4">
      <c r="D18911" s="234"/>
    </row>
    <row r="18912" spans="4:4">
      <c r="D18912" s="234"/>
    </row>
    <row r="18913" spans="4:4">
      <c r="D18913" s="234"/>
    </row>
    <row r="18914" spans="4:4">
      <c r="D18914" s="234"/>
    </row>
    <row r="18915" spans="4:4">
      <c r="D18915" s="234"/>
    </row>
    <row r="18916" spans="4:4">
      <c r="D18916" s="234"/>
    </row>
    <row r="18917" spans="4:4">
      <c r="D18917" s="234"/>
    </row>
    <row r="18918" spans="4:4">
      <c r="D18918" s="234"/>
    </row>
    <row r="18919" spans="4:4">
      <c r="D18919" s="234"/>
    </row>
    <row r="18920" spans="4:4">
      <c r="D18920" s="234"/>
    </row>
    <row r="18921" spans="4:4">
      <c r="D18921" s="234"/>
    </row>
    <row r="18922" spans="4:4">
      <c r="D18922" s="234"/>
    </row>
    <row r="18923" spans="4:4">
      <c r="D18923" s="234"/>
    </row>
    <row r="18924" spans="4:4">
      <c r="D18924" s="234"/>
    </row>
    <row r="18925" spans="4:4">
      <c r="D18925" s="234"/>
    </row>
    <row r="18926" spans="4:4">
      <c r="D18926" s="234"/>
    </row>
    <row r="18927" spans="4:4">
      <c r="D18927" s="234"/>
    </row>
    <row r="18928" spans="4:4">
      <c r="D18928" s="234"/>
    </row>
    <row r="18929" spans="4:4">
      <c r="D18929" s="234"/>
    </row>
    <row r="18930" spans="4:4">
      <c r="D18930" s="234"/>
    </row>
    <row r="18931" spans="4:4">
      <c r="D18931" s="234"/>
    </row>
    <row r="18932" spans="4:4">
      <c r="D18932" s="234"/>
    </row>
    <row r="18933" spans="4:4">
      <c r="D18933" s="234"/>
    </row>
    <row r="18934" spans="4:4">
      <c r="D18934" s="234"/>
    </row>
    <row r="18935" spans="4:4">
      <c r="D18935" s="234"/>
    </row>
    <row r="18936" spans="4:4">
      <c r="D18936" s="234"/>
    </row>
    <row r="18937" spans="4:4">
      <c r="D18937" s="234"/>
    </row>
    <row r="18938" spans="4:4">
      <c r="D18938" s="234"/>
    </row>
    <row r="18939" spans="4:4">
      <c r="D18939" s="234"/>
    </row>
    <row r="18940" spans="4:4">
      <c r="D18940" s="234"/>
    </row>
    <row r="18941" spans="4:4">
      <c r="D18941" s="234"/>
    </row>
    <row r="18942" spans="4:4">
      <c r="D18942" s="234"/>
    </row>
    <row r="18943" spans="4:4">
      <c r="D18943" s="234"/>
    </row>
    <row r="18944" spans="4:4">
      <c r="D18944" s="234"/>
    </row>
    <row r="18945" spans="4:4">
      <c r="D18945" s="234"/>
    </row>
    <row r="18946" spans="4:4">
      <c r="D18946" s="234"/>
    </row>
    <row r="18947" spans="4:4">
      <c r="D18947" s="234"/>
    </row>
    <row r="18948" spans="4:4">
      <c r="D18948" s="234"/>
    </row>
    <row r="18949" spans="4:4">
      <c r="D18949" s="234"/>
    </row>
    <row r="18950" spans="4:4">
      <c r="D18950" s="234"/>
    </row>
    <row r="18951" spans="4:4">
      <c r="D18951" s="234"/>
    </row>
    <row r="18952" spans="4:4">
      <c r="D18952" s="234"/>
    </row>
    <row r="18953" spans="4:4">
      <c r="D18953" s="234"/>
    </row>
    <row r="18954" spans="4:4">
      <c r="D18954" s="234"/>
    </row>
    <row r="18955" spans="4:4">
      <c r="D18955" s="234"/>
    </row>
    <row r="18956" spans="4:4">
      <c r="D18956" s="234"/>
    </row>
    <row r="18957" spans="4:4">
      <c r="D18957" s="234"/>
    </row>
    <row r="18958" spans="4:4">
      <c r="D18958" s="234"/>
    </row>
    <row r="18959" spans="4:4">
      <c r="D18959" s="234"/>
    </row>
    <row r="18960" spans="4:4">
      <c r="D18960" s="234"/>
    </row>
    <row r="18961" spans="4:4">
      <c r="D18961" s="234"/>
    </row>
    <row r="18962" spans="4:4">
      <c r="D18962" s="234"/>
    </row>
    <row r="18963" spans="4:4">
      <c r="D18963" s="234"/>
    </row>
    <row r="18964" spans="4:4">
      <c r="D18964" s="234"/>
    </row>
    <row r="18965" spans="4:4">
      <c r="D18965" s="234"/>
    </row>
    <row r="18966" spans="4:4">
      <c r="D18966" s="234"/>
    </row>
    <row r="18967" spans="4:4">
      <c r="D18967" s="234"/>
    </row>
    <row r="18968" spans="4:4">
      <c r="D18968" s="234"/>
    </row>
    <row r="18969" spans="4:4">
      <c r="D18969" s="234"/>
    </row>
    <row r="18970" spans="4:4">
      <c r="D18970" s="234"/>
    </row>
    <row r="18971" spans="4:4">
      <c r="D18971" s="234"/>
    </row>
    <row r="18972" spans="4:4">
      <c r="D18972" s="234"/>
    </row>
    <row r="18973" spans="4:4">
      <c r="D18973" s="234"/>
    </row>
    <row r="18974" spans="4:4">
      <c r="D18974" s="234"/>
    </row>
    <row r="18975" spans="4:4">
      <c r="D18975" s="234"/>
    </row>
    <row r="18976" spans="4:4">
      <c r="D18976" s="234"/>
    </row>
    <row r="18977" spans="4:4">
      <c r="D18977" s="234"/>
    </row>
    <row r="18978" spans="4:4">
      <c r="D18978" s="234"/>
    </row>
    <row r="18979" spans="4:4">
      <c r="D18979" s="234"/>
    </row>
    <row r="18980" spans="4:4">
      <c r="D18980" s="234"/>
    </row>
    <row r="18981" spans="4:4">
      <c r="D18981" s="234"/>
    </row>
    <row r="18982" spans="4:4">
      <c r="D18982" s="234"/>
    </row>
    <row r="18983" spans="4:4">
      <c r="D18983" s="234"/>
    </row>
    <row r="18984" spans="4:4">
      <c r="D18984" s="234"/>
    </row>
    <row r="18985" spans="4:4">
      <c r="D18985" s="234"/>
    </row>
    <row r="18986" spans="4:4">
      <c r="D18986" s="234"/>
    </row>
    <row r="18987" spans="4:4">
      <c r="D18987" s="234"/>
    </row>
    <row r="18988" spans="4:4">
      <c r="D18988" s="234"/>
    </row>
    <row r="18989" spans="4:4">
      <c r="D18989" s="234"/>
    </row>
    <row r="18990" spans="4:4">
      <c r="D18990" s="234"/>
    </row>
    <row r="18991" spans="4:4">
      <c r="D18991" s="234"/>
    </row>
    <row r="18992" spans="4:4">
      <c r="D18992" s="234"/>
    </row>
    <row r="18993" spans="4:4">
      <c r="D18993" s="234"/>
    </row>
    <row r="18994" spans="4:4">
      <c r="D18994" s="234"/>
    </row>
    <row r="18995" spans="4:4">
      <c r="D18995" s="234"/>
    </row>
    <row r="18996" spans="4:4">
      <c r="D18996" s="234"/>
    </row>
    <row r="18997" spans="4:4">
      <c r="D18997" s="234"/>
    </row>
    <row r="18998" spans="4:4">
      <c r="D18998" s="234"/>
    </row>
    <row r="18999" spans="4:4">
      <c r="D18999" s="234"/>
    </row>
    <row r="19000" spans="4:4">
      <c r="D19000" s="234"/>
    </row>
    <row r="19001" spans="4:4">
      <c r="D19001" s="234"/>
    </row>
    <row r="19002" spans="4:4">
      <c r="D19002" s="234"/>
    </row>
    <row r="19003" spans="4:4">
      <c r="D19003" s="234"/>
    </row>
    <row r="19004" spans="4:4">
      <c r="D19004" s="234"/>
    </row>
    <row r="19005" spans="4:4">
      <c r="D19005" s="234"/>
    </row>
    <row r="19006" spans="4:4">
      <c r="D19006" s="234"/>
    </row>
    <row r="19007" spans="4:4">
      <c r="D19007" s="234"/>
    </row>
    <row r="19008" spans="4:4">
      <c r="D19008" s="234"/>
    </row>
    <row r="19009" spans="4:4">
      <c r="D19009" s="234"/>
    </row>
    <row r="19010" spans="4:4">
      <c r="D19010" s="234"/>
    </row>
    <row r="19011" spans="4:4">
      <c r="D19011" s="234"/>
    </row>
    <row r="19012" spans="4:4">
      <c r="D19012" s="234"/>
    </row>
    <row r="19013" spans="4:4">
      <c r="D19013" s="234"/>
    </row>
    <row r="19014" spans="4:4">
      <c r="D19014" s="234"/>
    </row>
    <row r="19015" spans="4:4">
      <c r="D19015" s="234"/>
    </row>
    <row r="19016" spans="4:4">
      <c r="D19016" s="234"/>
    </row>
    <row r="19017" spans="4:4">
      <c r="D19017" s="234"/>
    </row>
    <row r="19018" spans="4:4">
      <c r="D19018" s="234"/>
    </row>
    <row r="19019" spans="4:4">
      <c r="D19019" s="234"/>
    </row>
    <row r="19020" spans="4:4">
      <c r="D19020" s="234"/>
    </row>
    <row r="19021" spans="4:4">
      <c r="D19021" s="234"/>
    </row>
    <row r="19022" spans="4:4">
      <c r="D19022" s="234"/>
    </row>
    <row r="19023" spans="4:4">
      <c r="D19023" s="234"/>
    </row>
    <row r="19024" spans="4:4">
      <c r="D19024" s="234"/>
    </row>
    <row r="19025" spans="4:4">
      <c r="D19025" s="234"/>
    </row>
    <row r="19026" spans="4:4">
      <c r="D19026" s="234"/>
    </row>
    <row r="19027" spans="4:4">
      <c r="D19027" s="234"/>
    </row>
    <row r="19028" spans="4:4">
      <c r="D19028" s="234"/>
    </row>
    <row r="19029" spans="4:4">
      <c r="D19029" s="234"/>
    </row>
    <row r="19030" spans="4:4">
      <c r="D19030" s="234"/>
    </row>
    <row r="19031" spans="4:4">
      <c r="D19031" s="234"/>
    </row>
    <row r="19032" spans="4:4">
      <c r="D19032" s="234"/>
    </row>
    <row r="19033" spans="4:4">
      <c r="D19033" s="234"/>
    </row>
    <row r="19034" spans="4:4">
      <c r="D19034" s="234"/>
    </row>
    <row r="19035" spans="4:4">
      <c r="D19035" s="234"/>
    </row>
    <row r="19036" spans="4:4">
      <c r="D19036" s="234"/>
    </row>
    <row r="19037" spans="4:4">
      <c r="D19037" s="234"/>
    </row>
    <row r="19038" spans="4:4">
      <c r="D19038" s="234"/>
    </row>
    <row r="19039" spans="4:4">
      <c r="D19039" s="234"/>
    </row>
    <row r="19040" spans="4:4">
      <c r="D19040" s="234"/>
    </row>
    <row r="19041" spans="4:4">
      <c r="D19041" s="234"/>
    </row>
    <row r="19042" spans="4:4">
      <c r="D19042" s="234"/>
    </row>
    <row r="19043" spans="4:4">
      <c r="D19043" s="234"/>
    </row>
    <row r="19044" spans="4:4">
      <c r="D19044" s="234"/>
    </row>
    <row r="19045" spans="4:4">
      <c r="D19045" s="234"/>
    </row>
    <row r="19046" spans="4:4">
      <c r="D19046" s="234"/>
    </row>
    <row r="19047" spans="4:4">
      <c r="D19047" s="234"/>
    </row>
    <row r="19048" spans="4:4">
      <c r="D19048" s="234"/>
    </row>
    <row r="19049" spans="4:4">
      <c r="D19049" s="234"/>
    </row>
    <row r="19050" spans="4:4">
      <c r="D19050" s="234"/>
    </row>
    <row r="19051" spans="4:4">
      <c r="D19051" s="234"/>
    </row>
    <row r="19052" spans="4:4">
      <c r="D19052" s="234"/>
    </row>
    <row r="19053" spans="4:4">
      <c r="D19053" s="234"/>
    </row>
    <row r="19054" spans="4:4">
      <c r="D19054" s="234"/>
    </row>
    <row r="19055" spans="4:4">
      <c r="D19055" s="234"/>
    </row>
    <row r="19056" spans="4:4">
      <c r="D19056" s="234"/>
    </row>
    <row r="19057" spans="4:4">
      <c r="D19057" s="234"/>
    </row>
    <row r="19058" spans="4:4">
      <c r="D19058" s="234"/>
    </row>
    <row r="19059" spans="4:4">
      <c r="D19059" s="234"/>
    </row>
    <row r="19060" spans="4:4">
      <c r="D19060" s="234"/>
    </row>
    <row r="19061" spans="4:4">
      <c r="D19061" s="234"/>
    </row>
    <row r="19062" spans="4:4">
      <c r="D19062" s="234"/>
    </row>
    <row r="19063" spans="4:4">
      <c r="D19063" s="234"/>
    </row>
    <row r="19064" spans="4:4">
      <c r="D19064" s="234"/>
    </row>
    <row r="19065" spans="4:4">
      <c r="D19065" s="234"/>
    </row>
    <row r="19066" spans="4:4">
      <c r="D19066" s="234"/>
    </row>
    <row r="19067" spans="4:4">
      <c r="D19067" s="234"/>
    </row>
    <row r="19068" spans="4:4">
      <c r="D19068" s="234"/>
    </row>
    <row r="19069" spans="4:4">
      <c r="D19069" s="234"/>
    </row>
    <row r="19070" spans="4:4">
      <c r="D19070" s="234"/>
    </row>
    <row r="19071" spans="4:4">
      <c r="D19071" s="234"/>
    </row>
    <row r="19072" spans="4:4">
      <c r="D19072" s="234"/>
    </row>
    <row r="19073" spans="4:4">
      <c r="D19073" s="234"/>
    </row>
    <row r="19074" spans="4:4">
      <c r="D19074" s="234"/>
    </row>
    <row r="19075" spans="4:4">
      <c r="D19075" s="234"/>
    </row>
    <row r="19076" spans="4:4">
      <c r="D19076" s="234"/>
    </row>
    <row r="19077" spans="4:4">
      <c r="D19077" s="234"/>
    </row>
    <row r="19078" spans="4:4">
      <c r="D19078" s="234"/>
    </row>
    <row r="19079" spans="4:4">
      <c r="D19079" s="234"/>
    </row>
    <row r="19080" spans="4:4">
      <c r="D19080" s="234"/>
    </row>
    <row r="19081" spans="4:4">
      <c r="D19081" s="234"/>
    </row>
    <row r="19082" spans="4:4">
      <c r="D19082" s="234"/>
    </row>
    <row r="19083" spans="4:4">
      <c r="D19083" s="234"/>
    </row>
    <row r="19084" spans="4:4">
      <c r="D19084" s="234"/>
    </row>
    <row r="19085" spans="4:4">
      <c r="D19085" s="234"/>
    </row>
    <row r="19086" spans="4:4">
      <c r="D19086" s="234"/>
    </row>
    <row r="19087" spans="4:4">
      <c r="D19087" s="234"/>
    </row>
    <row r="19088" spans="4:4">
      <c r="D19088" s="234"/>
    </row>
    <row r="19089" spans="4:4">
      <c r="D19089" s="234"/>
    </row>
    <row r="19090" spans="4:4">
      <c r="D19090" s="234"/>
    </row>
    <row r="19091" spans="4:4">
      <c r="D19091" s="234"/>
    </row>
    <row r="19092" spans="4:4">
      <c r="D19092" s="234"/>
    </row>
    <row r="19093" spans="4:4">
      <c r="D19093" s="234"/>
    </row>
    <row r="19094" spans="4:4">
      <c r="D19094" s="234"/>
    </row>
    <row r="19095" spans="4:4">
      <c r="D19095" s="234"/>
    </row>
    <row r="19096" spans="4:4">
      <c r="D19096" s="234"/>
    </row>
    <row r="19097" spans="4:4">
      <c r="D19097" s="234"/>
    </row>
    <row r="19098" spans="4:4">
      <c r="D19098" s="234"/>
    </row>
    <row r="19099" spans="4:4">
      <c r="D19099" s="234"/>
    </row>
    <row r="19100" spans="4:4">
      <c r="D19100" s="234"/>
    </row>
    <row r="19101" spans="4:4">
      <c r="D19101" s="234"/>
    </row>
    <row r="19102" spans="4:4">
      <c r="D19102" s="234"/>
    </row>
    <row r="19103" spans="4:4">
      <c r="D19103" s="234"/>
    </row>
    <row r="19104" spans="4:4">
      <c r="D19104" s="234"/>
    </row>
    <row r="19105" spans="4:4">
      <c r="D19105" s="234"/>
    </row>
    <row r="19106" spans="4:4">
      <c r="D19106" s="234"/>
    </row>
    <row r="19107" spans="4:4">
      <c r="D19107" s="234"/>
    </row>
    <row r="19108" spans="4:4">
      <c r="D19108" s="234"/>
    </row>
    <row r="19109" spans="4:4">
      <c r="D19109" s="234"/>
    </row>
    <row r="19110" spans="4:4">
      <c r="D19110" s="234"/>
    </row>
    <row r="19111" spans="4:4">
      <c r="D19111" s="234"/>
    </row>
    <row r="19112" spans="4:4">
      <c r="D19112" s="234"/>
    </row>
    <row r="19113" spans="4:4">
      <c r="D19113" s="234"/>
    </row>
    <row r="19114" spans="4:4">
      <c r="D19114" s="234"/>
    </row>
    <row r="19115" spans="4:4">
      <c r="D19115" s="234"/>
    </row>
    <row r="19116" spans="4:4">
      <c r="D19116" s="234"/>
    </row>
    <row r="19117" spans="4:4">
      <c r="D19117" s="234"/>
    </row>
    <row r="19118" spans="4:4">
      <c r="D19118" s="234"/>
    </row>
    <row r="19119" spans="4:4">
      <c r="D19119" s="234"/>
    </row>
    <row r="19120" spans="4:4">
      <c r="D19120" s="234"/>
    </row>
    <row r="19121" spans="4:4">
      <c r="D19121" s="234"/>
    </row>
    <row r="19122" spans="4:4">
      <c r="D19122" s="234"/>
    </row>
    <row r="19123" spans="4:4">
      <c r="D19123" s="234"/>
    </row>
    <row r="19124" spans="4:4">
      <c r="D19124" s="234"/>
    </row>
    <row r="19125" spans="4:4">
      <c r="D19125" s="234"/>
    </row>
    <row r="19126" spans="4:4">
      <c r="D19126" s="234"/>
    </row>
    <row r="19127" spans="4:4">
      <c r="D19127" s="234"/>
    </row>
    <row r="19128" spans="4:4">
      <c r="D19128" s="234"/>
    </row>
    <row r="19129" spans="4:4">
      <c r="D19129" s="234"/>
    </row>
    <row r="19130" spans="4:4">
      <c r="D19130" s="234"/>
    </row>
    <row r="19131" spans="4:4">
      <c r="D19131" s="234"/>
    </row>
    <row r="19132" spans="4:4">
      <c r="D19132" s="234"/>
    </row>
    <row r="19133" spans="4:4">
      <c r="D19133" s="234"/>
    </row>
    <row r="19134" spans="4:4">
      <c r="D19134" s="234"/>
    </row>
    <row r="19135" spans="4:4">
      <c r="D19135" s="234"/>
    </row>
    <row r="19136" spans="4:4">
      <c r="D19136" s="234"/>
    </row>
    <row r="19137" spans="4:4">
      <c r="D19137" s="234"/>
    </row>
    <row r="19138" spans="4:4">
      <c r="D19138" s="234"/>
    </row>
    <row r="19139" spans="4:4">
      <c r="D19139" s="234"/>
    </row>
    <row r="19140" spans="4:4">
      <c r="D19140" s="234"/>
    </row>
    <row r="19141" spans="4:4">
      <c r="D19141" s="234"/>
    </row>
    <row r="19142" spans="4:4">
      <c r="D19142" s="234"/>
    </row>
    <row r="19143" spans="4:4">
      <c r="D19143" s="234"/>
    </row>
    <row r="19144" spans="4:4">
      <c r="D19144" s="234"/>
    </row>
    <row r="19145" spans="4:4">
      <c r="D19145" s="234"/>
    </row>
    <row r="19146" spans="4:4">
      <c r="D19146" s="234"/>
    </row>
    <row r="19147" spans="4:4">
      <c r="D19147" s="234"/>
    </row>
    <row r="19148" spans="4:4">
      <c r="D19148" s="234"/>
    </row>
    <row r="19149" spans="4:4">
      <c r="D19149" s="234"/>
    </row>
    <row r="19150" spans="4:4">
      <c r="D19150" s="234"/>
    </row>
    <row r="19151" spans="4:4">
      <c r="D19151" s="234"/>
    </row>
    <row r="19152" spans="4:4">
      <c r="D19152" s="234"/>
    </row>
    <row r="19153" spans="4:4">
      <c r="D19153" s="234"/>
    </row>
    <row r="19154" spans="4:4">
      <c r="D19154" s="234"/>
    </row>
    <row r="19155" spans="4:4">
      <c r="D19155" s="234"/>
    </row>
    <row r="19156" spans="4:4">
      <c r="D19156" s="234"/>
    </row>
    <row r="19157" spans="4:4">
      <c r="D19157" s="234"/>
    </row>
    <row r="19158" spans="4:4">
      <c r="D19158" s="234"/>
    </row>
    <row r="19159" spans="4:4">
      <c r="D19159" s="234"/>
    </row>
    <row r="19160" spans="4:4">
      <c r="D19160" s="234"/>
    </row>
    <row r="19161" spans="4:4">
      <c r="D19161" s="234"/>
    </row>
    <row r="19162" spans="4:4">
      <c r="D19162" s="234"/>
    </row>
    <row r="19163" spans="4:4">
      <c r="D19163" s="234"/>
    </row>
    <row r="19164" spans="4:4">
      <c r="D19164" s="234"/>
    </row>
    <row r="19165" spans="4:4">
      <c r="D19165" s="234"/>
    </row>
    <row r="19166" spans="4:4">
      <c r="D19166" s="234"/>
    </row>
    <row r="19167" spans="4:4">
      <c r="D19167" s="234"/>
    </row>
    <row r="19168" spans="4:4">
      <c r="D19168" s="234"/>
    </row>
    <row r="19169" spans="4:4">
      <c r="D19169" s="234"/>
    </row>
    <row r="19170" spans="4:4">
      <c r="D19170" s="234"/>
    </row>
    <row r="19171" spans="4:4">
      <c r="D19171" s="234"/>
    </row>
    <row r="19172" spans="4:4">
      <c r="D19172" s="234"/>
    </row>
    <row r="19173" spans="4:4">
      <c r="D19173" s="234"/>
    </row>
    <row r="19174" spans="4:4">
      <c r="D19174" s="234"/>
    </row>
    <row r="19175" spans="4:4">
      <c r="D19175" s="234"/>
    </row>
    <row r="19176" spans="4:4">
      <c r="D19176" s="234"/>
    </row>
    <row r="19177" spans="4:4">
      <c r="D19177" s="234"/>
    </row>
    <row r="19178" spans="4:4">
      <c r="D19178" s="234"/>
    </row>
    <row r="19179" spans="4:4">
      <c r="D19179" s="234"/>
    </row>
    <row r="19180" spans="4:4">
      <c r="D19180" s="234"/>
    </row>
    <row r="19181" spans="4:4">
      <c r="D19181" s="234"/>
    </row>
    <row r="19182" spans="4:4">
      <c r="D19182" s="234"/>
    </row>
    <row r="19183" spans="4:4">
      <c r="D19183" s="234"/>
    </row>
    <row r="19184" spans="4:4">
      <c r="D19184" s="234"/>
    </row>
    <row r="19185" spans="4:4">
      <c r="D19185" s="234"/>
    </row>
    <row r="19186" spans="4:4">
      <c r="D19186" s="234"/>
    </row>
    <row r="19187" spans="4:4">
      <c r="D19187" s="234"/>
    </row>
    <row r="19188" spans="4:4">
      <c r="D19188" s="234"/>
    </row>
    <row r="19189" spans="4:4">
      <c r="D19189" s="234"/>
    </row>
    <row r="19190" spans="4:4">
      <c r="D19190" s="234"/>
    </row>
    <row r="19191" spans="4:4">
      <c r="D19191" s="234"/>
    </row>
    <row r="19192" spans="4:4">
      <c r="D19192" s="234"/>
    </row>
    <row r="19193" spans="4:4">
      <c r="D19193" s="234"/>
    </row>
    <row r="19194" spans="4:4">
      <c r="D19194" s="234"/>
    </row>
    <row r="19195" spans="4:4">
      <c r="D19195" s="234"/>
    </row>
    <row r="19196" spans="4:4">
      <c r="D19196" s="234"/>
    </row>
    <row r="19197" spans="4:4">
      <c r="D19197" s="234"/>
    </row>
    <row r="19198" spans="4:4">
      <c r="D19198" s="234"/>
    </row>
    <row r="19199" spans="4:4">
      <c r="D19199" s="234"/>
    </row>
    <row r="19200" spans="4:4">
      <c r="D19200" s="234"/>
    </row>
    <row r="19201" spans="4:4">
      <c r="D19201" s="234"/>
    </row>
    <row r="19202" spans="4:4">
      <c r="D19202" s="234"/>
    </row>
    <row r="19203" spans="4:4">
      <c r="D19203" s="234"/>
    </row>
    <row r="19204" spans="4:4">
      <c r="D19204" s="234"/>
    </row>
    <row r="19205" spans="4:4">
      <c r="D19205" s="234"/>
    </row>
    <row r="19206" spans="4:4">
      <c r="D19206" s="234"/>
    </row>
    <row r="19207" spans="4:4">
      <c r="D19207" s="234"/>
    </row>
    <row r="19208" spans="4:4">
      <c r="D19208" s="234"/>
    </row>
    <row r="19209" spans="4:4">
      <c r="D19209" s="234"/>
    </row>
    <row r="19210" spans="4:4">
      <c r="D19210" s="234"/>
    </row>
    <row r="19211" spans="4:4">
      <c r="D19211" s="234"/>
    </row>
    <row r="19212" spans="4:4">
      <c r="D19212" s="234"/>
    </row>
    <row r="19213" spans="4:4">
      <c r="D19213" s="234"/>
    </row>
    <row r="19214" spans="4:4">
      <c r="D19214" s="234"/>
    </row>
    <row r="19215" spans="4:4">
      <c r="D19215" s="234"/>
    </row>
    <row r="19216" spans="4:4">
      <c r="D19216" s="234"/>
    </row>
    <row r="19217" spans="4:4">
      <c r="D19217" s="234"/>
    </row>
    <row r="19218" spans="4:4">
      <c r="D19218" s="234"/>
    </row>
    <row r="19219" spans="4:4">
      <c r="D19219" s="234"/>
    </row>
    <row r="19220" spans="4:4">
      <c r="D19220" s="234"/>
    </row>
    <row r="19221" spans="4:4">
      <c r="D19221" s="234"/>
    </row>
    <row r="19222" spans="4:4">
      <c r="D19222" s="234"/>
    </row>
    <row r="19223" spans="4:4">
      <c r="D19223" s="234"/>
    </row>
    <row r="19224" spans="4:4">
      <c r="D19224" s="234"/>
    </row>
    <row r="19225" spans="4:4">
      <c r="D19225" s="234"/>
    </row>
    <row r="19226" spans="4:4">
      <c r="D19226" s="234"/>
    </row>
    <row r="19227" spans="4:4">
      <c r="D19227" s="234"/>
    </row>
    <row r="19228" spans="4:4">
      <c r="D19228" s="234"/>
    </row>
    <row r="19229" spans="4:4">
      <c r="D19229" s="234"/>
    </row>
    <row r="19230" spans="4:4">
      <c r="D19230" s="234"/>
    </row>
    <row r="19231" spans="4:4">
      <c r="D19231" s="234"/>
    </row>
    <row r="19232" spans="4:4">
      <c r="D19232" s="234"/>
    </row>
    <row r="19233" spans="4:4">
      <c r="D19233" s="234"/>
    </row>
    <row r="19234" spans="4:4">
      <c r="D19234" s="234"/>
    </row>
    <row r="19235" spans="4:4">
      <c r="D19235" s="234"/>
    </row>
    <row r="19236" spans="4:4">
      <c r="D19236" s="234"/>
    </row>
    <row r="19237" spans="4:4">
      <c r="D19237" s="234"/>
    </row>
    <row r="19238" spans="4:4">
      <c r="D19238" s="234"/>
    </row>
    <row r="19239" spans="4:4">
      <c r="D19239" s="234"/>
    </row>
    <row r="19240" spans="4:4">
      <c r="D19240" s="234"/>
    </row>
    <row r="19241" spans="4:4">
      <c r="D19241" s="234"/>
    </row>
    <row r="19242" spans="4:4">
      <c r="D19242" s="234"/>
    </row>
    <row r="19243" spans="4:4">
      <c r="D19243" s="234"/>
    </row>
    <row r="19244" spans="4:4">
      <c r="D19244" s="234"/>
    </row>
    <row r="19245" spans="4:4">
      <c r="D19245" s="234"/>
    </row>
    <row r="19246" spans="4:4">
      <c r="D19246" s="234"/>
    </row>
    <row r="19247" spans="4:4">
      <c r="D19247" s="234"/>
    </row>
    <row r="19248" spans="4:4">
      <c r="D19248" s="234"/>
    </row>
    <row r="19249" spans="4:4">
      <c r="D19249" s="234"/>
    </row>
    <row r="19250" spans="4:4">
      <c r="D19250" s="234"/>
    </row>
    <row r="19251" spans="4:4">
      <c r="D19251" s="234"/>
    </row>
    <row r="19252" spans="4:4">
      <c r="D19252" s="234"/>
    </row>
    <row r="19253" spans="4:4">
      <c r="D19253" s="234"/>
    </row>
    <row r="19254" spans="4:4">
      <c r="D19254" s="234"/>
    </row>
    <row r="19255" spans="4:4">
      <c r="D19255" s="234"/>
    </row>
    <row r="19256" spans="4:4">
      <c r="D19256" s="234"/>
    </row>
    <row r="19257" spans="4:4">
      <c r="D19257" s="234"/>
    </row>
    <row r="19258" spans="4:4">
      <c r="D19258" s="234"/>
    </row>
    <row r="19259" spans="4:4">
      <c r="D19259" s="234"/>
    </row>
    <row r="19260" spans="4:4">
      <c r="D19260" s="234"/>
    </row>
    <row r="19261" spans="4:4">
      <c r="D19261" s="234"/>
    </row>
    <row r="19262" spans="4:4">
      <c r="D19262" s="234"/>
    </row>
    <row r="19263" spans="4:4">
      <c r="D19263" s="234"/>
    </row>
    <row r="19264" spans="4:4">
      <c r="D19264" s="234"/>
    </row>
    <row r="19265" spans="4:4">
      <c r="D19265" s="234"/>
    </row>
    <row r="19266" spans="4:4">
      <c r="D19266" s="234"/>
    </row>
    <row r="19267" spans="4:4">
      <c r="D19267" s="234"/>
    </row>
    <row r="19268" spans="4:4">
      <c r="D19268" s="234"/>
    </row>
    <row r="19269" spans="4:4">
      <c r="D19269" s="234"/>
    </row>
    <row r="19270" spans="4:4">
      <c r="D19270" s="234"/>
    </row>
    <row r="19271" spans="4:4">
      <c r="D19271" s="234"/>
    </row>
    <row r="19272" spans="4:4">
      <c r="D19272" s="234"/>
    </row>
    <row r="19273" spans="4:4">
      <c r="D19273" s="234"/>
    </row>
    <row r="19274" spans="4:4">
      <c r="D19274" s="234"/>
    </row>
    <row r="19275" spans="4:4">
      <c r="D19275" s="234"/>
    </row>
    <row r="19276" spans="4:4">
      <c r="D19276" s="234"/>
    </row>
    <row r="19277" spans="4:4">
      <c r="D19277" s="234"/>
    </row>
    <row r="19278" spans="4:4">
      <c r="D19278" s="234"/>
    </row>
    <row r="19279" spans="4:4">
      <c r="D19279" s="234"/>
    </row>
    <row r="19280" spans="4:4">
      <c r="D19280" s="234"/>
    </row>
    <row r="19281" spans="4:4">
      <c r="D19281" s="234"/>
    </row>
    <row r="19282" spans="4:4">
      <c r="D19282" s="234"/>
    </row>
    <row r="19283" spans="4:4">
      <c r="D19283" s="234"/>
    </row>
    <row r="19284" spans="4:4">
      <c r="D19284" s="234"/>
    </row>
    <row r="19285" spans="4:4">
      <c r="D19285" s="234"/>
    </row>
    <row r="19286" spans="4:4">
      <c r="D19286" s="234"/>
    </row>
    <row r="19287" spans="4:4">
      <c r="D19287" s="234"/>
    </row>
    <row r="19288" spans="4:4">
      <c r="D19288" s="234"/>
    </row>
    <row r="19289" spans="4:4">
      <c r="D19289" s="234"/>
    </row>
    <row r="19290" spans="4:4">
      <c r="D19290" s="234"/>
    </row>
    <row r="19291" spans="4:4">
      <c r="D19291" s="234"/>
    </row>
    <row r="19292" spans="4:4">
      <c r="D19292" s="234"/>
    </row>
    <row r="19293" spans="4:4">
      <c r="D19293" s="234"/>
    </row>
    <row r="19294" spans="4:4">
      <c r="D19294" s="234"/>
    </row>
    <row r="19295" spans="4:4">
      <c r="D19295" s="234"/>
    </row>
    <row r="19296" spans="4:4">
      <c r="D19296" s="234"/>
    </row>
    <row r="19297" spans="4:4">
      <c r="D19297" s="234"/>
    </row>
    <row r="19298" spans="4:4">
      <c r="D19298" s="234"/>
    </row>
    <row r="19299" spans="4:4">
      <c r="D19299" s="234"/>
    </row>
    <row r="19300" spans="4:4">
      <c r="D19300" s="234"/>
    </row>
    <row r="19301" spans="4:4">
      <c r="D19301" s="234"/>
    </row>
    <row r="19302" spans="4:4">
      <c r="D19302" s="234"/>
    </row>
    <row r="19303" spans="4:4">
      <c r="D19303" s="234"/>
    </row>
    <row r="19304" spans="4:4">
      <c r="D19304" s="234"/>
    </row>
    <row r="19305" spans="4:4">
      <c r="D19305" s="234"/>
    </row>
    <row r="19306" spans="4:4">
      <c r="D19306" s="234"/>
    </row>
    <row r="19307" spans="4:4">
      <c r="D19307" s="234"/>
    </row>
    <row r="19308" spans="4:4">
      <c r="D19308" s="234"/>
    </row>
    <row r="19309" spans="4:4">
      <c r="D19309" s="234"/>
    </row>
    <row r="19310" spans="4:4">
      <c r="D19310" s="234"/>
    </row>
    <row r="19311" spans="4:4">
      <c r="D19311" s="234"/>
    </row>
    <row r="19312" spans="4:4">
      <c r="D19312" s="234"/>
    </row>
    <row r="19313" spans="4:4">
      <c r="D19313" s="234"/>
    </row>
    <row r="19314" spans="4:4">
      <c r="D19314" s="234"/>
    </row>
    <row r="19315" spans="4:4">
      <c r="D19315" s="234"/>
    </row>
    <row r="19316" spans="4:4">
      <c r="D19316" s="234"/>
    </row>
    <row r="19317" spans="4:4">
      <c r="D19317" s="234"/>
    </row>
    <row r="19318" spans="4:4">
      <c r="D19318" s="234"/>
    </row>
    <row r="19319" spans="4:4">
      <c r="D19319" s="234"/>
    </row>
    <row r="19320" spans="4:4">
      <c r="D19320" s="234"/>
    </row>
    <row r="19321" spans="4:4">
      <c r="D19321" s="234"/>
    </row>
    <row r="19322" spans="4:4">
      <c r="D19322" s="234"/>
    </row>
    <row r="19323" spans="4:4">
      <c r="D19323" s="234"/>
    </row>
    <row r="19324" spans="4:4">
      <c r="D19324" s="234"/>
    </row>
    <row r="19325" spans="4:4">
      <c r="D19325" s="234"/>
    </row>
    <row r="19326" spans="4:4">
      <c r="D19326" s="234"/>
    </row>
    <row r="19327" spans="4:4">
      <c r="D19327" s="234"/>
    </row>
    <row r="19328" spans="4:4">
      <c r="D19328" s="234"/>
    </row>
    <row r="19329" spans="4:4">
      <c r="D19329" s="234"/>
    </row>
    <row r="19330" spans="4:4">
      <c r="D19330" s="234"/>
    </row>
    <row r="19331" spans="4:4">
      <c r="D19331" s="234"/>
    </row>
    <row r="19332" spans="4:4">
      <c r="D19332" s="234"/>
    </row>
    <row r="19333" spans="4:4">
      <c r="D19333" s="234"/>
    </row>
    <row r="19334" spans="4:4">
      <c r="D19334" s="234"/>
    </row>
    <row r="19335" spans="4:4">
      <c r="D19335" s="234"/>
    </row>
    <row r="19336" spans="4:4">
      <c r="D19336" s="234"/>
    </row>
    <row r="19337" spans="4:4">
      <c r="D19337" s="234"/>
    </row>
    <row r="19338" spans="4:4">
      <c r="D19338" s="234"/>
    </row>
    <row r="19339" spans="4:4">
      <c r="D19339" s="234"/>
    </row>
    <row r="19340" spans="4:4">
      <c r="D19340" s="234"/>
    </row>
    <row r="19341" spans="4:4">
      <c r="D19341" s="234"/>
    </row>
    <row r="19342" spans="4:4">
      <c r="D19342" s="234"/>
    </row>
    <row r="19343" spans="4:4">
      <c r="D19343" s="234"/>
    </row>
    <row r="19344" spans="4:4">
      <c r="D19344" s="234"/>
    </row>
    <row r="19345" spans="4:4">
      <c r="D19345" s="234"/>
    </row>
    <row r="19346" spans="4:4">
      <c r="D19346" s="234"/>
    </row>
    <row r="19347" spans="4:4">
      <c r="D19347" s="234"/>
    </row>
    <row r="19348" spans="4:4">
      <c r="D19348" s="234"/>
    </row>
    <row r="19349" spans="4:4">
      <c r="D19349" s="234"/>
    </row>
    <row r="19350" spans="4:4">
      <c r="D19350" s="234"/>
    </row>
    <row r="19351" spans="4:4">
      <c r="D19351" s="234"/>
    </row>
    <row r="19352" spans="4:4">
      <c r="D19352" s="234"/>
    </row>
    <row r="19353" spans="4:4">
      <c r="D19353" s="234"/>
    </row>
    <row r="19354" spans="4:4">
      <c r="D19354" s="234"/>
    </row>
    <row r="19355" spans="4:4">
      <c r="D19355" s="234"/>
    </row>
    <row r="19356" spans="4:4">
      <c r="D19356" s="234"/>
    </row>
    <row r="19357" spans="4:4">
      <c r="D19357" s="234"/>
    </row>
    <row r="19358" spans="4:4">
      <c r="D19358" s="234"/>
    </row>
    <row r="19359" spans="4:4">
      <c r="D19359" s="234"/>
    </row>
    <row r="19360" spans="4:4">
      <c r="D19360" s="234"/>
    </row>
    <row r="19361" spans="4:4">
      <c r="D19361" s="234"/>
    </row>
    <row r="19362" spans="4:4">
      <c r="D19362" s="234"/>
    </row>
    <row r="19363" spans="4:4">
      <c r="D19363" s="234"/>
    </row>
    <row r="19364" spans="4:4">
      <c r="D19364" s="234"/>
    </row>
    <row r="19365" spans="4:4">
      <c r="D19365" s="234"/>
    </row>
    <row r="19366" spans="4:4">
      <c r="D19366" s="234"/>
    </row>
    <row r="19367" spans="4:4">
      <c r="D19367" s="234"/>
    </row>
    <row r="19368" spans="4:4">
      <c r="D19368" s="234"/>
    </row>
    <row r="19369" spans="4:4">
      <c r="D19369" s="234"/>
    </row>
    <row r="19370" spans="4:4">
      <c r="D19370" s="234"/>
    </row>
    <row r="19371" spans="4:4">
      <c r="D19371" s="234"/>
    </row>
    <row r="19372" spans="4:4">
      <c r="D19372" s="234"/>
    </row>
    <row r="19373" spans="4:4">
      <c r="D19373" s="234"/>
    </row>
    <row r="19374" spans="4:4">
      <c r="D19374" s="234"/>
    </row>
    <row r="19375" spans="4:4">
      <c r="D19375" s="234"/>
    </row>
    <row r="19376" spans="4:4">
      <c r="D19376" s="234"/>
    </row>
    <row r="19377" spans="4:4">
      <c r="D19377" s="234"/>
    </row>
    <row r="19378" spans="4:4">
      <c r="D19378" s="234"/>
    </row>
    <row r="19379" spans="4:4">
      <c r="D19379" s="234"/>
    </row>
    <row r="19380" spans="4:4">
      <c r="D19380" s="234"/>
    </row>
    <row r="19381" spans="4:4">
      <c r="D19381" s="234"/>
    </row>
    <row r="19382" spans="4:4">
      <c r="D19382" s="234"/>
    </row>
    <row r="19383" spans="4:4">
      <c r="D19383" s="234"/>
    </row>
    <row r="19384" spans="4:4">
      <c r="D19384" s="234"/>
    </row>
    <row r="19385" spans="4:4">
      <c r="D19385" s="234"/>
    </row>
    <row r="19386" spans="4:4">
      <c r="D19386" s="234"/>
    </row>
    <row r="19387" spans="4:4">
      <c r="D19387" s="234"/>
    </row>
    <row r="19388" spans="4:4">
      <c r="D19388" s="234"/>
    </row>
    <row r="19389" spans="4:4">
      <c r="D19389" s="234"/>
    </row>
    <row r="19390" spans="4:4">
      <c r="D19390" s="234"/>
    </row>
    <row r="19391" spans="4:4">
      <c r="D19391" s="234"/>
    </row>
    <row r="19392" spans="4:4">
      <c r="D19392" s="234"/>
    </row>
    <row r="19393" spans="4:4">
      <c r="D19393" s="234"/>
    </row>
    <row r="19394" spans="4:4">
      <c r="D19394" s="234"/>
    </row>
    <row r="19395" spans="4:4">
      <c r="D19395" s="234"/>
    </row>
    <row r="19396" spans="4:4">
      <c r="D19396" s="234"/>
    </row>
    <row r="19397" spans="4:4">
      <c r="D19397" s="234"/>
    </row>
    <row r="19398" spans="4:4">
      <c r="D19398" s="234"/>
    </row>
    <row r="19399" spans="4:4">
      <c r="D19399" s="234"/>
    </row>
    <row r="19400" spans="4:4">
      <c r="D19400" s="234"/>
    </row>
    <row r="19401" spans="4:4">
      <c r="D19401" s="234"/>
    </row>
    <row r="19402" spans="4:4">
      <c r="D19402" s="234"/>
    </row>
    <row r="19403" spans="4:4">
      <c r="D19403" s="234"/>
    </row>
    <row r="19404" spans="4:4">
      <c r="D19404" s="234"/>
    </row>
    <row r="19405" spans="4:4">
      <c r="D19405" s="234"/>
    </row>
    <row r="19406" spans="4:4">
      <c r="D19406" s="234"/>
    </row>
    <row r="19407" spans="4:4">
      <c r="D19407" s="234"/>
    </row>
    <row r="19408" spans="4:4">
      <c r="D19408" s="234"/>
    </row>
    <row r="19409" spans="4:4">
      <c r="D19409" s="234"/>
    </row>
    <row r="19410" spans="4:4">
      <c r="D19410" s="234"/>
    </row>
    <row r="19411" spans="4:4">
      <c r="D19411" s="234"/>
    </row>
    <row r="19412" spans="4:4">
      <c r="D19412" s="234"/>
    </row>
    <row r="19413" spans="4:4">
      <c r="D19413" s="234"/>
    </row>
    <row r="19414" spans="4:4">
      <c r="D19414" s="234"/>
    </row>
    <row r="19415" spans="4:4">
      <c r="D19415" s="234"/>
    </row>
    <row r="19416" spans="4:4">
      <c r="D19416" s="234"/>
    </row>
    <row r="19417" spans="4:4">
      <c r="D19417" s="234"/>
    </row>
    <row r="19418" spans="4:4">
      <c r="D19418" s="234"/>
    </row>
    <row r="19419" spans="4:4">
      <c r="D19419" s="234"/>
    </row>
    <row r="19420" spans="4:4">
      <c r="D19420" s="234"/>
    </row>
    <row r="19421" spans="4:4">
      <c r="D19421" s="234"/>
    </row>
    <row r="19422" spans="4:4">
      <c r="D19422" s="234"/>
    </row>
    <row r="19423" spans="4:4">
      <c r="D19423" s="234"/>
    </row>
    <row r="19424" spans="4:4">
      <c r="D19424" s="234"/>
    </row>
    <row r="19425" spans="4:4">
      <c r="D19425" s="234"/>
    </row>
    <row r="19426" spans="4:4">
      <c r="D19426" s="234"/>
    </row>
    <row r="19427" spans="4:4">
      <c r="D19427" s="234"/>
    </row>
    <row r="19428" spans="4:4">
      <c r="D19428" s="234"/>
    </row>
    <row r="19429" spans="4:4">
      <c r="D19429" s="234"/>
    </row>
    <row r="19430" spans="4:4">
      <c r="D19430" s="234"/>
    </row>
    <row r="19431" spans="4:4">
      <c r="D19431" s="234"/>
    </row>
    <row r="19432" spans="4:4">
      <c r="D19432" s="234"/>
    </row>
    <row r="19433" spans="4:4">
      <c r="D19433" s="234"/>
    </row>
    <row r="19434" spans="4:4">
      <c r="D19434" s="234"/>
    </row>
    <row r="19435" spans="4:4">
      <c r="D19435" s="234"/>
    </row>
    <row r="19436" spans="4:4">
      <c r="D19436" s="234"/>
    </row>
    <row r="19437" spans="4:4">
      <c r="D19437" s="234"/>
    </row>
    <row r="19438" spans="4:4">
      <c r="D19438" s="234"/>
    </row>
    <row r="19439" spans="4:4">
      <c r="D19439" s="234"/>
    </row>
    <row r="19440" spans="4:4">
      <c r="D19440" s="234"/>
    </row>
    <row r="19441" spans="4:4">
      <c r="D19441" s="234"/>
    </row>
    <row r="19442" spans="4:4">
      <c r="D19442" s="234"/>
    </row>
    <row r="19443" spans="4:4">
      <c r="D19443" s="234"/>
    </row>
    <row r="19444" spans="4:4">
      <c r="D19444" s="234"/>
    </row>
    <row r="19445" spans="4:4">
      <c r="D19445" s="234"/>
    </row>
    <row r="19446" spans="4:4">
      <c r="D19446" s="234"/>
    </row>
    <row r="19447" spans="4:4">
      <c r="D19447" s="234"/>
    </row>
    <row r="19448" spans="4:4">
      <c r="D19448" s="234"/>
    </row>
    <row r="19449" spans="4:4">
      <c r="D19449" s="234"/>
    </row>
    <row r="19450" spans="4:4">
      <c r="D19450" s="234"/>
    </row>
    <row r="19451" spans="4:4">
      <c r="D19451" s="234"/>
    </row>
    <row r="19452" spans="4:4">
      <c r="D19452" s="234"/>
    </row>
    <row r="19453" spans="4:4">
      <c r="D19453" s="234"/>
    </row>
    <row r="19454" spans="4:4">
      <c r="D19454" s="234"/>
    </row>
    <row r="19455" spans="4:4">
      <c r="D19455" s="234"/>
    </row>
    <row r="19456" spans="4:4">
      <c r="D19456" s="234"/>
    </row>
    <row r="19457" spans="4:4">
      <c r="D19457" s="234"/>
    </row>
    <row r="19458" spans="4:4">
      <c r="D19458" s="234"/>
    </row>
    <row r="19459" spans="4:4">
      <c r="D19459" s="234"/>
    </row>
    <row r="19460" spans="4:4">
      <c r="D19460" s="234"/>
    </row>
    <row r="19461" spans="4:4">
      <c r="D19461" s="234"/>
    </row>
    <row r="19462" spans="4:4">
      <c r="D19462" s="234"/>
    </row>
    <row r="19463" spans="4:4">
      <c r="D19463" s="234"/>
    </row>
    <row r="19464" spans="4:4">
      <c r="D19464" s="234"/>
    </row>
    <row r="19465" spans="4:4">
      <c r="D19465" s="234"/>
    </row>
    <row r="19466" spans="4:4">
      <c r="D19466" s="234"/>
    </row>
    <row r="19467" spans="4:4">
      <c r="D19467" s="234"/>
    </row>
    <row r="19468" spans="4:4">
      <c r="D19468" s="234"/>
    </row>
    <row r="19469" spans="4:4">
      <c r="D19469" s="234"/>
    </row>
    <row r="19470" spans="4:4">
      <c r="D19470" s="234"/>
    </row>
    <row r="19471" spans="4:4">
      <c r="D19471" s="234"/>
    </row>
    <row r="19472" spans="4:4">
      <c r="D19472" s="234"/>
    </row>
    <row r="19473" spans="4:4">
      <c r="D19473" s="234"/>
    </row>
    <row r="19474" spans="4:4">
      <c r="D19474" s="234"/>
    </row>
    <row r="19475" spans="4:4">
      <c r="D19475" s="234"/>
    </row>
    <row r="19476" spans="4:4">
      <c r="D19476" s="234"/>
    </row>
    <row r="19477" spans="4:4">
      <c r="D19477" s="234"/>
    </row>
    <row r="19478" spans="4:4">
      <c r="D19478" s="234"/>
    </row>
    <row r="19479" spans="4:4">
      <c r="D19479" s="234"/>
    </row>
    <row r="19480" spans="4:4">
      <c r="D19480" s="234"/>
    </row>
    <row r="19481" spans="4:4">
      <c r="D19481" s="234"/>
    </row>
    <row r="19482" spans="4:4">
      <c r="D19482" s="234"/>
    </row>
    <row r="19483" spans="4:4">
      <c r="D19483" s="234"/>
    </row>
    <row r="19484" spans="4:4">
      <c r="D19484" s="234"/>
    </row>
    <row r="19485" spans="4:4">
      <c r="D19485" s="234"/>
    </row>
    <row r="19486" spans="4:4">
      <c r="D19486" s="234"/>
    </row>
    <row r="19487" spans="4:4">
      <c r="D19487" s="234"/>
    </row>
    <row r="19488" spans="4:4">
      <c r="D19488" s="234"/>
    </row>
    <row r="19489" spans="4:4">
      <c r="D19489" s="234"/>
    </row>
    <row r="19490" spans="4:4">
      <c r="D19490" s="234"/>
    </row>
    <row r="19491" spans="4:4">
      <c r="D19491" s="234"/>
    </row>
    <row r="19492" spans="4:4">
      <c r="D19492" s="234"/>
    </row>
    <row r="19493" spans="4:4">
      <c r="D19493" s="234"/>
    </row>
    <row r="19494" spans="4:4">
      <c r="D19494" s="234"/>
    </row>
    <row r="19495" spans="4:4">
      <c r="D19495" s="234"/>
    </row>
    <row r="19496" spans="4:4">
      <c r="D19496" s="234"/>
    </row>
    <row r="19497" spans="4:4">
      <c r="D19497" s="234"/>
    </row>
    <row r="19498" spans="4:4">
      <c r="D19498" s="234"/>
    </row>
    <row r="19499" spans="4:4">
      <c r="D19499" s="234"/>
    </row>
    <row r="19500" spans="4:4">
      <c r="D19500" s="234"/>
    </row>
    <row r="19501" spans="4:4">
      <c r="D19501" s="234"/>
    </row>
    <row r="19502" spans="4:4">
      <c r="D19502" s="234"/>
    </row>
    <row r="19503" spans="4:4">
      <c r="D19503" s="234"/>
    </row>
    <row r="19504" spans="4:4">
      <c r="D19504" s="234"/>
    </row>
    <row r="19505" spans="4:4">
      <c r="D19505" s="234"/>
    </row>
    <row r="19506" spans="4:4">
      <c r="D19506" s="234"/>
    </row>
    <row r="19507" spans="4:4">
      <c r="D19507" s="234"/>
    </row>
    <row r="19508" spans="4:4">
      <c r="D19508" s="234"/>
    </row>
    <row r="19509" spans="4:4">
      <c r="D19509" s="234"/>
    </row>
    <row r="19510" spans="4:4">
      <c r="D19510" s="234"/>
    </row>
    <row r="19511" spans="4:4">
      <c r="D19511" s="234"/>
    </row>
    <row r="19512" spans="4:4">
      <c r="D19512" s="234"/>
    </row>
    <row r="19513" spans="4:4">
      <c r="D19513" s="234"/>
    </row>
    <row r="19514" spans="4:4">
      <c r="D19514" s="234"/>
    </row>
    <row r="19515" spans="4:4">
      <c r="D19515" s="234"/>
    </row>
    <row r="19516" spans="4:4">
      <c r="D19516" s="234"/>
    </row>
    <row r="19517" spans="4:4">
      <c r="D19517" s="234"/>
    </row>
    <row r="19518" spans="4:4">
      <c r="D19518" s="234"/>
    </row>
    <row r="19519" spans="4:4">
      <c r="D19519" s="234"/>
    </row>
    <row r="19520" spans="4:4">
      <c r="D19520" s="234"/>
    </row>
    <row r="19521" spans="4:4">
      <c r="D19521" s="234"/>
    </row>
    <row r="19522" spans="4:4">
      <c r="D19522" s="234"/>
    </row>
    <row r="19523" spans="4:4">
      <c r="D19523" s="234"/>
    </row>
    <row r="19524" spans="4:4">
      <c r="D19524" s="234"/>
    </row>
    <row r="19525" spans="4:4">
      <c r="D19525" s="234"/>
    </row>
    <row r="19526" spans="4:4">
      <c r="D19526" s="234"/>
    </row>
    <row r="19527" spans="4:4">
      <c r="D19527" s="234"/>
    </row>
    <row r="19528" spans="4:4">
      <c r="D19528" s="234"/>
    </row>
    <row r="19529" spans="4:4">
      <c r="D19529" s="234"/>
    </row>
    <row r="19530" spans="4:4">
      <c r="D19530" s="234"/>
    </row>
    <row r="19531" spans="4:4">
      <c r="D19531" s="234"/>
    </row>
    <row r="19532" spans="4:4">
      <c r="D19532" s="234"/>
    </row>
    <row r="19533" spans="4:4">
      <c r="D19533" s="234"/>
    </row>
    <row r="19534" spans="4:4">
      <c r="D19534" s="234"/>
    </row>
    <row r="19535" spans="4:4">
      <c r="D19535" s="234"/>
    </row>
    <row r="19536" spans="4:4">
      <c r="D19536" s="234"/>
    </row>
    <row r="19537" spans="4:4">
      <c r="D19537" s="234"/>
    </row>
    <row r="19538" spans="4:4">
      <c r="D19538" s="234"/>
    </row>
    <row r="19539" spans="4:4">
      <c r="D19539" s="234"/>
    </row>
    <row r="19540" spans="4:4">
      <c r="D19540" s="234"/>
    </row>
    <row r="19541" spans="4:4">
      <c r="D19541" s="234"/>
    </row>
    <row r="19542" spans="4:4">
      <c r="D19542" s="234"/>
    </row>
    <row r="19543" spans="4:4">
      <c r="D19543" s="234"/>
    </row>
    <row r="19544" spans="4:4">
      <c r="D19544" s="234"/>
    </row>
    <row r="19545" spans="4:4">
      <c r="D19545" s="234"/>
    </row>
    <row r="19546" spans="4:4">
      <c r="D19546" s="234"/>
    </row>
    <row r="19547" spans="4:4">
      <c r="D19547" s="234"/>
    </row>
    <row r="19548" spans="4:4">
      <c r="D19548" s="234"/>
    </row>
    <row r="19549" spans="4:4">
      <c r="D19549" s="234"/>
    </row>
    <row r="19550" spans="4:4">
      <c r="D19550" s="234"/>
    </row>
    <row r="19551" spans="4:4">
      <c r="D19551" s="234"/>
    </row>
    <row r="19552" spans="4:4">
      <c r="D19552" s="234"/>
    </row>
    <row r="19553" spans="4:4">
      <c r="D19553" s="234"/>
    </row>
    <row r="19554" spans="4:4">
      <c r="D19554" s="234"/>
    </row>
    <row r="19555" spans="4:4">
      <c r="D19555" s="234"/>
    </row>
    <row r="19556" spans="4:4">
      <c r="D19556" s="234"/>
    </row>
    <row r="19557" spans="4:4">
      <c r="D19557" s="234"/>
    </row>
    <row r="19558" spans="4:4">
      <c r="D19558" s="234"/>
    </row>
    <row r="19559" spans="4:4">
      <c r="D19559" s="234"/>
    </row>
    <row r="19560" spans="4:4">
      <c r="D19560" s="234"/>
    </row>
    <row r="19561" spans="4:4">
      <c r="D19561" s="234"/>
    </row>
    <row r="19562" spans="4:4">
      <c r="D19562" s="234"/>
    </row>
    <row r="19563" spans="4:4">
      <c r="D19563" s="234"/>
    </row>
    <row r="19564" spans="4:4">
      <c r="D19564" s="234"/>
    </row>
    <row r="19565" spans="4:4">
      <c r="D19565" s="234"/>
    </row>
    <row r="19566" spans="4:4">
      <c r="D19566" s="234"/>
    </row>
    <row r="19567" spans="4:4">
      <c r="D19567" s="234"/>
    </row>
    <row r="19568" spans="4:4">
      <c r="D19568" s="234"/>
    </row>
    <row r="19569" spans="4:4">
      <c r="D19569" s="234"/>
    </row>
    <row r="19570" spans="4:4">
      <c r="D19570" s="234"/>
    </row>
    <row r="19571" spans="4:4">
      <c r="D19571" s="234"/>
    </row>
    <row r="19572" spans="4:4">
      <c r="D19572" s="234"/>
    </row>
    <row r="19573" spans="4:4">
      <c r="D19573" s="234"/>
    </row>
    <row r="19574" spans="4:4">
      <c r="D19574" s="234"/>
    </row>
    <row r="19575" spans="4:4">
      <c r="D19575" s="234"/>
    </row>
    <row r="19576" spans="4:4">
      <c r="D19576" s="234"/>
    </row>
    <row r="19577" spans="4:4">
      <c r="D19577" s="234"/>
    </row>
    <row r="19578" spans="4:4">
      <c r="D19578" s="234"/>
    </row>
    <row r="19579" spans="4:4">
      <c r="D19579" s="234"/>
    </row>
    <row r="19580" spans="4:4">
      <c r="D19580" s="234"/>
    </row>
    <row r="19581" spans="4:4">
      <c r="D19581" s="234"/>
    </row>
    <row r="19582" spans="4:4">
      <c r="D19582" s="234"/>
    </row>
    <row r="19583" spans="4:4">
      <c r="D19583" s="234"/>
    </row>
    <row r="19584" spans="4:4">
      <c r="D19584" s="234"/>
    </row>
    <row r="19585" spans="4:4">
      <c r="D19585" s="234"/>
    </row>
    <row r="19586" spans="4:4">
      <c r="D19586" s="234"/>
    </row>
    <row r="19587" spans="4:4">
      <c r="D19587" s="234"/>
    </row>
    <row r="19588" spans="4:4">
      <c r="D19588" s="234"/>
    </row>
    <row r="19589" spans="4:4">
      <c r="D19589" s="234"/>
    </row>
    <row r="19590" spans="4:4">
      <c r="D19590" s="234"/>
    </row>
    <row r="19591" spans="4:4">
      <c r="D19591" s="234"/>
    </row>
    <row r="19592" spans="4:4">
      <c r="D19592" s="234"/>
    </row>
    <row r="19593" spans="4:4">
      <c r="D19593" s="234"/>
    </row>
    <row r="19594" spans="4:4">
      <c r="D19594" s="234"/>
    </row>
    <row r="19595" spans="4:4">
      <c r="D19595" s="234"/>
    </row>
    <row r="19596" spans="4:4">
      <c r="D19596" s="234"/>
    </row>
    <row r="19597" spans="4:4">
      <c r="D19597" s="234"/>
    </row>
    <row r="19598" spans="4:4">
      <c r="D19598" s="234"/>
    </row>
    <row r="19599" spans="4:4">
      <c r="D19599" s="234"/>
    </row>
    <row r="19600" spans="4:4">
      <c r="D19600" s="234"/>
    </row>
    <row r="19601" spans="4:4">
      <c r="D19601" s="234"/>
    </row>
    <row r="19602" spans="4:4">
      <c r="D19602" s="234"/>
    </row>
    <row r="19603" spans="4:4">
      <c r="D19603" s="234"/>
    </row>
    <row r="19604" spans="4:4">
      <c r="D19604" s="234"/>
    </row>
    <row r="19605" spans="4:4">
      <c r="D19605" s="234"/>
    </row>
    <row r="19606" spans="4:4">
      <c r="D19606" s="234"/>
    </row>
    <row r="19607" spans="4:4">
      <c r="D19607" s="234"/>
    </row>
    <row r="19608" spans="4:4">
      <c r="D19608" s="234"/>
    </row>
    <row r="19609" spans="4:4">
      <c r="D19609" s="234"/>
    </row>
    <row r="19610" spans="4:4">
      <c r="D19610" s="234"/>
    </row>
    <row r="19611" spans="4:4">
      <c r="D19611" s="234"/>
    </row>
    <row r="19612" spans="4:4">
      <c r="D19612" s="234"/>
    </row>
    <row r="19613" spans="4:4">
      <c r="D19613" s="234"/>
    </row>
    <row r="19614" spans="4:4">
      <c r="D19614" s="234"/>
    </row>
    <row r="19615" spans="4:4">
      <c r="D19615" s="234"/>
    </row>
    <row r="19616" spans="4:4">
      <c r="D19616" s="234"/>
    </row>
    <row r="19617" spans="4:4">
      <c r="D19617" s="234"/>
    </row>
    <row r="19618" spans="4:4">
      <c r="D19618" s="234"/>
    </row>
    <row r="19619" spans="4:4">
      <c r="D19619" s="234"/>
    </row>
    <row r="19620" spans="4:4">
      <c r="D19620" s="234"/>
    </row>
    <row r="19621" spans="4:4">
      <c r="D19621" s="234"/>
    </row>
    <row r="19622" spans="4:4">
      <c r="D19622" s="234"/>
    </row>
    <row r="19623" spans="4:4">
      <c r="D19623" s="234"/>
    </row>
    <row r="19624" spans="4:4">
      <c r="D19624" s="234"/>
    </row>
    <row r="19625" spans="4:4">
      <c r="D19625" s="234"/>
    </row>
    <row r="19626" spans="4:4">
      <c r="D19626" s="234"/>
    </row>
    <row r="19627" spans="4:4">
      <c r="D19627" s="234"/>
    </row>
    <row r="19628" spans="4:4">
      <c r="D19628" s="234"/>
    </row>
    <row r="19629" spans="4:4">
      <c r="D19629" s="234"/>
    </row>
    <row r="19630" spans="4:4">
      <c r="D19630" s="234"/>
    </row>
    <row r="19631" spans="4:4">
      <c r="D19631" s="234"/>
    </row>
    <row r="19632" spans="4:4">
      <c r="D19632" s="234"/>
    </row>
    <row r="19633" spans="4:4">
      <c r="D19633" s="234"/>
    </row>
    <row r="19634" spans="4:4">
      <c r="D19634" s="234"/>
    </row>
    <row r="19635" spans="4:4">
      <c r="D19635" s="234"/>
    </row>
    <row r="19636" spans="4:4">
      <c r="D19636" s="234"/>
    </row>
    <row r="19637" spans="4:4">
      <c r="D19637" s="234"/>
    </row>
    <row r="19638" spans="4:4">
      <c r="D19638" s="234"/>
    </row>
    <row r="19639" spans="4:4">
      <c r="D19639" s="234"/>
    </row>
    <row r="19640" spans="4:4">
      <c r="D19640" s="234"/>
    </row>
    <row r="19641" spans="4:4">
      <c r="D19641" s="234"/>
    </row>
    <row r="19642" spans="4:4">
      <c r="D19642" s="234"/>
    </row>
    <row r="19643" spans="4:4">
      <c r="D19643" s="234"/>
    </row>
    <row r="19644" spans="4:4">
      <c r="D19644" s="234"/>
    </row>
    <row r="19645" spans="4:4">
      <c r="D19645" s="234"/>
    </row>
    <row r="19646" spans="4:4">
      <c r="D19646" s="234"/>
    </row>
    <row r="19647" spans="4:4">
      <c r="D19647" s="234"/>
    </row>
    <row r="19648" spans="4:4">
      <c r="D19648" s="234"/>
    </row>
    <row r="19649" spans="4:4">
      <c r="D19649" s="234"/>
    </row>
    <row r="19650" spans="4:4">
      <c r="D19650" s="234"/>
    </row>
    <row r="19651" spans="4:4">
      <c r="D19651" s="234"/>
    </row>
    <row r="19652" spans="4:4">
      <c r="D19652" s="234"/>
    </row>
    <row r="19653" spans="4:4">
      <c r="D19653" s="234"/>
    </row>
    <row r="19654" spans="4:4">
      <c r="D19654" s="234"/>
    </row>
    <row r="19655" spans="4:4">
      <c r="D19655" s="234"/>
    </row>
    <row r="19656" spans="4:4">
      <c r="D19656" s="234"/>
    </row>
    <row r="19657" spans="4:4">
      <c r="D19657" s="234"/>
    </row>
    <row r="19658" spans="4:4">
      <c r="D19658" s="234"/>
    </row>
    <row r="19659" spans="4:4">
      <c r="D19659" s="234"/>
    </row>
    <row r="19660" spans="4:4">
      <c r="D19660" s="234"/>
    </row>
    <row r="19661" spans="4:4">
      <c r="D19661" s="234"/>
    </row>
    <row r="19662" spans="4:4">
      <c r="D19662" s="234"/>
    </row>
    <row r="19663" spans="4:4">
      <c r="D19663" s="234"/>
    </row>
    <row r="19664" spans="4:4">
      <c r="D19664" s="234"/>
    </row>
    <row r="19665" spans="4:4">
      <c r="D19665" s="234"/>
    </row>
    <row r="19666" spans="4:4">
      <c r="D19666" s="234"/>
    </row>
    <row r="19667" spans="4:4">
      <c r="D19667" s="234"/>
    </row>
    <row r="19668" spans="4:4">
      <c r="D19668" s="234"/>
    </row>
    <row r="19669" spans="4:4">
      <c r="D19669" s="234"/>
    </row>
    <row r="19670" spans="4:4">
      <c r="D19670" s="234"/>
    </row>
    <row r="19671" spans="4:4">
      <c r="D19671" s="234"/>
    </row>
    <row r="19672" spans="4:4">
      <c r="D19672" s="234"/>
    </row>
    <row r="19673" spans="4:4">
      <c r="D19673" s="234"/>
    </row>
    <row r="19674" spans="4:4">
      <c r="D19674" s="234"/>
    </row>
    <row r="19675" spans="4:4">
      <c r="D19675" s="234"/>
    </row>
    <row r="19676" spans="4:4">
      <c r="D19676" s="234"/>
    </row>
    <row r="19677" spans="4:4">
      <c r="D19677" s="234"/>
    </row>
    <row r="19678" spans="4:4">
      <c r="D19678" s="234"/>
    </row>
    <row r="19679" spans="4:4">
      <c r="D19679" s="234"/>
    </row>
    <row r="19680" spans="4:4">
      <c r="D19680" s="234"/>
    </row>
    <row r="19681" spans="4:4">
      <c r="D19681" s="234"/>
    </row>
    <row r="19682" spans="4:4">
      <c r="D19682" s="234"/>
    </row>
    <row r="19683" spans="4:4">
      <c r="D19683" s="234"/>
    </row>
    <row r="19684" spans="4:4">
      <c r="D19684" s="234"/>
    </row>
    <row r="19685" spans="4:4">
      <c r="D19685" s="234"/>
    </row>
    <row r="19686" spans="4:4">
      <c r="D19686" s="234"/>
    </row>
    <row r="19687" spans="4:4">
      <c r="D19687" s="234"/>
    </row>
    <row r="19688" spans="4:4">
      <c r="D19688" s="234"/>
    </row>
    <row r="19689" spans="4:4">
      <c r="D19689" s="234"/>
    </row>
    <row r="19690" spans="4:4">
      <c r="D19690" s="234"/>
    </row>
    <row r="19691" spans="4:4">
      <c r="D19691" s="234"/>
    </row>
    <row r="19692" spans="4:4">
      <c r="D19692" s="234"/>
    </row>
    <row r="19693" spans="4:4">
      <c r="D19693" s="234"/>
    </row>
    <row r="19694" spans="4:4">
      <c r="D19694" s="234"/>
    </row>
    <row r="19695" spans="4:4">
      <c r="D19695" s="234"/>
    </row>
    <row r="19696" spans="4:4">
      <c r="D19696" s="234"/>
    </row>
    <row r="19697" spans="4:4">
      <c r="D19697" s="234"/>
    </row>
    <row r="19698" spans="4:4">
      <c r="D19698" s="234"/>
    </row>
    <row r="19699" spans="4:4">
      <c r="D19699" s="234"/>
    </row>
    <row r="19700" spans="4:4">
      <c r="D19700" s="234"/>
    </row>
    <row r="19701" spans="4:4">
      <c r="D19701" s="234"/>
    </row>
    <row r="19702" spans="4:4">
      <c r="D19702" s="234"/>
    </row>
    <row r="19703" spans="4:4">
      <c r="D19703" s="234"/>
    </row>
    <row r="19704" spans="4:4">
      <c r="D19704" s="234"/>
    </row>
    <row r="19705" spans="4:4">
      <c r="D19705" s="234"/>
    </row>
    <row r="19706" spans="4:4">
      <c r="D19706" s="234"/>
    </row>
    <row r="19707" spans="4:4">
      <c r="D19707" s="234"/>
    </row>
    <row r="19708" spans="4:4">
      <c r="D19708" s="234"/>
    </row>
    <row r="19709" spans="4:4">
      <c r="D19709" s="234"/>
    </row>
    <row r="19710" spans="4:4">
      <c r="D19710" s="234"/>
    </row>
    <row r="19711" spans="4:4">
      <c r="D19711" s="234"/>
    </row>
    <row r="19712" spans="4:4">
      <c r="D19712" s="234"/>
    </row>
    <row r="19713" spans="4:4">
      <c r="D19713" s="234"/>
    </row>
    <row r="19714" spans="4:4">
      <c r="D19714" s="234"/>
    </row>
    <row r="19715" spans="4:4">
      <c r="D19715" s="234"/>
    </row>
    <row r="19716" spans="4:4">
      <c r="D19716" s="234"/>
    </row>
    <row r="19717" spans="4:4">
      <c r="D19717" s="234"/>
    </row>
    <row r="19718" spans="4:4">
      <c r="D19718" s="234"/>
    </row>
    <row r="19719" spans="4:4">
      <c r="D19719" s="234"/>
    </row>
    <row r="19720" spans="4:4">
      <c r="D19720" s="234"/>
    </row>
    <row r="19721" spans="4:4">
      <c r="D19721" s="234"/>
    </row>
    <row r="19722" spans="4:4">
      <c r="D19722" s="234"/>
    </row>
    <row r="19723" spans="4:4">
      <c r="D19723" s="234"/>
    </row>
    <row r="19724" spans="4:4">
      <c r="D19724" s="234"/>
    </row>
    <row r="19725" spans="4:4">
      <c r="D19725" s="234"/>
    </row>
    <row r="19726" spans="4:4">
      <c r="D19726" s="234"/>
    </row>
    <row r="19727" spans="4:4">
      <c r="D19727" s="234"/>
    </row>
    <row r="19728" spans="4:4">
      <c r="D19728" s="234"/>
    </row>
    <row r="19729" spans="4:4">
      <c r="D19729" s="234"/>
    </row>
    <row r="19730" spans="4:4">
      <c r="D19730" s="234"/>
    </row>
    <row r="19731" spans="4:4">
      <c r="D19731" s="234"/>
    </row>
    <row r="19732" spans="4:4">
      <c r="D19732" s="234"/>
    </row>
    <row r="19733" spans="4:4">
      <c r="D19733" s="234"/>
    </row>
    <row r="19734" spans="4:4">
      <c r="D19734" s="234"/>
    </row>
    <row r="19735" spans="4:4">
      <c r="D19735" s="234"/>
    </row>
    <row r="19736" spans="4:4">
      <c r="D19736" s="234"/>
    </row>
    <row r="19737" spans="4:4">
      <c r="D19737" s="234"/>
    </row>
    <row r="19738" spans="4:4">
      <c r="D19738" s="234"/>
    </row>
    <row r="19739" spans="4:4">
      <c r="D19739" s="234"/>
    </row>
    <row r="19740" spans="4:4">
      <c r="D19740" s="234"/>
    </row>
    <row r="19741" spans="4:4">
      <c r="D19741" s="234"/>
    </row>
    <row r="19742" spans="4:4">
      <c r="D19742" s="234"/>
    </row>
    <row r="19743" spans="4:4">
      <c r="D19743" s="234"/>
    </row>
    <row r="19744" spans="4:4">
      <c r="D19744" s="234"/>
    </row>
    <row r="19745" spans="4:4">
      <c r="D19745" s="234"/>
    </row>
    <row r="19746" spans="4:4">
      <c r="D19746" s="234"/>
    </row>
    <row r="19747" spans="4:4">
      <c r="D19747" s="234"/>
    </row>
    <row r="19748" spans="4:4">
      <c r="D19748" s="234"/>
    </row>
    <row r="19749" spans="4:4">
      <c r="D19749" s="234"/>
    </row>
    <row r="19750" spans="4:4">
      <c r="D19750" s="234"/>
    </row>
    <row r="19751" spans="4:4">
      <c r="D19751" s="234"/>
    </row>
    <row r="19752" spans="4:4">
      <c r="D19752" s="234"/>
    </row>
    <row r="19753" spans="4:4">
      <c r="D19753" s="234"/>
    </row>
    <row r="19754" spans="4:4">
      <c r="D19754" s="234"/>
    </row>
    <row r="19755" spans="4:4">
      <c r="D19755" s="234"/>
    </row>
    <row r="19756" spans="4:4">
      <c r="D19756" s="234"/>
    </row>
    <row r="19757" spans="4:4">
      <c r="D19757" s="234"/>
    </row>
    <row r="19758" spans="4:4">
      <c r="D19758" s="234"/>
    </row>
    <row r="19759" spans="4:4">
      <c r="D19759" s="234"/>
    </row>
    <row r="19760" spans="4:4">
      <c r="D19760" s="234"/>
    </row>
    <row r="19761" spans="4:4">
      <c r="D19761" s="234"/>
    </row>
    <row r="19762" spans="4:4">
      <c r="D19762" s="234"/>
    </row>
    <row r="19763" spans="4:4">
      <c r="D19763" s="234"/>
    </row>
    <row r="19764" spans="4:4">
      <c r="D19764" s="234"/>
    </row>
    <row r="19765" spans="4:4">
      <c r="D19765" s="234"/>
    </row>
    <row r="19766" spans="4:4">
      <c r="D19766" s="234"/>
    </row>
    <row r="19767" spans="4:4">
      <c r="D19767" s="234"/>
    </row>
    <row r="19768" spans="4:4">
      <c r="D19768" s="234"/>
    </row>
    <row r="19769" spans="4:4">
      <c r="D19769" s="234"/>
    </row>
    <row r="19770" spans="4:4">
      <c r="D19770" s="234"/>
    </row>
    <row r="19771" spans="4:4">
      <c r="D19771" s="234"/>
    </row>
    <row r="19772" spans="4:4">
      <c r="D19772" s="234"/>
    </row>
    <row r="19773" spans="4:4">
      <c r="D19773" s="234"/>
    </row>
    <row r="19774" spans="4:4">
      <c r="D19774" s="234"/>
    </row>
    <row r="19775" spans="4:4">
      <c r="D19775" s="234"/>
    </row>
    <row r="19776" spans="4:4">
      <c r="D19776" s="234"/>
    </row>
    <row r="19777" spans="4:4">
      <c r="D19777" s="234"/>
    </row>
    <row r="19778" spans="4:4">
      <c r="D19778" s="234"/>
    </row>
    <row r="19779" spans="4:4">
      <c r="D19779" s="234"/>
    </row>
    <row r="19780" spans="4:4">
      <c r="D19780" s="234"/>
    </row>
    <row r="19781" spans="4:4">
      <c r="D19781" s="234"/>
    </row>
    <row r="19782" spans="4:4">
      <c r="D19782" s="234"/>
    </row>
    <row r="19783" spans="4:4">
      <c r="D19783" s="234"/>
    </row>
    <row r="19784" spans="4:4">
      <c r="D19784" s="234"/>
    </row>
    <row r="19785" spans="4:4">
      <c r="D19785" s="234"/>
    </row>
    <row r="19786" spans="4:4">
      <c r="D19786" s="234"/>
    </row>
    <row r="19787" spans="4:4">
      <c r="D19787" s="234"/>
    </row>
    <row r="19788" spans="4:4">
      <c r="D19788" s="234"/>
    </row>
    <row r="19789" spans="4:4">
      <c r="D19789" s="234"/>
    </row>
    <row r="19790" spans="4:4">
      <c r="D19790" s="234"/>
    </row>
    <row r="19791" spans="4:4">
      <c r="D19791" s="234"/>
    </row>
    <row r="19792" spans="4:4">
      <c r="D19792" s="234"/>
    </row>
    <row r="19793" spans="4:4">
      <c r="D19793" s="234"/>
    </row>
    <row r="19794" spans="4:4">
      <c r="D19794" s="234"/>
    </row>
    <row r="19795" spans="4:4">
      <c r="D19795" s="234"/>
    </row>
    <row r="19796" spans="4:4">
      <c r="D19796" s="234"/>
    </row>
    <row r="19797" spans="4:4">
      <c r="D19797" s="234"/>
    </row>
    <row r="19798" spans="4:4">
      <c r="D19798" s="234"/>
    </row>
    <row r="19799" spans="4:4">
      <c r="D19799" s="234"/>
    </row>
    <row r="19800" spans="4:4">
      <c r="D19800" s="234"/>
    </row>
    <row r="19801" spans="4:4">
      <c r="D19801" s="234"/>
    </row>
    <row r="19802" spans="4:4">
      <c r="D19802" s="234"/>
    </row>
    <row r="19803" spans="4:4">
      <c r="D19803" s="234"/>
    </row>
    <row r="19804" spans="4:4">
      <c r="D19804" s="234"/>
    </row>
    <row r="19805" spans="4:4">
      <c r="D19805" s="234"/>
    </row>
    <row r="19806" spans="4:4">
      <c r="D19806" s="234"/>
    </row>
    <row r="19807" spans="4:4">
      <c r="D19807" s="234"/>
    </row>
    <row r="19808" spans="4:4">
      <c r="D19808" s="234"/>
    </row>
    <row r="19809" spans="4:4">
      <c r="D19809" s="234"/>
    </row>
    <row r="19810" spans="4:4">
      <c r="D19810" s="234"/>
    </row>
    <row r="19811" spans="4:4">
      <c r="D19811" s="234"/>
    </row>
    <row r="19812" spans="4:4">
      <c r="D19812" s="234"/>
    </row>
    <row r="19813" spans="4:4">
      <c r="D19813" s="234"/>
    </row>
    <row r="19814" spans="4:4">
      <c r="D19814" s="234"/>
    </row>
    <row r="19815" spans="4:4">
      <c r="D19815" s="234"/>
    </row>
    <row r="19816" spans="4:4">
      <c r="D19816" s="234"/>
    </row>
    <row r="19817" spans="4:4">
      <c r="D19817" s="234"/>
    </row>
    <row r="19818" spans="4:4">
      <c r="D19818" s="234"/>
    </row>
    <row r="19819" spans="4:4">
      <c r="D19819" s="234"/>
    </row>
    <row r="19820" spans="4:4">
      <c r="D19820" s="234"/>
    </row>
    <row r="19821" spans="4:4">
      <c r="D19821" s="234"/>
    </row>
    <row r="19822" spans="4:4">
      <c r="D19822" s="234"/>
    </row>
    <row r="19823" spans="4:4">
      <c r="D19823" s="234"/>
    </row>
    <row r="19824" spans="4:4">
      <c r="D19824" s="234"/>
    </row>
    <row r="19825" spans="4:4">
      <c r="D19825" s="234"/>
    </row>
    <row r="19826" spans="4:4">
      <c r="D19826" s="234"/>
    </row>
    <row r="19827" spans="4:4">
      <c r="D19827" s="234"/>
    </row>
    <row r="19828" spans="4:4">
      <c r="D19828" s="234"/>
    </row>
    <row r="19829" spans="4:4">
      <c r="D19829" s="234"/>
    </row>
    <row r="19830" spans="4:4">
      <c r="D19830" s="234"/>
    </row>
    <row r="19831" spans="4:4">
      <c r="D19831" s="234"/>
    </row>
    <row r="19832" spans="4:4">
      <c r="D19832" s="234"/>
    </row>
    <row r="19833" spans="4:4">
      <c r="D19833" s="234"/>
    </row>
    <row r="19834" spans="4:4">
      <c r="D19834" s="234"/>
    </row>
    <row r="19835" spans="4:4">
      <c r="D19835" s="234"/>
    </row>
    <row r="19836" spans="4:4">
      <c r="D19836" s="234"/>
    </row>
    <row r="19837" spans="4:4">
      <c r="D19837" s="234"/>
    </row>
    <row r="19838" spans="4:4">
      <c r="D19838" s="234"/>
    </row>
    <row r="19839" spans="4:4">
      <c r="D19839" s="234"/>
    </row>
    <row r="19840" spans="4:4">
      <c r="D19840" s="234"/>
    </row>
    <row r="19841" spans="4:4">
      <c r="D19841" s="234"/>
    </row>
    <row r="19842" spans="4:4">
      <c r="D19842" s="234"/>
    </row>
    <row r="19843" spans="4:4">
      <c r="D19843" s="234"/>
    </row>
    <row r="19844" spans="4:4">
      <c r="D19844" s="234"/>
    </row>
    <row r="19845" spans="4:4">
      <c r="D19845" s="234"/>
    </row>
    <row r="19846" spans="4:4">
      <c r="D19846" s="234"/>
    </row>
    <row r="19847" spans="4:4">
      <c r="D19847" s="234"/>
    </row>
    <row r="19848" spans="4:4">
      <c r="D19848" s="234"/>
    </row>
    <row r="19849" spans="4:4">
      <c r="D19849" s="234"/>
    </row>
    <row r="19850" spans="4:4">
      <c r="D19850" s="234"/>
    </row>
    <row r="19851" spans="4:4">
      <c r="D19851" s="234"/>
    </row>
    <row r="19852" spans="4:4">
      <c r="D19852" s="234"/>
    </row>
    <row r="19853" spans="4:4">
      <c r="D19853" s="234"/>
    </row>
    <row r="19854" spans="4:4">
      <c r="D19854" s="234"/>
    </row>
    <row r="19855" spans="4:4">
      <c r="D19855" s="234"/>
    </row>
    <row r="19856" spans="4:4">
      <c r="D19856" s="234"/>
    </row>
    <row r="19857" spans="4:4">
      <c r="D19857" s="234"/>
    </row>
    <row r="19858" spans="4:4">
      <c r="D19858" s="234"/>
    </row>
    <row r="19859" spans="4:4">
      <c r="D19859" s="234"/>
    </row>
    <row r="19860" spans="4:4">
      <c r="D19860" s="234"/>
    </row>
    <row r="19861" spans="4:4">
      <c r="D19861" s="234"/>
    </row>
    <row r="19862" spans="4:4">
      <c r="D19862" s="234"/>
    </row>
    <row r="19863" spans="4:4">
      <c r="D19863" s="234"/>
    </row>
    <row r="19864" spans="4:4">
      <c r="D19864" s="234"/>
    </row>
    <row r="19865" spans="4:4">
      <c r="D19865" s="234"/>
    </row>
    <row r="19866" spans="4:4">
      <c r="D19866" s="234"/>
    </row>
    <row r="19867" spans="4:4">
      <c r="D19867" s="234"/>
    </row>
    <row r="19868" spans="4:4">
      <c r="D19868" s="234"/>
    </row>
    <row r="19869" spans="4:4">
      <c r="D19869" s="234"/>
    </row>
    <row r="19870" spans="4:4">
      <c r="D19870" s="234"/>
    </row>
    <row r="19871" spans="4:4">
      <c r="D19871" s="234"/>
    </row>
    <row r="19872" spans="4:4">
      <c r="D19872" s="234"/>
    </row>
    <row r="19873" spans="4:4">
      <c r="D19873" s="234"/>
    </row>
    <row r="19874" spans="4:4">
      <c r="D19874" s="234"/>
    </row>
    <row r="19875" spans="4:4">
      <c r="D19875" s="234"/>
    </row>
    <row r="19876" spans="4:4">
      <c r="D19876" s="234"/>
    </row>
    <row r="19877" spans="4:4">
      <c r="D19877" s="234"/>
    </row>
    <row r="19878" spans="4:4">
      <c r="D19878" s="234"/>
    </row>
    <row r="19879" spans="4:4">
      <c r="D19879" s="234"/>
    </row>
    <row r="19880" spans="4:4">
      <c r="D19880" s="234"/>
    </row>
    <row r="19881" spans="4:4">
      <c r="D19881" s="234"/>
    </row>
    <row r="19882" spans="4:4">
      <c r="D19882" s="234"/>
    </row>
    <row r="19883" spans="4:4">
      <c r="D19883" s="234"/>
    </row>
    <row r="19884" spans="4:4">
      <c r="D19884" s="234"/>
    </row>
    <row r="19885" spans="4:4">
      <c r="D19885" s="234"/>
    </row>
    <row r="19886" spans="4:4">
      <c r="D19886" s="234"/>
    </row>
    <row r="19887" spans="4:4">
      <c r="D19887" s="234"/>
    </row>
    <row r="19888" spans="4:4">
      <c r="D19888" s="234"/>
    </row>
    <row r="19889" spans="4:4">
      <c r="D19889" s="234"/>
    </row>
    <row r="19890" spans="4:4">
      <c r="D19890" s="234"/>
    </row>
    <row r="19891" spans="4:4">
      <c r="D19891" s="234"/>
    </row>
    <row r="19892" spans="4:4">
      <c r="D19892" s="234"/>
    </row>
    <row r="19893" spans="4:4">
      <c r="D19893" s="234"/>
    </row>
    <row r="19894" spans="4:4">
      <c r="D19894" s="234"/>
    </row>
    <row r="19895" spans="4:4">
      <c r="D19895" s="234"/>
    </row>
    <row r="19896" spans="4:4">
      <c r="D19896" s="234"/>
    </row>
    <row r="19897" spans="4:4">
      <c r="D19897" s="234"/>
    </row>
    <row r="19898" spans="4:4">
      <c r="D19898" s="234"/>
    </row>
    <row r="19899" spans="4:4">
      <c r="D19899" s="234"/>
    </row>
    <row r="19900" spans="4:4">
      <c r="D19900" s="234"/>
    </row>
    <row r="19901" spans="4:4">
      <c r="D19901" s="234"/>
    </row>
    <row r="19902" spans="4:4">
      <c r="D19902" s="234"/>
    </row>
    <row r="19903" spans="4:4">
      <c r="D19903" s="234"/>
    </row>
    <row r="19904" spans="4:4">
      <c r="D19904" s="234"/>
    </row>
    <row r="19905" spans="4:4">
      <c r="D19905" s="234"/>
    </row>
    <row r="19906" spans="4:4">
      <c r="D19906" s="234"/>
    </row>
    <row r="19907" spans="4:4">
      <c r="D19907" s="234"/>
    </row>
    <row r="19908" spans="4:4">
      <c r="D19908" s="234"/>
    </row>
    <row r="19909" spans="4:4">
      <c r="D19909" s="234"/>
    </row>
    <row r="19910" spans="4:4">
      <c r="D19910" s="234"/>
    </row>
    <row r="19911" spans="4:4">
      <c r="D19911" s="234"/>
    </row>
    <row r="19912" spans="4:4">
      <c r="D19912" s="234"/>
    </row>
    <row r="19913" spans="4:4">
      <c r="D19913" s="234"/>
    </row>
    <row r="19914" spans="4:4">
      <c r="D19914" s="234"/>
    </row>
    <row r="19915" spans="4:4">
      <c r="D19915" s="234"/>
    </row>
    <row r="19916" spans="4:4">
      <c r="D19916" s="234"/>
    </row>
    <row r="19917" spans="4:4">
      <c r="D19917" s="234"/>
    </row>
    <row r="19918" spans="4:4">
      <c r="D19918" s="234"/>
    </row>
    <row r="19919" spans="4:4">
      <c r="D19919" s="234"/>
    </row>
    <row r="19920" spans="4:4">
      <c r="D19920" s="234"/>
    </row>
    <row r="19921" spans="4:4">
      <c r="D19921" s="234"/>
    </row>
    <row r="19922" spans="4:4">
      <c r="D19922" s="234"/>
    </row>
    <row r="19923" spans="4:4">
      <c r="D19923" s="234"/>
    </row>
    <row r="19924" spans="4:4">
      <c r="D19924" s="234"/>
    </row>
    <row r="19925" spans="4:4">
      <c r="D19925" s="234"/>
    </row>
    <row r="19926" spans="4:4">
      <c r="D19926" s="234"/>
    </row>
    <row r="19927" spans="4:4">
      <c r="D19927" s="234"/>
    </row>
    <row r="19928" spans="4:4">
      <c r="D19928" s="234"/>
    </row>
    <row r="19929" spans="4:4">
      <c r="D19929" s="234"/>
    </row>
    <row r="19930" spans="4:4">
      <c r="D19930" s="234"/>
    </row>
    <row r="19931" spans="4:4">
      <c r="D19931" s="234"/>
    </row>
    <row r="19932" spans="4:4">
      <c r="D19932" s="234"/>
    </row>
    <row r="19933" spans="4:4">
      <c r="D19933" s="234"/>
    </row>
    <row r="19934" spans="4:4">
      <c r="D19934" s="234"/>
    </row>
    <row r="19935" spans="4:4">
      <c r="D19935" s="234"/>
    </row>
    <row r="19936" spans="4:4">
      <c r="D19936" s="234"/>
    </row>
    <row r="19937" spans="4:4">
      <c r="D19937" s="234"/>
    </row>
    <row r="19938" spans="4:4">
      <c r="D19938" s="234"/>
    </row>
    <row r="19939" spans="4:4">
      <c r="D19939" s="234"/>
    </row>
    <row r="19940" spans="4:4">
      <c r="D19940" s="234"/>
    </row>
    <row r="19941" spans="4:4">
      <c r="D19941" s="234"/>
    </row>
    <row r="19942" spans="4:4">
      <c r="D19942" s="234"/>
    </row>
    <row r="19943" spans="4:4">
      <c r="D19943" s="234"/>
    </row>
    <row r="19944" spans="4:4">
      <c r="D19944" s="234"/>
    </row>
    <row r="19945" spans="4:4">
      <c r="D19945" s="234"/>
    </row>
    <row r="19946" spans="4:4">
      <c r="D19946" s="234"/>
    </row>
    <row r="19947" spans="4:4">
      <c r="D19947" s="234"/>
    </row>
    <row r="19948" spans="4:4">
      <c r="D19948" s="234"/>
    </row>
    <row r="19949" spans="4:4">
      <c r="D19949" s="234"/>
    </row>
    <row r="19950" spans="4:4">
      <c r="D19950" s="234"/>
    </row>
    <row r="19951" spans="4:4">
      <c r="D19951" s="234"/>
    </row>
    <row r="19952" spans="4:4">
      <c r="D19952" s="234"/>
    </row>
    <row r="19953" spans="4:4">
      <c r="D19953" s="234"/>
    </row>
    <row r="19954" spans="4:4">
      <c r="D19954" s="234"/>
    </row>
    <row r="19955" spans="4:4">
      <c r="D19955" s="234"/>
    </row>
    <row r="19956" spans="4:4">
      <c r="D19956" s="234"/>
    </row>
    <row r="19957" spans="4:4">
      <c r="D19957" s="234"/>
    </row>
    <row r="19958" spans="4:4">
      <c r="D19958" s="234"/>
    </row>
    <row r="19959" spans="4:4">
      <c r="D19959" s="234"/>
    </row>
    <row r="19960" spans="4:4">
      <c r="D19960" s="234"/>
    </row>
    <row r="19961" spans="4:4">
      <c r="D19961" s="234"/>
    </row>
    <row r="19962" spans="4:4">
      <c r="D19962" s="234"/>
    </row>
    <row r="19963" spans="4:4">
      <c r="D19963" s="234"/>
    </row>
    <row r="19964" spans="4:4">
      <c r="D19964" s="234"/>
    </row>
    <row r="19965" spans="4:4">
      <c r="D19965" s="234"/>
    </row>
    <row r="19966" spans="4:4">
      <c r="D19966" s="234"/>
    </row>
    <row r="19967" spans="4:4">
      <c r="D19967" s="234"/>
    </row>
    <row r="19968" spans="4:4">
      <c r="D19968" s="234"/>
    </row>
    <row r="19969" spans="4:4">
      <c r="D19969" s="234"/>
    </row>
    <row r="19970" spans="4:4">
      <c r="D19970" s="234"/>
    </row>
    <row r="19971" spans="4:4">
      <c r="D19971" s="234"/>
    </row>
    <row r="19972" spans="4:4">
      <c r="D19972" s="234"/>
    </row>
    <row r="19973" spans="4:4">
      <c r="D19973" s="234"/>
    </row>
    <row r="19974" spans="4:4">
      <c r="D19974" s="234"/>
    </row>
    <row r="19975" spans="4:4">
      <c r="D19975" s="234"/>
    </row>
    <row r="19976" spans="4:4">
      <c r="D19976" s="234"/>
    </row>
    <row r="19977" spans="4:4">
      <c r="D19977" s="234"/>
    </row>
    <row r="19978" spans="4:4">
      <c r="D19978" s="234"/>
    </row>
    <row r="19979" spans="4:4">
      <c r="D19979" s="234"/>
    </row>
    <row r="19980" spans="4:4">
      <c r="D19980" s="234"/>
    </row>
    <row r="19981" spans="4:4">
      <c r="D19981" s="234"/>
    </row>
    <row r="19982" spans="4:4">
      <c r="D19982" s="234"/>
    </row>
    <row r="19983" spans="4:4">
      <c r="D19983" s="234"/>
    </row>
    <row r="19984" spans="4:4">
      <c r="D19984" s="234"/>
    </row>
    <row r="19985" spans="4:4">
      <c r="D19985" s="234"/>
    </row>
    <row r="19986" spans="4:4">
      <c r="D19986" s="234"/>
    </row>
    <row r="19987" spans="4:4">
      <c r="D19987" s="234"/>
    </row>
    <row r="19988" spans="4:4">
      <c r="D19988" s="234"/>
    </row>
    <row r="19989" spans="4:4">
      <c r="D19989" s="234"/>
    </row>
    <row r="19990" spans="4:4">
      <c r="D19990" s="234"/>
    </row>
    <row r="19991" spans="4:4">
      <c r="D19991" s="234"/>
    </row>
    <row r="19992" spans="4:4">
      <c r="D19992" s="234"/>
    </row>
    <row r="19993" spans="4:4">
      <c r="D19993" s="234"/>
    </row>
    <row r="19994" spans="4:4">
      <c r="D19994" s="234"/>
    </row>
    <row r="19995" spans="4:4">
      <c r="D19995" s="234"/>
    </row>
    <row r="19996" spans="4:4">
      <c r="D19996" s="234"/>
    </row>
    <row r="19997" spans="4:4">
      <c r="D19997" s="234"/>
    </row>
    <row r="19998" spans="4:4">
      <c r="D19998" s="234"/>
    </row>
    <row r="19999" spans="4:4">
      <c r="D19999" s="234"/>
    </row>
    <row r="20000" spans="4:4">
      <c r="D20000" s="234"/>
    </row>
    <row r="20001" spans="4:4">
      <c r="D20001" s="234"/>
    </row>
    <row r="20002" spans="4:4">
      <c r="D20002" s="234"/>
    </row>
    <row r="20003" spans="4:4">
      <c r="D20003" s="234"/>
    </row>
    <row r="20004" spans="4:4">
      <c r="D20004" s="234"/>
    </row>
    <row r="20005" spans="4:4">
      <c r="D20005" s="234"/>
    </row>
    <row r="20006" spans="4:4">
      <c r="D20006" s="234"/>
    </row>
    <row r="20007" spans="4:4">
      <c r="D20007" s="234"/>
    </row>
    <row r="20008" spans="4:4">
      <c r="D20008" s="234"/>
    </row>
    <row r="20009" spans="4:4">
      <c r="D20009" s="234"/>
    </row>
    <row r="20010" spans="4:4">
      <c r="D20010" s="234"/>
    </row>
    <row r="20011" spans="4:4">
      <c r="D20011" s="234"/>
    </row>
    <row r="20012" spans="4:4">
      <c r="D20012" s="234"/>
    </row>
    <row r="20013" spans="4:4">
      <c r="D20013" s="234"/>
    </row>
    <row r="20014" spans="4:4">
      <c r="D20014" s="234"/>
    </row>
    <row r="20015" spans="4:4">
      <c r="D20015" s="234"/>
    </row>
    <row r="20016" spans="4:4">
      <c r="D20016" s="234"/>
    </row>
    <row r="20017" spans="4:4">
      <c r="D20017" s="234"/>
    </row>
    <row r="20018" spans="4:4">
      <c r="D20018" s="234"/>
    </row>
    <row r="20019" spans="4:4">
      <c r="D20019" s="234"/>
    </row>
    <row r="20020" spans="4:4">
      <c r="D20020" s="234"/>
    </row>
    <row r="20021" spans="4:4">
      <c r="D20021" s="234"/>
    </row>
    <row r="20022" spans="4:4">
      <c r="D20022" s="234"/>
    </row>
    <row r="20023" spans="4:4">
      <c r="D20023" s="234"/>
    </row>
    <row r="20024" spans="4:4">
      <c r="D20024" s="234"/>
    </row>
    <row r="20025" spans="4:4">
      <c r="D20025" s="234"/>
    </row>
    <row r="20026" spans="4:4">
      <c r="D20026" s="234"/>
    </row>
    <row r="20027" spans="4:4">
      <c r="D20027" s="234"/>
    </row>
    <row r="20028" spans="4:4">
      <c r="D20028" s="234"/>
    </row>
    <row r="20029" spans="4:4">
      <c r="D20029" s="234"/>
    </row>
    <row r="20030" spans="4:4">
      <c r="D20030" s="234"/>
    </row>
    <row r="20031" spans="4:4">
      <c r="D20031" s="234"/>
    </row>
    <row r="20032" spans="4:4">
      <c r="D20032" s="234"/>
    </row>
    <row r="20033" spans="4:4">
      <c r="D20033" s="234"/>
    </row>
    <row r="20034" spans="4:4">
      <c r="D20034" s="234"/>
    </row>
    <row r="20035" spans="4:4">
      <c r="D20035" s="234"/>
    </row>
    <row r="20036" spans="4:4">
      <c r="D20036" s="234"/>
    </row>
    <row r="20037" spans="4:4">
      <c r="D20037" s="234"/>
    </row>
    <row r="20038" spans="4:4">
      <c r="D20038" s="234"/>
    </row>
    <row r="20039" spans="4:4">
      <c r="D20039" s="234"/>
    </row>
    <row r="20040" spans="4:4">
      <c r="D20040" s="234"/>
    </row>
    <row r="20041" spans="4:4">
      <c r="D20041" s="234"/>
    </row>
    <row r="20042" spans="4:4">
      <c r="D20042" s="234"/>
    </row>
    <row r="20043" spans="4:4">
      <c r="D20043" s="234"/>
    </row>
    <row r="20044" spans="4:4">
      <c r="D20044" s="234"/>
    </row>
    <row r="20045" spans="4:4">
      <c r="D20045" s="234"/>
    </row>
    <row r="20046" spans="4:4">
      <c r="D20046" s="234"/>
    </row>
    <row r="20047" spans="4:4">
      <c r="D20047" s="234"/>
    </row>
    <row r="20048" spans="4:4">
      <c r="D20048" s="234"/>
    </row>
    <row r="20049" spans="4:4">
      <c r="D20049" s="234"/>
    </row>
    <row r="20050" spans="4:4">
      <c r="D20050" s="234"/>
    </row>
    <row r="20051" spans="4:4">
      <c r="D20051" s="234"/>
    </row>
    <row r="20052" spans="4:4">
      <c r="D20052" s="234"/>
    </row>
    <row r="20053" spans="4:4">
      <c r="D20053" s="234"/>
    </row>
    <row r="20054" spans="4:4">
      <c r="D20054" s="234"/>
    </row>
    <row r="20055" spans="4:4">
      <c r="D20055" s="234"/>
    </row>
    <row r="20056" spans="4:4">
      <c r="D20056" s="234"/>
    </row>
    <row r="20057" spans="4:4">
      <c r="D20057" s="234"/>
    </row>
    <row r="20058" spans="4:4">
      <c r="D20058" s="234"/>
    </row>
    <row r="20059" spans="4:4">
      <c r="D20059" s="234"/>
    </row>
    <row r="20060" spans="4:4">
      <c r="D20060" s="234"/>
    </row>
    <row r="20061" spans="4:4">
      <c r="D20061" s="234"/>
    </row>
    <row r="20062" spans="4:4">
      <c r="D20062" s="234"/>
    </row>
    <row r="20063" spans="4:4">
      <c r="D20063" s="234"/>
    </row>
    <row r="20064" spans="4:4">
      <c r="D20064" s="234"/>
    </row>
    <row r="20065" spans="4:4">
      <c r="D20065" s="234"/>
    </row>
    <row r="20066" spans="4:4">
      <c r="D20066" s="234"/>
    </row>
    <row r="20067" spans="4:4">
      <c r="D20067" s="234"/>
    </row>
    <row r="20068" spans="4:4">
      <c r="D20068" s="234"/>
    </row>
    <row r="20069" spans="4:4">
      <c r="D20069" s="234"/>
    </row>
    <row r="20070" spans="4:4">
      <c r="D20070" s="234"/>
    </row>
    <row r="20071" spans="4:4">
      <c r="D20071" s="234"/>
    </row>
    <row r="20072" spans="4:4">
      <c r="D20072" s="234"/>
    </row>
    <row r="20073" spans="4:4">
      <c r="D20073" s="234"/>
    </row>
    <row r="20074" spans="4:4">
      <c r="D20074" s="234"/>
    </row>
    <row r="20075" spans="4:4">
      <c r="D20075" s="234"/>
    </row>
    <row r="20076" spans="4:4">
      <c r="D20076" s="234"/>
    </row>
    <row r="20077" spans="4:4">
      <c r="D20077" s="234"/>
    </row>
    <row r="20078" spans="4:4">
      <c r="D20078" s="234"/>
    </row>
    <row r="20079" spans="4:4">
      <c r="D20079" s="234"/>
    </row>
    <row r="20080" spans="4:4">
      <c r="D20080" s="234"/>
    </row>
    <row r="20081" spans="4:4">
      <c r="D20081" s="234"/>
    </row>
    <row r="20082" spans="4:4">
      <c r="D20082" s="234"/>
    </row>
    <row r="20083" spans="4:4">
      <c r="D20083" s="234"/>
    </row>
    <row r="20084" spans="4:4">
      <c r="D20084" s="234"/>
    </row>
    <row r="20085" spans="4:4">
      <c r="D20085" s="234"/>
    </row>
    <row r="20086" spans="4:4">
      <c r="D20086" s="234"/>
    </row>
    <row r="20087" spans="4:4">
      <c r="D20087" s="234"/>
    </row>
    <row r="20088" spans="4:4">
      <c r="D20088" s="234"/>
    </row>
    <row r="20089" spans="4:4">
      <c r="D20089" s="234"/>
    </row>
    <row r="20090" spans="4:4">
      <c r="D20090" s="234"/>
    </row>
    <row r="20091" spans="4:4">
      <c r="D20091" s="234"/>
    </row>
    <row r="20092" spans="4:4">
      <c r="D20092" s="234"/>
    </row>
    <row r="20093" spans="4:4">
      <c r="D20093" s="234"/>
    </row>
    <row r="20094" spans="4:4">
      <c r="D20094" s="234"/>
    </row>
    <row r="20095" spans="4:4">
      <c r="D20095" s="234"/>
    </row>
    <row r="20096" spans="4:4">
      <c r="D20096" s="234"/>
    </row>
    <row r="20097" spans="4:4">
      <c r="D20097" s="234"/>
    </row>
    <row r="20098" spans="4:4">
      <c r="D20098" s="234"/>
    </row>
    <row r="20099" spans="4:4">
      <c r="D20099" s="234"/>
    </row>
    <row r="20100" spans="4:4">
      <c r="D20100" s="234"/>
    </row>
    <row r="20101" spans="4:4">
      <c r="D20101" s="234"/>
    </row>
    <row r="20102" spans="4:4">
      <c r="D20102" s="234"/>
    </row>
    <row r="20103" spans="4:4">
      <c r="D20103" s="234"/>
    </row>
    <row r="20104" spans="4:4">
      <c r="D20104" s="234"/>
    </row>
    <row r="20105" spans="4:4">
      <c r="D20105" s="234"/>
    </row>
    <row r="20106" spans="4:4">
      <c r="D20106" s="234"/>
    </row>
    <row r="20107" spans="4:4">
      <c r="D20107" s="234"/>
    </row>
    <row r="20108" spans="4:4">
      <c r="D20108" s="234"/>
    </row>
    <row r="20109" spans="4:4">
      <c r="D20109" s="234"/>
    </row>
    <row r="20110" spans="4:4">
      <c r="D20110" s="234"/>
    </row>
    <row r="20111" spans="4:4">
      <c r="D20111" s="234"/>
    </row>
    <row r="20112" spans="4:4">
      <c r="D20112" s="234"/>
    </row>
    <row r="20113" spans="4:4">
      <c r="D20113" s="234"/>
    </row>
    <row r="20114" spans="4:4">
      <c r="D20114" s="234"/>
    </row>
    <row r="20115" spans="4:4">
      <c r="D20115" s="234"/>
    </row>
    <row r="20116" spans="4:4">
      <c r="D20116" s="234"/>
    </row>
    <row r="20117" spans="4:4">
      <c r="D20117" s="234"/>
    </row>
    <row r="20118" spans="4:4">
      <c r="D20118" s="234"/>
    </row>
    <row r="20119" spans="4:4">
      <c r="D20119" s="234"/>
    </row>
    <row r="20120" spans="4:4">
      <c r="D20120" s="234"/>
    </row>
    <row r="20121" spans="4:4">
      <c r="D20121" s="234"/>
    </row>
    <row r="20122" spans="4:4">
      <c r="D20122" s="234"/>
    </row>
    <row r="20123" spans="4:4">
      <c r="D20123" s="234"/>
    </row>
    <row r="20124" spans="4:4">
      <c r="D20124" s="234"/>
    </row>
    <row r="20125" spans="4:4">
      <c r="D20125" s="234"/>
    </row>
    <row r="20126" spans="4:4">
      <c r="D20126" s="234"/>
    </row>
    <row r="20127" spans="4:4">
      <c r="D20127" s="234"/>
    </row>
    <row r="20128" spans="4:4">
      <c r="D20128" s="234"/>
    </row>
    <row r="20129" spans="4:4">
      <c r="D20129" s="234"/>
    </row>
    <row r="20130" spans="4:4">
      <c r="D20130" s="234"/>
    </row>
    <row r="20131" spans="4:4">
      <c r="D20131" s="234"/>
    </row>
    <row r="20132" spans="4:4">
      <c r="D20132" s="234"/>
    </row>
    <row r="20133" spans="4:4">
      <c r="D20133" s="234"/>
    </row>
    <row r="20134" spans="4:4">
      <c r="D20134" s="234"/>
    </row>
    <row r="20135" spans="4:4">
      <c r="D20135" s="234"/>
    </row>
    <row r="20136" spans="4:4">
      <c r="D20136" s="234"/>
    </row>
    <row r="20137" spans="4:4">
      <c r="D20137" s="234"/>
    </row>
    <row r="20138" spans="4:4">
      <c r="D20138" s="234"/>
    </row>
    <row r="20139" spans="4:4">
      <c r="D20139" s="234"/>
    </row>
    <row r="20140" spans="4:4">
      <c r="D20140" s="234"/>
    </row>
    <row r="20141" spans="4:4">
      <c r="D20141" s="234"/>
    </row>
    <row r="20142" spans="4:4">
      <c r="D20142" s="234"/>
    </row>
    <row r="20143" spans="4:4">
      <c r="D20143" s="234"/>
    </row>
    <row r="20144" spans="4:4">
      <c r="D20144" s="234"/>
    </row>
    <row r="20145" spans="4:4">
      <c r="D20145" s="234"/>
    </row>
    <row r="20146" spans="4:4">
      <c r="D20146" s="234"/>
    </row>
    <row r="20147" spans="4:4">
      <c r="D20147" s="234"/>
    </row>
    <row r="20148" spans="4:4">
      <c r="D20148" s="234"/>
    </row>
    <row r="20149" spans="4:4">
      <c r="D20149" s="234"/>
    </row>
    <row r="20150" spans="4:4">
      <c r="D20150" s="234"/>
    </row>
    <row r="20151" spans="4:4">
      <c r="D20151" s="234"/>
    </row>
    <row r="20152" spans="4:4">
      <c r="D20152" s="234"/>
    </row>
    <row r="20153" spans="4:4">
      <c r="D20153" s="234"/>
    </row>
    <row r="20154" spans="4:4">
      <c r="D20154" s="234"/>
    </row>
    <row r="20155" spans="4:4">
      <c r="D20155" s="234"/>
    </row>
    <row r="20156" spans="4:4">
      <c r="D20156" s="234"/>
    </row>
    <row r="20157" spans="4:4">
      <c r="D20157" s="234"/>
    </row>
    <row r="20158" spans="4:4">
      <c r="D20158" s="234"/>
    </row>
    <row r="20159" spans="4:4">
      <c r="D20159" s="234"/>
    </row>
    <row r="20160" spans="4:4">
      <c r="D20160" s="234"/>
    </row>
    <row r="20161" spans="4:4">
      <c r="D20161" s="234"/>
    </row>
    <row r="20162" spans="4:4">
      <c r="D20162" s="234"/>
    </row>
    <row r="20163" spans="4:4">
      <c r="D20163" s="234"/>
    </row>
    <row r="20164" spans="4:4">
      <c r="D20164" s="234"/>
    </row>
    <row r="20165" spans="4:4">
      <c r="D20165" s="234"/>
    </row>
    <row r="20166" spans="4:4">
      <c r="D20166" s="234"/>
    </row>
    <row r="20167" spans="4:4">
      <c r="D20167" s="234"/>
    </row>
    <row r="20168" spans="4:4">
      <c r="D20168" s="234"/>
    </row>
    <row r="20169" spans="4:4">
      <c r="D20169" s="234"/>
    </row>
    <row r="20170" spans="4:4">
      <c r="D20170" s="234"/>
    </row>
    <row r="20171" spans="4:4">
      <c r="D20171" s="234"/>
    </row>
    <row r="20172" spans="4:4">
      <c r="D20172" s="234"/>
    </row>
    <row r="20173" spans="4:4">
      <c r="D20173" s="234"/>
    </row>
    <row r="20174" spans="4:4">
      <c r="D20174" s="234"/>
    </row>
    <row r="20175" spans="4:4">
      <c r="D20175" s="234"/>
    </row>
    <row r="20176" spans="4:4">
      <c r="D20176" s="234"/>
    </row>
    <row r="20177" spans="4:4">
      <c r="D20177" s="234"/>
    </row>
    <row r="20178" spans="4:4">
      <c r="D20178" s="234"/>
    </row>
    <row r="20179" spans="4:4">
      <c r="D20179" s="234"/>
    </row>
    <row r="20180" spans="4:4">
      <c r="D20180" s="234"/>
    </row>
    <row r="20181" spans="4:4">
      <c r="D20181" s="234"/>
    </row>
    <row r="20182" spans="4:4">
      <c r="D20182" s="234"/>
    </row>
    <row r="20183" spans="4:4">
      <c r="D20183" s="234"/>
    </row>
    <row r="20184" spans="4:4">
      <c r="D20184" s="234"/>
    </row>
    <row r="20185" spans="4:4">
      <c r="D20185" s="234"/>
    </row>
    <row r="20186" spans="4:4">
      <c r="D20186" s="234"/>
    </row>
    <row r="20187" spans="4:4">
      <c r="D20187" s="234"/>
    </row>
    <row r="20188" spans="4:4">
      <c r="D20188" s="234"/>
    </row>
    <row r="20189" spans="4:4">
      <c r="D20189" s="234"/>
    </row>
    <row r="20190" spans="4:4">
      <c r="D20190" s="234"/>
    </row>
    <row r="20191" spans="4:4">
      <c r="D20191" s="234"/>
    </row>
    <row r="20192" spans="4:4">
      <c r="D20192" s="234"/>
    </row>
    <row r="20193" spans="4:4">
      <c r="D20193" s="234"/>
    </row>
    <row r="20194" spans="4:4">
      <c r="D20194" s="234"/>
    </row>
    <row r="20195" spans="4:4">
      <c r="D20195" s="234"/>
    </row>
    <row r="20196" spans="4:4">
      <c r="D20196" s="234"/>
    </row>
    <row r="20197" spans="4:4">
      <c r="D20197" s="234"/>
    </row>
    <row r="20198" spans="4:4">
      <c r="D20198" s="234"/>
    </row>
    <row r="20199" spans="4:4">
      <c r="D20199" s="234"/>
    </row>
    <row r="20200" spans="4:4">
      <c r="D20200" s="234"/>
    </row>
    <row r="20201" spans="4:4">
      <c r="D20201" s="234"/>
    </row>
    <row r="20202" spans="4:4">
      <c r="D20202" s="234"/>
    </row>
    <row r="20203" spans="4:4">
      <c r="D20203" s="234"/>
    </row>
    <row r="20204" spans="4:4">
      <c r="D20204" s="234"/>
    </row>
    <row r="20205" spans="4:4">
      <c r="D20205" s="234"/>
    </row>
    <row r="20206" spans="4:4">
      <c r="D20206" s="234"/>
    </row>
    <row r="20207" spans="4:4">
      <c r="D20207" s="234"/>
    </row>
    <row r="20208" spans="4:4">
      <c r="D20208" s="234"/>
    </row>
    <row r="20209" spans="4:4">
      <c r="D20209" s="234"/>
    </row>
    <row r="20210" spans="4:4">
      <c r="D20210" s="234"/>
    </row>
    <row r="20211" spans="4:4">
      <c r="D20211" s="234"/>
    </row>
    <row r="20212" spans="4:4">
      <c r="D20212" s="234"/>
    </row>
    <row r="20213" spans="4:4">
      <c r="D20213" s="234"/>
    </row>
    <row r="20214" spans="4:4">
      <c r="D20214" s="234"/>
    </row>
    <row r="20215" spans="4:4">
      <c r="D20215" s="234"/>
    </row>
    <row r="20216" spans="4:4">
      <c r="D20216" s="234"/>
    </row>
    <row r="20217" spans="4:4">
      <c r="D20217" s="234"/>
    </row>
    <row r="20218" spans="4:4">
      <c r="D20218" s="234"/>
    </row>
    <row r="20219" spans="4:4">
      <c r="D20219" s="234"/>
    </row>
    <row r="20220" spans="4:4">
      <c r="D20220" s="234"/>
    </row>
    <row r="20221" spans="4:4">
      <c r="D20221" s="234"/>
    </row>
    <row r="20222" spans="4:4">
      <c r="D20222" s="234"/>
    </row>
    <row r="20223" spans="4:4">
      <c r="D20223" s="234"/>
    </row>
    <row r="20224" spans="4:4">
      <c r="D20224" s="234"/>
    </row>
    <row r="20225" spans="4:4">
      <c r="D20225" s="234"/>
    </row>
    <row r="20226" spans="4:4">
      <c r="D20226" s="234"/>
    </row>
    <row r="20227" spans="4:4">
      <c r="D20227" s="234"/>
    </row>
    <row r="20228" spans="4:4">
      <c r="D20228" s="234"/>
    </row>
    <row r="20229" spans="4:4">
      <c r="D20229" s="234"/>
    </row>
    <row r="20230" spans="4:4">
      <c r="D20230" s="234"/>
    </row>
    <row r="20231" spans="4:4">
      <c r="D20231" s="234"/>
    </row>
    <row r="20232" spans="4:4">
      <c r="D20232" s="234"/>
    </row>
    <row r="20233" spans="4:4">
      <c r="D20233" s="234"/>
    </row>
    <row r="20234" spans="4:4">
      <c r="D20234" s="234"/>
    </row>
    <row r="20235" spans="4:4">
      <c r="D20235" s="234"/>
    </row>
    <row r="20236" spans="4:4">
      <c r="D20236" s="234"/>
    </row>
    <row r="20237" spans="4:4">
      <c r="D20237" s="234"/>
    </row>
    <row r="20238" spans="4:4">
      <c r="D20238" s="234"/>
    </row>
    <row r="20239" spans="4:4">
      <c r="D20239" s="234"/>
    </row>
    <row r="20240" spans="4:4">
      <c r="D20240" s="234"/>
    </row>
    <row r="20241" spans="4:4">
      <c r="D20241" s="234"/>
    </row>
    <row r="20242" spans="4:4">
      <c r="D20242" s="234"/>
    </row>
    <row r="20243" spans="4:4">
      <c r="D20243" s="234"/>
    </row>
    <row r="20244" spans="4:4">
      <c r="D20244" s="234"/>
    </row>
    <row r="20245" spans="4:4">
      <c r="D20245" s="234"/>
    </row>
    <row r="20246" spans="4:4">
      <c r="D20246" s="234"/>
    </row>
    <row r="20247" spans="4:4">
      <c r="D20247" s="234"/>
    </row>
    <row r="20248" spans="4:4">
      <c r="D20248" s="234"/>
    </row>
    <row r="20249" spans="4:4">
      <c r="D20249" s="234"/>
    </row>
    <row r="20250" spans="4:4">
      <c r="D20250" s="234"/>
    </row>
    <row r="20251" spans="4:4">
      <c r="D20251" s="234"/>
    </row>
    <row r="20252" spans="4:4">
      <c r="D20252" s="234"/>
    </row>
    <row r="20253" spans="4:4">
      <c r="D20253" s="234"/>
    </row>
    <row r="20254" spans="4:4">
      <c r="D20254" s="234"/>
    </row>
    <row r="20255" spans="4:4">
      <c r="D20255" s="234"/>
    </row>
    <row r="20256" spans="4:4">
      <c r="D20256" s="234"/>
    </row>
    <row r="20257" spans="4:4">
      <c r="D20257" s="234"/>
    </row>
    <row r="20258" spans="4:4">
      <c r="D20258" s="234"/>
    </row>
    <row r="20259" spans="4:4">
      <c r="D20259" s="234"/>
    </row>
    <row r="20260" spans="4:4">
      <c r="D20260" s="234"/>
    </row>
    <row r="20261" spans="4:4">
      <c r="D20261" s="234"/>
    </row>
    <row r="20262" spans="4:4">
      <c r="D20262" s="234"/>
    </row>
    <row r="20263" spans="4:4">
      <c r="D20263" s="234"/>
    </row>
    <row r="20264" spans="4:4">
      <c r="D20264" s="234"/>
    </row>
    <row r="20265" spans="4:4">
      <c r="D20265" s="234"/>
    </row>
    <row r="20266" spans="4:4">
      <c r="D20266" s="234"/>
    </row>
    <row r="20267" spans="4:4">
      <c r="D20267" s="234"/>
    </row>
    <row r="20268" spans="4:4">
      <c r="D20268" s="234"/>
    </row>
    <row r="20269" spans="4:4">
      <c r="D20269" s="234"/>
    </row>
    <row r="20270" spans="4:4">
      <c r="D20270" s="234"/>
    </row>
    <row r="20271" spans="4:4">
      <c r="D20271" s="234"/>
    </row>
    <row r="20272" spans="4:4">
      <c r="D20272" s="234"/>
    </row>
    <row r="20273" spans="4:4">
      <c r="D20273" s="234"/>
    </row>
    <row r="20274" spans="4:4">
      <c r="D20274" s="234"/>
    </row>
    <row r="20275" spans="4:4">
      <c r="D20275" s="234"/>
    </row>
    <row r="20276" spans="4:4">
      <c r="D20276" s="234"/>
    </row>
    <row r="20277" spans="4:4">
      <c r="D20277" s="234"/>
    </row>
    <row r="20278" spans="4:4">
      <c r="D20278" s="234"/>
    </row>
    <row r="20279" spans="4:4">
      <c r="D20279" s="234"/>
    </row>
    <row r="20280" spans="4:4">
      <c r="D20280" s="234"/>
    </row>
    <row r="20281" spans="4:4">
      <c r="D20281" s="234"/>
    </row>
    <row r="20282" spans="4:4">
      <c r="D20282" s="234"/>
    </row>
    <row r="20283" spans="4:4">
      <c r="D20283" s="234"/>
    </row>
    <row r="20284" spans="4:4">
      <c r="D20284" s="234"/>
    </row>
    <row r="20285" spans="4:4">
      <c r="D20285" s="234"/>
    </row>
    <row r="20286" spans="4:4">
      <c r="D20286" s="234"/>
    </row>
    <row r="20287" spans="4:4">
      <c r="D20287" s="234"/>
    </row>
    <row r="20288" spans="4:4">
      <c r="D20288" s="234"/>
    </row>
    <row r="20289" spans="4:4">
      <c r="D20289" s="234"/>
    </row>
    <row r="20290" spans="4:4">
      <c r="D20290" s="234"/>
    </row>
    <row r="20291" spans="4:4">
      <c r="D20291" s="234"/>
    </row>
    <row r="20292" spans="4:4">
      <c r="D20292" s="234"/>
    </row>
    <row r="20293" spans="4:4">
      <c r="D20293" s="234"/>
    </row>
    <row r="20294" spans="4:4">
      <c r="D20294" s="234"/>
    </row>
    <row r="20295" spans="4:4">
      <c r="D20295" s="234"/>
    </row>
    <row r="20296" spans="4:4">
      <c r="D20296" s="234"/>
    </row>
    <row r="20297" spans="4:4">
      <c r="D20297" s="234"/>
    </row>
    <row r="20298" spans="4:4">
      <c r="D20298" s="234"/>
    </row>
    <row r="20299" spans="4:4">
      <c r="D20299" s="234"/>
    </row>
    <row r="20300" spans="4:4">
      <c r="D20300" s="234"/>
    </row>
    <row r="20301" spans="4:4">
      <c r="D20301" s="234"/>
    </row>
    <row r="20302" spans="4:4">
      <c r="D20302" s="234"/>
    </row>
    <row r="20303" spans="4:4">
      <c r="D20303" s="234"/>
    </row>
    <row r="20304" spans="4:4">
      <c r="D20304" s="234"/>
    </row>
    <row r="20305" spans="4:4">
      <c r="D20305" s="234"/>
    </row>
    <row r="20306" spans="4:4">
      <c r="D20306" s="234"/>
    </row>
    <row r="20307" spans="4:4">
      <c r="D20307" s="234"/>
    </row>
    <row r="20308" spans="4:4">
      <c r="D20308" s="234"/>
    </row>
    <row r="20309" spans="4:4">
      <c r="D20309" s="234"/>
    </row>
    <row r="20310" spans="4:4">
      <c r="D20310" s="234"/>
    </row>
    <row r="20311" spans="4:4">
      <c r="D20311" s="234"/>
    </row>
    <row r="20312" spans="4:4">
      <c r="D20312" s="234"/>
    </row>
    <row r="20313" spans="4:4">
      <c r="D20313" s="234"/>
    </row>
    <row r="20314" spans="4:4">
      <c r="D20314" s="234"/>
    </row>
    <row r="20315" spans="4:4">
      <c r="D20315" s="234"/>
    </row>
    <row r="20316" spans="4:4">
      <c r="D20316" s="234"/>
    </row>
    <row r="20317" spans="4:4">
      <c r="D20317" s="234"/>
    </row>
    <row r="20318" spans="4:4">
      <c r="D20318" s="234"/>
    </row>
    <row r="20319" spans="4:4">
      <c r="D20319" s="234"/>
    </row>
    <row r="20320" spans="4:4">
      <c r="D20320" s="234"/>
    </row>
    <row r="20321" spans="4:4">
      <c r="D20321" s="234"/>
    </row>
    <row r="20322" spans="4:4">
      <c r="D20322" s="234"/>
    </row>
    <row r="20323" spans="4:4">
      <c r="D20323" s="234"/>
    </row>
    <row r="20324" spans="4:4">
      <c r="D20324" s="234"/>
    </row>
    <row r="20325" spans="4:4">
      <c r="D20325" s="234"/>
    </row>
    <row r="20326" spans="4:4">
      <c r="D20326" s="234"/>
    </row>
    <row r="20327" spans="4:4">
      <c r="D20327" s="234"/>
    </row>
    <row r="20328" spans="4:4">
      <c r="D20328" s="234"/>
    </row>
    <row r="20329" spans="4:4">
      <c r="D20329" s="234"/>
    </row>
    <row r="20330" spans="4:4">
      <c r="D20330" s="234"/>
    </row>
    <row r="20331" spans="4:4">
      <c r="D20331" s="234"/>
    </row>
    <row r="20332" spans="4:4">
      <c r="D20332" s="234"/>
    </row>
    <row r="20333" spans="4:4">
      <c r="D20333" s="234"/>
    </row>
    <row r="20334" spans="4:4">
      <c r="D20334" s="234"/>
    </row>
    <row r="20335" spans="4:4">
      <c r="D20335" s="234"/>
    </row>
    <row r="20336" spans="4:4">
      <c r="D20336" s="234"/>
    </row>
    <row r="20337" spans="4:4">
      <c r="D20337" s="234"/>
    </row>
    <row r="20338" spans="4:4">
      <c r="D20338" s="234"/>
    </row>
    <row r="20339" spans="4:4">
      <c r="D20339" s="234"/>
    </row>
    <row r="20340" spans="4:4">
      <c r="D20340" s="234"/>
    </row>
    <row r="20341" spans="4:4">
      <c r="D20341" s="234"/>
    </row>
    <row r="20342" spans="4:4">
      <c r="D20342" s="234"/>
    </row>
    <row r="20343" spans="4:4">
      <c r="D20343" s="234"/>
    </row>
    <row r="20344" spans="4:4">
      <c r="D20344" s="234"/>
    </row>
    <row r="20345" spans="4:4">
      <c r="D20345" s="234"/>
    </row>
    <row r="20346" spans="4:4">
      <c r="D20346" s="234"/>
    </row>
    <row r="20347" spans="4:4">
      <c r="D20347" s="234"/>
    </row>
    <row r="20348" spans="4:4">
      <c r="D20348" s="234"/>
    </row>
    <row r="20349" spans="4:4">
      <c r="D20349" s="234"/>
    </row>
    <row r="20350" spans="4:4">
      <c r="D20350" s="234"/>
    </row>
    <row r="20351" spans="4:4">
      <c r="D20351" s="234"/>
    </row>
    <row r="20352" spans="4:4">
      <c r="D20352" s="234"/>
    </row>
    <row r="20353" spans="4:4">
      <c r="D20353" s="234"/>
    </row>
    <row r="20354" spans="4:4">
      <c r="D20354" s="234"/>
    </row>
    <row r="20355" spans="4:4">
      <c r="D20355" s="234"/>
    </row>
    <row r="20356" spans="4:4">
      <c r="D20356" s="234"/>
    </row>
    <row r="20357" spans="4:4">
      <c r="D20357" s="234"/>
    </row>
    <row r="20358" spans="4:4">
      <c r="D20358" s="234"/>
    </row>
    <row r="20359" spans="4:4">
      <c r="D20359" s="234"/>
    </row>
    <row r="20360" spans="4:4">
      <c r="D20360" s="234"/>
    </row>
    <row r="20361" spans="4:4">
      <c r="D20361" s="234"/>
    </row>
    <row r="20362" spans="4:4">
      <c r="D20362" s="234"/>
    </row>
    <row r="20363" spans="4:4">
      <c r="D20363" s="234"/>
    </row>
    <row r="20364" spans="4:4">
      <c r="D20364" s="234"/>
    </row>
    <row r="20365" spans="4:4">
      <c r="D20365" s="234"/>
    </row>
    <row r="20366" spans="4:4">
      <c r="D20366" s="234"/>
    </row>
    <row r="20367" spans="4:4">
      <c r="D20367" s="234"/>
    </row>
    <row r="20368" spans="4:4">
      <c r="D20368" s="234"/>
    </row>
    <row r="20369" spans="4:4">
      <c r="D20369" s="234"/>
    </row>
    <row r="20370" spans="4:4">
      <c r="D20370" s="234"/>
    </row>
    <row r="20371" spans="4:4">
      <c r="D20371" s="234"/>
    </row>
    <row r="20372" spans="4:4">
      <c r="D20372" s="234"/>
    </row>
    <row r="20373" spans="4:4">
      <c r="D20373" s="234"/>
    </row>
    <row r="20374" spans="4:4">
      <c r="D20374" s="234"/>
    </row>
    <row r="20375" spans="4:4">
      <c r="D20375" s="234"/>
    </row>
    <row r="20376" spans="4:4">
      <c r="D20376" s="234"/>
    </row>
    <row r="20377" spans="4:4">
      <c r="D20377" s="234"/>
    </row>
    <row r="20378" spans="4:4">
      <c r="D20378" s="234"/>
    </row>
    <row r="20379" spans="4:4">
      <c r="D20379" s="234"/>
    </row>
    <row r="20380" spans="4:4">
      <c r="D20380" s="234"/>
    </row>
    <row r="20381" spans="4:4">
      <c r="D20381" s="234"/>
    </row>
    <row r="20382" spans="4:4">
      <c r="D20382" s="234"/>
    </row>
    <row r="20383" spans="4:4">
      <c r="D20383" s="234"/>
    </row>
    <row r="20384" spans="4:4">
      <c r="D20384" s="234"/>
    </row>
    <row r="20385" spans="4:4">
      <c r="D20385" s="234"/>
    </row>
    <row r="20386" spans="4:4">
      <c r="D20386" s="234"/>
    </row>
    <row r="20387" spans="4:4">
      <c r="D20387" s="234"/>
    </row>
    <row r="20388" spans="4:4">
      <c r="D20388" s="234"/>
    </row>
    <row r="20389" spans="4:4">
      <c r="D20389" s="234"/>
    </row>
    <row r="20390" spans="4:4">
      <c r="D20390" s="234"/>
    </row>
    <row r="20391" spans="4:4">
      <c r="D20391" s="234"/>
    </row>
    <row r="20392" spans="4:4">
      <c r="D20392" s="234"/>
    </row>
    <row r="20393" spans="4:4">
      <c r="D20393" s="234"/>
    </row>
    <row r="20394" spans="4:4">
      <c r="D20394" s="234"/>
    </row>
    <row r="20395" spans="4:4">
      <c r="D20395" s="234"/>
    </row>
    <row r="20396" spans="4:4">
      <c r="D20396" s="234"/>
    </row>
    <row r="20397" spans="4:4">
      <c r="D20397" s="234"/>
    </row>
    <row r="20398" spans="4:4">
      <c r="D20398" s="234"/>
    </row>
    <row r="20399" spans="4:4">
      <c r="D20399" s="234"/>
    </row>
    <row r="20400" spans="4:4">
      <c r="D20400" s="234"/>
    </row>
    <row r="20401" spans="4:4">
      <c r="D20401" s="234"/>
    </row>
    <row r="20402" spans="4:4">
      <c r="D20402" s="234"/>
    </row>
    <row r="20403" spans="4:4">
      <c r="D20403" s="234"/>
    </row>
    <row r="20404" spans="4:4">
      <c r="D20404" s="234"/>
    </row>
    <row r="20405" spans="4:4">
      <c r="D20405" s="234"/>
    </row>
    <row r="20406" spans="4:4">
      <c r="D20406" s="234"/>
    </row>
    <row r="20407" spans="4:4">
      <c r="D20407" s="234"/>
    </row>
    <row r="20408" spans="4:4">
      <c r="D20408" s="234"/>
    </row>
    <row r="20409" spans="4:4">
      <c r="D20409" s="234"/>
    </row>
    <row r="20410" spans="4:4">
      <c r="D20410" s="234"/>
    </row>
    <row r="20411" spans="4:4">
      <c r="D20411" s="234"/>
    </row>
    <row r="20412" spans="4:4">
      <c r="D20412" s="234"/>
    </row>
    <row r="20413" spans="4:4">
      <c r="D20413" s="234"/>
    </row>
    <row r="20414" spans="4:4">
      <c r="D20414" s="234"/>
    </row>
    <row r="20415" spans="4:4">
      <c r="D20415" s="234"/>
    </row>
    <row r="20416" spans="4:4">
      <c r="D20416" s="234"/>
    </row>
    <row r="20417" spans="4:4">
      <c r="D20417" s="234"/>
    </row>
    <row r="20418" spans="4:4">
      <c r="D20418" s="234"/>
    </row>
    <row r="20419" spans="4:4">
      <c r="D20419" s="234"/>
    </row>
    <row r="20420" spans="4:4">
      <c r="D20420" s="234"/>
    </row>
    <row r="20421" spans="4:4">
      <c r="D20421" s="234"/>
    </row>
    <row r="20422" spans="4:4">
      <c r="D20422" s="234"/>
    </row>
    <row r="20423" spans="4:4">
      <c r="D20423" s="234"/>
    </row>
    <row r="20424" spans="4:4">
      <c r="D20424" s="234"/>
    </row>
    <row r="20425" spans="4:4">
      <c r="D20425" s="234"/>
    </row>
    <row r="20426" spans="4:4">
      <c r="D20426" s="234"/>
    </row>
    <row r="20427" spans="4:4">
      <c r="D20427" s="234"/>
    </row>
    <row r="20428" spans="4:4">
      <c r="D20428" s="234"/>
    </row>
    <row r="20429" spans="4:4">
      <c r="D20429" s="234"/>
    </row>
    <row r="20430" spans="4:4">
      <c r="D20430" s="234"/>
    </row>
    <row r="20431" spans="4:4">
      <c r="D20431" s="234"/>
    </row>
    <row r="20432" spans="4:4">
      <c r="D20432" s="234"/>
    </row>
    <row r="20433" spans="4:4">
      <c r="D20433" s="234"/>
    </row>
    <row r="20434" spans="4:4">
      <c r="D20434" s="234"/>
    </row>
    <row r="20435" spans="4:4">
      <c r="D20435" s="234"/>
    </row>
    <row r="20436" spans="4:4">
      <c r="D20436" s="234"/>
    </row>
    <row r="20437" spans="4:4">
      <c r="D20437" s="234"/>
    </row>
    <row r="20438" spans="4:4">
      <c r="D20438" s="234"/>
    </row>
    <row r="20439" spans="4:4">
      <c r="D20439" s="234"/>
    </row>
    <row r="20440" spans="4:4">
      <c r="D20440" s="234"/>
    </row>
    <row r="20441" spans="4:4">
      <c r="D20441" s="234"/>
    </row>
    <row r="20442" spans="4:4">
      <c r="D20442" s="234"/>
    </row>
    <row r="20443" spans="4:4">
      <c r="D20443" s="234"/>
    </row>
    <row r="20444" spans="4:4">
      <c r="D20444" s="234"/>
    </row>
    <row r="20445" spans="4:4">
      <c r="D20445" s="234"/>
    </row>
    <row r="20446" spans="4:4">
      <c r="D20446" s="234"/>
    </row>
    <row r="20447" spans="4:4">
      <c r="D20447" s="234"/>
    </row>
    <row r="20448" spans="4:4">
      <c r="D20448" s="234"/>
    </row>
    <row r="20449" spans="4:4">
      <c r="D20449" s="234"/>
    </row>
    <row r="20450" spans="4:4">
      <c r="D20450" s="234"/>
    </row>
    <row r="20451" spans="4:4">
      <c r="D20451" s="234"/>
    </row>
    <row r="20452" spans="4:4">
      <c r="D20452" s="234"/>
    </row>
    <row r="20453" spans="4:4">
      <c r="D20453" s="234"/>
    </row>
    <row r="20454" spans="4:4">
      <c r="D20454" s="234"/>
    </row>
    <row r="20455" spans="4:4">
      <c r="D20455" s="234"/>
    </row>
    <row r="20456" spans="4:4">
      <c r="D20456" s="234"/>
    </row>
    <row r="20457" spans="4:4">
      <c r="D20457" s="234"/>
    </row>
    <row r="20458" spans="4:4">
      <c r="D20458" s="234"/>
    </row>
    <row r="20459" spans="4:4">
      <c r="D20459" s="234"/>
    </row>
    <row r="20460" spans="4:4">
      <c r="D20460" s="234"/>
    </row>
    <row r="20461" spans="4:4">
      <c r="D20461" s="234"/>
    </row>
    <row r="20462" spans="4:4">
      <c r="D20462" s="234"/>
    </row>
    <row r="20463" spans="4:4">
      <c r="D20463" s="234"/>
    </row>
    <row r="20464" spans="4:4">
      <c r="D20464" s="234"/>
    </row>
    <row r="20465" spans="4:4">
      <c r="D20465" s="234"/>
    </row>
    <row r="20466" spans="4:4">
      <c r="D20466" s="234"/>
    </row>
    <row r="20467" spans="4:4">
      <c r="D20467" s="234"/>
    </row>
    <row r="20468" spans="4:4">
      <c r="D20468" s="234"/>
    </row>
    <row r="20469" spans="4:4">
      <c r="D20469" s="234"/>
    </row>
    <row r="20470" spans="4:4">
      <c r="D20470" s="234"/>
    </row>
    <row r="20471" spans="4:4">
      <c r="D20471" s="234"/>
    </row>
    <row r="20472" spans="4:4">
      <c r="D20472" s="234"/>
    </row>
    <row r="20473" spans="4:4">
      <c r="D20473" s="234"/>
    </row>
    <row r="20474" spans="4:4">
      <c r="D20474" s="234"/>
    </row>
    <row r="20475" spans="4:4">
      <c r="D20475" s="234"/>
    </row>
    <row r="20476" spans="4:4">
      <c r="D20476" s="234"/>
    </row>
    <row r="20477" spans="4:4">
      <c r="D20477" s="234"/>
    </row>
    <row r="20478" spans="4:4">
      <c r="D20478" s="234"/>
    </row>
    <row r="20479" spans="4:4">
      <c r="D20479" s="234"/>
    </row>
    <row r="20480" spans="4:4">
      <c r="D20480" s="234"/>
    </row>
    <row r="20481" spans="4:4">
      <c r="D20481" s="234"/>
    </row>
    <row r="20482" spans="4:4">
      <c r="D20482" s="234"/>
    </row>
    <row r="20483" spans="4:4">
      <c r="D20483" s="234"/>
    </row>
    <row r="20484" spans="4:4">
      <c r="D20484" s="234"/>
    </row>
    <row r="20485" spans="4:4">
      <c r="D20485" s="234"/>
    </row>
    <row r="20486" spans="4:4">
      <c r="D20486" s="234"/>
    </row>
    <row r="20487" spans="4:4">
      <c r="D20487" s="234"/>
    </row>
    <row r="20488" spans="4:4">
      <c r="D20488" s="234"/>
    </row>
    <row r="20489" spans="4:4">
      <c r="D20489" s="234"/>
    </row>
    <row r="20490" spans="4:4">
      <c r="D20490" s="234"/>
    </row>
    <row r="20491" spans="4:4">
      <c r="D20491" s="234"/>
    </row>
    <row r="20492" spans="4:4">
      <c r="D20492" s="234"/>
    </row>
    <row r="20493" spans="4:4">
      <c r="D20493" s="234"/>
    </row>
    <row r="20494" spans="4:4">
      <c r="D20494" s="234"/>
    </row>
    <row r="20495" spans="4:4">
      <c r="D20495" s="234"/>
    </row>
    <row r="20496" spans="4:4">
      <c r="D20496" s="234"/>
    </row>
    <row r="20497" spans="4:4">
      <c r="D20497" s="234"/>
    </row>
    <row r="20498" spans="4:4">
      <c r="D20498" s="234"/>
    </row>
    <row r="20499" spans="4:4">
      <c r="D20499" s="234"/>
    </row>
    <row r="20500" spans="4:4">
      <c r="D20500" s="234"/>
    </row>
    <row r="20501" spans="4:4">
      <c r="D20501" s="234"/>
    </row>
    <row r="20502" spans="4:4">
      <c r="D20502" s="234"/>
    </row>
    <row r="20503" spans="4:4">
      <c r="D20503" s="234"/>
    </row>
    <row r="20504" spans="4:4">
      <c r="D20504" s="234"/>
    </row>
    <row r="20505" spans="4:4">
      <c r="D20505" s="234"/>
    </row>
    <row r="20506" spans="4:4">
      <c r="D20506" s="234"/>
    </row>
    <row r="20507" spans="4:4">
      <c r="D20507" s="234"/>
    </row>
    <row r="20508" spans="4:4">
      <c r="D20508" s="234"/>
    </row>
    <row r="20509" spans="4:4">
      <c r="D20509" s="234"/>
    </row>
    <row r="20510" spans="4:4">
      <c r="D20510" s="234"/>
    </row>
    <row r="20511" spans="4:4">
      <c r="D20511" s="234"/>
    </row>
    <row r="20512" spans="4:4">
      <c r="D20512" s="234"/>
    </row>
    <row r="20513" spans="4:4">
      <c r="D20513" s="234"/>
    </row>
    <row r="20514" spans="4:4">
      <c r="D20514" s="234"/>
    </row>
    <row r="20515" spans="4:4">
      <c r="D20515" s="234"/>
    </row>
    <row r="20516" spans="4:4">
      <c r="D20516" s="234"/>
    </row>
    <row r="20517" spans="4:4">
      <c r="D20517" s="234"/>
    </row>
    <row r="20518" spans="4:4">
      <c r="D20518" s="234"/>
    </row>
    <row r="20519" spans="4:4">
      <c r="D20519" s="234"/>
    </row>
    <row r="20520" spans="4:4">
      <c r="D20520" s="234"/>
    </row>
    <row r="20521" spans="4:4">
      <c r="D20521" s="234"/>
    </row>
    <row r="20522" spans="4:4">
      <c r="D20522" s="234"/>
    </row>
    <row r="20523" spans="4:4">
      <c r="D20523" s="234"/>
    </row>
    <row r="20524" spans="4:4">
      <c r="D20524" s="234"/>
    </row>
    <row r="20525" spans="4:4">
      <c r="D20525" s="234"/>
    </row>
    <row r="20526" spans="4:4">
      <c r="D20526" s="234"/>
    </row>
    <row r="20527" spans="4:4">
      <c r="D20527" s="234"/>
    </row>
    <row r="20528" spans="4:4">
      <c r="D20528" s="234"/>
    </row>
    <row r="20529" spans="4:4">
      <c r="D20529" s="234"/>
    </row>
    <row r="20530" spans="4:4">
      <c r="D20530" s="234"/>
    </row>
    <row r="20531" spans="4:4">
      <c r="D20531" s="234"/>
    </row>
    <row r="20532" spans="4:4">
      <c r="D20532" s="234"/>
    </row>
    <row r="20533" spans="4:4">
      <c r="D20533" s="234"/>
    </row>
    <row r="20534" spans="4:4">
      <c r="D20534" s="234"/>
    </row>
    <row r="20535" spans="4:4">
      <c r="D20535" s="234"/>
    </row>
    <row r="20536" spans="4:4">
      <c r="D20536" s="234"/>
    </row>
    <row r="20537" spans="4:4">
      <c r="D20537" s="234"/>
    </row>
    <row r="20538" spans="4:4">
      <c r="D20538" s="234"/>
    </row>
    <row r="20539" spans="4:4">
      <c r="D20539" s="234"/>
    </row>
    <row r="20540" spans="4:4">
      <c r="D20540" s="234"/>
    </row>
    <row r="20541" spans="4:4">
      <c r="D20541" s="234"/>
    </row>
    <row r="20542" spans="4:4">
      <c r="D20542" s="234"/>
    </row>
    <row r="20543" spans="4:4">
      <c r="D20543" s="234"/>
    </row>
    <row r="20544" spans="4:4">
      <c r="D20544" s="234"/>
    </row>
    <row r="20545" spans="4:4">
      <c r="D20545" s="234"/>
    </row>
    <row r="20546" spans="4:4">
      <c r="D20546" s="234"/>
    </row>
    <row r="20547" spans="4:4">
      <c r="D20547" s="234"/>
    </row>
    <row r="20548" spans="4:4">
      <c r="D20548" s="234"/>
    </row>
    <row r="20549" spans="4:4">
      <c r="D20549" s="234"/>
    </row>
    <row r="20550" spans="4:4">
      <c r="D20550" s="234"/>
    </row>
    <row r="20551" spans="4:4">
      <c r="D20551" s="234"/>
    </row>
    <row r="20552" spans="4:4">
      <c r="D20552" s="234"/>
    </row>
    <row r="20553" spans="4:4">
      <c r="D20553" s="234"/>
    </row>
    <row r="20554" spans="4:4">
      <c r="D20554" s="234"/>
    </row>
    <row r="20555" spans="4:4">
      <c r="D20555" s="234"/>
    </row>
    <row r="20556" spans="4:4">
      <c r="D20556" s="234"/>
    </row>
    <row r="20557" spans="4:4">
      <c r="D20557" s="234"/>
    </row>
    <row r="20558" spans="4:4">
      <c r="D20558" s="234"/>
    </row>
    <row r="20559" spans="4:4">
      <c r="D20559" s="234"/>
    </row>
    <row r="20560" spans="4:4">
      <c r="D20560" s="234"/>
    </row>
    <row r="20561" spans="4:4">
      <c r="D20561" s="234"/>
    </row>
    <row r="20562" spans="4:4">
      <c r="D20562" s="234"/>
    </row>
    <row r="20563" spans="4:4">
      <c r="D20563" s="234"/>
    </row>
    <row r="20564" spans="4:4">
      <c r="D20564" s="234"/>
    </row>
    <row r="20565" spans="4:4">
      <c r="D20565" s="234"/>
    </row>
    <row r="20566" spans="4:4">
      <c r="D20566" s="234"/>
    </row>
    <row r="20567" spans="4:4">
      <c r="D20567" s="234"/>
    </row>
    <row r="20568" spans="4:4">
      <c r="D20568" s="234"/>
    </row>
    <row r="20569" spans="4:4">
      <c r="D20569" s="234"/>
    </row>
    <row r="20570" spans="4:4">
      <c r="D20570" s="234"/>
    </row>
    <row r="20571" spans="4:4">
      <c r="D20571" s="234"/>
    </row>
    <row r="20572" spans="4:4">
      <c r="D20572" s="234"/>
    </row>
    <row r="20573" spans="4:4">
      <c r="D20573" s="234"/>
    </row>
    <row r="20574" spans="4:4">
      <c r="D20574" s="234"/>
    </row>
    <row r="20575" spans="4:4">
      <c r="D20575" s="234"/>
    </row>
    <row r="20576" spans="4:4">
      <c r="D20576" s="234"/>
    </row>
    <row r="20577" spans="4:4">
      <c r="D20577" s="234"/>
    </row>
    <row r="20578" spans="4:4">
      <c r="D20578" s="234"/>
    </row>
    <row r="20579" spans="4:4">
      <c r="D20579" s="234"/>
    </row>
    <row r="20580" spans="4:4">
      <c r="D20580" s="234"/>
    </row>
    <row r="20581" spans="4:4">
      <c r="D20581" s="234"/>
    </row>
    <row r="20582" spans="4:4">
      <c r="D20582" s="234"/>
    </row>
    <row r="20583" spans="4:4">
      <c r="D20583" s="234"/>
    </row>
    <row r="20584" spans="4:4">
      <c r="D20584" s="234"/>
    </row>
    <row r="20585" spans="4:4">
      <c r="D20585" s="234"/>
    </row>
    <row r="20586" spans="4:4">
      <c r="D20586" s="234"/>
    </row>
    <row r="20587" spans="4:4">
      <c r="D20587" s="234"/>
    </row>
    <row r="20588" spans="4:4">
      <c r="D20588" s="234"/>
    </row>
    <row r="20589" spans="4:4">
      <c r="D20589" s="234"/>
    </row>
    <row r="20590" spans="4:4">
      <c r="D20590" s="234"/>
    </row>
    <row r="20591" spans="4:4">
      <c r="D20591" s="234"/>
    </row>
    <row r="20592" spans="4:4">
      <c r="D20592" s="234"/>
    </row>
    <row r="20593" spans="4:4">
      <c r="D20593" s="234"/>
    </row>
    <row r="20594" spans="4:4">
      <c r="D20594" s="234"/>
    </row>
    <row r="20595" spans="4:4">
      <c r="D20595" s="234"/>
    </row>
    <row r="20596" spans="4:4">
      <c r="D20596" s="234"/>
    </row>
    <row r="20597" spans="4:4">
      <c r="D20597" s="234"/>
    </row>
    <row r="20598" spans="4:4">
      <c r="D20598" s="234"/>
    </row>
    <row r="20599" spans="4:4">
      <c r="D20599" s="234"/>
    </row>
    <row r="20600" spans="4:4">
      <c r="D20600" s="234"/>
    </row>
    <row r="20601" spans="4:4">
      <c r="D20601" s="234"/>
    </row>
    <row r="20602" spans="4:4">
      <c r="D20602" s="234"/>
    </row>
    <row r="20603" spans="4:4">
      <c r="D20603" s="234"/>
    </row>
    <row r="20604" spans="4:4">
      <c r="D20604" s="234"/>
    </row>
    <row r="20605" spans="4:4">
      <c r="D20605" s="234"/>
    </row>
    <row r="20606" spans="4:4">
      <c r="D20606" s="234"/>
    </row>
    <row r="20607" spans="4:4">
      <c r="D20607" s="234"/>
    </row>
    <row r="20608" spans="4:4">
      <c r="D20608" s="234"/>
    </row>
    <row r="20609" spans="4:4">
      <c r="D20609" s="234"/>
    </row>
    <row r="20610" spans="4:4">
      <c r="D20610" s="234"/>
    </row>
    <row r="20611" spans="4:4">
      <c r="D20611" s="234"/>
    </row>
    <row r="20612" spans="4:4">
      <c r="D20612" s="234"/>
    </row>
    <row r="20613" spans="4:4">
      <c r="D20613" s="234"/>
    </row>
    <row r="20614" spans="4:4">
      <c r="D20614" s="234"/>
    </row>
    <row r="20615" spans="4:4">
      <c r="D20615" s="234"/>
    </row>
    <row r="20616" spans="4:4">
      <c r="D20616" s="234"/>
    </row>
    <row r="20617" spans="4:4">
      <c r="D20617" s="234"/>
    </row>
    <row r="20618" spans="4:4">
      <c r="D20618" s="234"/>
    </row>
    <row r="20619" spans="4:4">
      <c r="D20619" s="234"/>
    </row>
    <row r="20620" spans="4:4">
      <c r="D20620" s="234"/>
    </row>
    <row r="20621" spans="4:4">
      <c r="D20621" s="234"/>
    </row>
    <row r="20622" spans="4:4">
      <c r="D20622" s="234"/>
    </row>
    <row r="20623" spans="4:4">
      <c r="D20623" s="234"/>
    </row>
    <row r="20624" spans="4:4">
      <c r="D20624" s="234"/>
    </row>
    <row r="20625" spans="4:4">
      <c r="D20625" s="234"/>
    </row>
    <row r="20626" spans="4:4">
      <c r="D20626" s="234"/>
    </row>
    <row r="20627" spans="4:4">
      <c r="D20627" s="234"/>
    </row>
    <row r="20628" spans="4:4">
      <c r="D20628" s="234"/>
    </row>
    <row r="20629" spans="4:4">
      <c r="D20629" s="234"/>
    </row>
    <row r="20630" spans="4:4">
      <c r="D20630" s="234"/>
    </row>
    <row r="20631" spans="4:4">
      <c r="D20631" s="234"/>
    </row>
    <row r="20632" spans="4:4">
      <c r="D20632" s="234"/>
    </row>
    <row r="20633" spans="4:4">
      <c r="D20633" s="234"/>
    </row>
    <row r="20634" spans="4:4">
      <c r="D20634" s="234"/>
    </row>
    <row r="20635" spans="4:4">
      <c r="D20635" s="234"/>
    </row>
    <row r="20636" spans="4:4">
      <c r="D20636" s="234"/>
    </row>
    <row r="20637" spans="4:4">
      <c r="D20637" s="234"/>
    </row>
    <row r="20638" spans="4:4">
      <c r="D20638" s="234"/>
    </row>
    <row r="20639" spans="4:4">
      <c r="D20639" s="234"/>
    </row>
    <row r="20640" spans="4:4">
      <c r="D20640" s="234"/>
    </row>
    <row r="20641" spans="4:4">
      <c r="D20641" s="234"/>
    </row>
    <row r="20642" spans="4:4">
      <c r="D20642" s="234"/>
    </row>
    <row r="20643" spans="4:4">
      <c r="D20643" s="234"/>
    </row>
    <row r="20644" spans="4:4">
      <c r="D20644" s="234"/>
    </row>
    <row r="20645" spans="4:4">
      <c r="D20645" s="234"/>
    </row>
    <row r="20646" spans="4:4">
      <c r="D20646" s="234"/>
    </row>
    <row r="20647" spans="4:4">
      <c r="D20647" s="234"/>
    </row>
    <row r="20648" spans="4:4">
      <c r="D20648" s="234"/>
    </row>
    <row r="20649" spans="4:4">
      <c r="D20649" s="234"/>
    </row>
    <row r="20650" spans="4:4">
      <c r="D20650" s="234"/>
    </row>
    <row r="20651" spans="4:4">
      <c r="D20651" s="234"/>
    </row>
    <row r="20652" spans="4:4">
      <c r="D20652" s="234"/>
    </row>
    <row r="20653" spans="4:4">
      <c r="D20653" s="234"/>
    </row>
    <row r="20654" spans="4:4">
      <c r="D20654" s="234"/>
    </row>
    <row r="20655" spans="4:4">
      <c r="D20655" s="234"/>
    </row>
    <row r="20656" spans="4:4">
      <c r="D20656" s="234"/>
    </row>
    <row r="20657" spans="4:4">
      <c r="D20657" s="234"/>
    </row>
    <row r="20658" spans="4:4">
      <c r="D20658" s="234"/>
    </row>
    <row r="20659" spans="4:4">
      <c r="D20659" s="234"/>
    </row>
    <row r="20660" spans="4:4">
      <c r="D20660" s="234"/>
    </row>
    <row r="20661" spans="4:4">
      <c r="D20661" s="234"/>
    </row>
    <row r="20662" spans="4:4">
      <c r="D20662" s="234"/>
    </row>
    <row r="20663" spans="4:4">
      <c r="D20663" s="234"/>
    </row>
    <row r="20664" spans="4:4">
      <c r="D20664" s="234"/>
    </row>
    <row r="20665" spans="4:4">
      <c r="D20665" s="234"/>
    </row>
    <row r="20666" spans="4:4">
      <c r="D20666" s="234"/>
    </row>
    <row r="20667" spans="4:4">
      <c r="D20667" s="234"/>
    </row>
    <row r="20668" spans="4:4">
      <c r="D20668" s="234"/>
    </row>
    <row r="20669" spans="4:4">
      <c r="D20669" s="234"/>
    </row>
    <row r="20670" spans="4:4">
      <c r="D20670" s="234"/>
    </row>
    <row r="20671" spans="4:4">
      <c r="D20671" s="234"/>
    </row>
    <row r="20672" spans="4:4">
      <c r="D20672" s="234"/>
    </row>
    <row r="20673" spans="4:4">
      <c r="D20673" s="234"/>
    </row>
    <row r="20674" spans="4:4">
      <c r="D20674" s="234"/>
    </row>
    <row r="20675" spans="4:4">
      <c r="D20675" s="234"/>
    </row>
    <row r="20676" spans="4:4">
      <c r="D20676" s="234"/>
    </row>
    <row r="20677" spans="4:4">
      <c r="D20677" s="234"/>
    </row>
    <row r="20678" spans="4:4">
      <c r="D20678" s="234"/>
    </row>
    <row r="20679" spans="4:4">
      <c r="D20679" s="234"/>
    </row>
    <row r="20680" spans="4:4">
      <c r="D20680" s="234"/>
    </row>
    <row r="20681" spans="4:4">
      <c r="D20681" s="234"/>
    </row>
    <row r="20682" spans="4:4">
      <c r="D20682" s="234"/>
    </row>
    <row r="20683" spans="4:4">
      <c r="D20683" s="234"/>
    </row>
    <row r="20684" spans="4:4">
      <c r="D20684" s="234"/>
    </row>
    <row r="20685" spans="4:4">
      <c r="D20685" s="234"/>
    </row>
    <row r="20686" spans="4:4">
      <c r="D20686" s="234"/>
    </row>
    <row r="20687" spans="4:4">
      <c r="D20687" s="234"/>
    </row>
    <row r="20688" spans="4:4">
      <c r="D20688" s="234"/>
    </row>
    <row r="20689" spans="4:4">
      <c r="D20689" s="234"/>
    </row>
    <row r="20690" spans="4:4">
      <c r="D20690" s="234"/>
    </row>
    <row r="20691" spans="4:4">
      <c r="D20691" s="234"/>
    </row>
    <row r="20692" spans="4:4">
      <c r="D20692" s="234"/>
    </row>
    <row r="20693" spans="4:4">
      <c r="D20693" s="234"/>
    </row>
    <row r="20694" spans="4:4">
      <c r="D20694" s="234"/>
    </row>
    <row r="20695" spans="4:4">
      <c r="D20695" s="234"/>
    </row>
    <row r="20696" spans="4:4">
      <c r="D20696" s="234"/>
    </row>
    <row r="20697" spans="4:4">
      <c r="D20697" s="234"/>
    </row>
    <row r="20698" spans="4:4">
      <c r="D20698" s="234"/>
    </row>
    <row r="20699" spans="4:4">
      <c r="D20699" s="234"/>
    </row>
    <row r="20700" spans="4:4">
      <c r="D20700" s="234"/>
    </row>
    <row r="20701" spans="4:4">
      <c r="D20701" s="234"/>
    </row>
    <row r="20702" spans="4:4">
      <c r="D20702" s="234"/>
    </row>
    <row r="20703" spans="4:4">
      <c r="D20703" s="234"/>
    </row>
    <row r="20704" spans="4:4">
      <c r="D20704" s="234"/>
    </row>
    <row r="20705" spans="4:4">
      <c r="D20705" s="234"/>
    </row>
    <row r="20706" spans="4:4">
      <c r="D20706" s="234"/>
    </row>
    <row r="20707" spans="4:4">
      <c r="D20707" s="234"/>
    </row>
    <row r="20708" spans="4:4">
      <c r="D20708" s="234"/>
    </row>
    <row r="20709" spans="4:4">
      <c r="D20709" s="234"/>
    </row>
    <row r="20710" spans="4:4">
      <c r="D20710" s="234"/>
    </row>
    <row r="20711" spans="4:4">
      <c r="D20711" s="234"/>
    </row>
    <row r="20712" spans="4:4">
      <c r="D20712" s="234"/>
    </row>
    <row r="20713" spans="4:4">
      <c r="D20713" s="234"/>
    </row>
    <row r="20714" spans="4:4">
      <c r="D20714" s="234"/>
    </row>
    <row r="20715" spans="4:4">
      <c r="D20715" s="234"/>
    </row>
    <row r="20716" spans="4:4">
      <c r="D20716" s="234"/>
    </row>
    <row r="20717" spans="4:4">
      <c r="D20717" s="234"/>
    </row>
    <row r="20718" spans="4:4">
      <c r="D20718" s="234"/>
    </row>
    <row r="20719" spans="4:4">
      <c r="D20719" s="234"/>
    </row>
    <row r="20720" spans="4:4">
      <c r="D20720" s="234"/>
    </row>
    <row r="20721" spans="4:4">
      <c r="D20721" s="234"/>
    </row>
    <row r="20722" spans="4:4">
      <c r="D20722" s="234"/>
    </row>
    <row r="20723" spans="4:4">
      <c r="D20723" s="234"/>
    </row>
    <row r="20724" spans="4:4">
      <c r="D20724" s="234"/>
    </row>
    <row r="20725" spans="4:4">
      <c r="D20725" s="234"/>
    </row>
    <row r="20726" spans="4:4">
      <c r="D20726" s="234"/>
    </row>
    <row r="20727" spans="4:4">
      <c r="D20727" s="234"/>
    </row>
    <row r="20728" spans="4:4">
      <c r="D20728" s="234"/>
    </row>
    <row r="20729" spans="4:4">
      <c r="D20729" s="234"/>
    </row>
    <row r="20730" spans="4:4">
      <c r="D20730" s="234"/>
    </row>
    <row r="20731" spans="4:4">
      <c r="D20731" s="234"/>
    </row>
    <row r="20732" spans="4:4">
      <c r="D20732" s="234"/>
    </row>
    <row r="20733" spans="4:4">
      <c r="D20733" s="234"/>
    </row>
    <row r="20734" spans="4:4">
      <c r="D20734" s="234"/>
    </row>
    <row r="20735" spans="4:4">
      <c r="D20735" s="234"/>
    </row>
    <row r="20736" spans="4:4">
      <c r="D20736" s="234"/>
    </row>
    <row r="20737" spans="4:4">
      <c r="D20737" s="234"/>
    </row>
    <row r="20738" spans="4:4">
      <c r="D20738" s="234"/>
    </row>
    <row r="20739" spans="4:4">
      <c r="D20739" s="234"/>
    </row>
    <row r="20740" spans="4:4">
      <c r="D20740" s="234"/>
    </row>
    <row r="20741" spans="4:4">
      <c r="D20741" s="234"/>
    </row>
    <row r="20742" spans="4:4">
      <c r="D20742" s="234"/>
    </row>
    <row r="20743" spans="4:4">
      <c r="D20743" s="234"/>
    </row>
    <row r="20744" spans="4:4">
      <c r="D20744" s="234"/>
    </row>
    <row r="20745" spans="4:4">
      <c r="D20745" s="234"/>
    </row>
    <row r="20746" spans="4:4">
      <c r="D20746" s="234"/>
    </row>
    <row r="20747" spans="4:4">
      <c r="D20747" s="234"/>
    </row>
    <row r="20748" spans="4:4">
      <c r="D20748" s="234"/>
    </row>
    <row r="20749" spans="4:4">
      <c r="D20749" s="234"/>
    </row>
    <row r="20750" spans="4:4">
      <c r="D20750" s="234"/>
    </row>
    <row r="20751" spans="4:4">
      <c r="D20751" s="234"/>
    </row>
    <row r="20752" spans="4:4">
      <c r="D20752" s="234"/>
    </row>
    <row r="20753" spans="4:4">
      <c r="D20753" s="234"/>
    </row>
    <row r="20754" spans="4:4">
      <c r="D20754" s="234"/>
    </row>
    <row r="20755" spans="4:4">
      <c r="D20755" s="234"/>
    </row>
    <row r="20756" spans="4:4">
      <c r="D20756" s="234"/>
    </row>
    <row r="20757" spans="4:4">
      <c r="D20757" s="234"/>
    </row>
    <row r="20758" spans="4:4">
      <c r="D20758" s="234"/>
    </row>
    <row r="20759" spans="4:4">
      <c r="D20759" s="234"/>
    </row>
    <row r="20760" spans="4:4">
      <c r="D20760" s="234"/>
    </row>
    <row r="20761" spans="4:4">
      <c r="D20761" s="234"/>
    </row>
    <row r="20762" spans="4:4">
      <c r="D20762" s="234"/>
    </row>
    <row r="20763" spans="4:4">
      <c r="D20763" s="234"/>
    </row>
    <row r="20764" spans="4:4">
      <c r="D20764" s="234"/>
    </row>
    <row r="20765" spans="4:4">
      <c r="D20765" s="234"/>
    </row>
    <row r="20766" spans="4:4">
      <c r="D20766" s="234"/>
    </row>
    <row r="20767" spans="4:4">
      <c r="D20767" s="234"/>
    </row>
    <row r="20768" spans="4:4">
      <c r="D20768" s="234"/>
    </row>
    <row r="20769" spans="4:4">
      <c r="D20769" s="234"/>
    </row>
    <row r="20770" spans="4:4">
      <c r="D20770" s="234"/>
    </row>
    <row r="20771" spans="4:4">
      <c r="D20771" s="234"/>
    </row>
    <row r="20772" spans="4:4">
      <c r="D20772" s="234"/>
    </row>
    <row r="20773" spans="4:4">
      <c r="D20773" s="234"/>
    </row>
    <row r="20774" spans="4:4">
      <c r="D20774" s="234"/>
    </row>
    <row r="20775" spans="4:4">
      <c r="D20775" s="234"/>
    </row>
    <row r="20776" spans="4:4">
      <c r="D20776" s="234"/>
    </row>
    <row r="20777" spans="4:4">
      <c r="D20777" s="234"/>
    </row>
    <row r="20778" spans="4:4">
      <c r="D20778" s="234"/>
    </row>
    <row r="20779" spans="4:4">
      <c r="D20779" s="234"/>
    </row>
    <row r="20780" spans="4:4">
      <c r="D20780" s="234"/>
    </row>
    <row r="20781" spans="4:4">
      <c r="D20781" s="234"/>
    </row>
    <row r="20782" spans="4:4">
      <c r="D20782" s="234"/>
    </row>
    <row r="20783" spans="4:4">
      <c r="D20783" s="234"/>
    </row>
    <row r="20784" spans="4:4">
      <c r="D20784" s="234"/>
    </row>
    <row r="20785" spans="4:4">
      <c r="D20785" s="234"/>
    </row>
    <row r="20786" spans="4:4">
      <c r="D20786" s="234"/>
    </row>
    <row r="20787" spans="4:4">
      <c r="D20787" s="234"/>
    </row>
    <row r="20788" spans="4:4">
      <c r="D20788" s="234"/>
    </row>
    <row r="20789" spans="4:4">
      <c r="D20789" s="234"/>
    </row>
    <row r="20790" spans="4:4">
      <c r="D20790" s="234"/>
    </row>
    <row r="20791" spans="4:4">
      <c r="D20791" s="234"/>
    </row>
    <row r="20792" spans="4:4">
      <c r="D20792" s="234"/>
    </row>
    <row r="20793" spans="4:4">
      <c r="D20793" s="234"/>
    </row>
    <row r="20794" spans="4:4">
      <c r="D20794" s="234"/>
    </row>
    <row r="20795" spans="4:4">
      <c r="D20795" s="234"/>
    </row>
    <row r="20796" spans="4:4">
      <c r="D20796" s="234"/>
    </row>
    <row r="20797" spans="4:4">
      <c r="D20797" s="234"/>
    </row>
    <row r="20798" spans="4:4">
      <c r="D20798" s="234"/>
    </row>
    <row r="20799" spans="4:4">
      <c r="D20799" s="234"/>
    </row>
    <row r="20800" spans="4:4">
      <c r="D20800" s="234"/>
    </row>
    <row r="20801" spans="4:4">
      <c r="D20801" s="234"/>
    </row>
    <row r="20802" spans="4:4">
      <c r="D20802" s="234"/>
    </row>
    <row r="20803" spans="4:4">
      <c r="D20803" s="234"/>
    </row>
    <row r="20804" spans="4:4">
      <c r="D20804" s="234"/>
    </row>
    <row r="20805" spans="4:4">
      <c r="D20805" s="234"/>
    </row>
    <row r="20806" spans="4:4">
      <c r="D20806" s="234"/>
    </row>
    <row r="20807" spans="4:4">
      <c r="D20807" s="234"/>
    </row>
    <row r="20808" spans="4:4">
      <c r="D20808" s="234"/>
    </row>
    <row r="20809" spans="4:4">
      <c r="D20809" s="234"/>
    </row>
    <row r="20810" spans="4:4">
      <c r="D20810" s="234"/>
    </row>
    <row r="20811" spans="4:4">
      <c r="D20811" s="234"/>
    </row>
    <row r="20812" spans="4:4">
      <c r="D20812" s="234"/>
    </row>
    <row r="20813" spans="4:4">
      <c r="D20813" s="234"/>
    </row>
    <row r="20814" spans="4:4">
      <c r="D20814" s="234"/>
    </row>
    <row r="20815" spans="4:4">
      <c r="D20815" s="234"/>
    </row>
    <row r="20816" spans="4:4">
      <c r="D20816" s="234"/>
    </row>
    <row r="20817" spans="4:4">
      <c r="D20817" s="234"/>
    </row>
    <row r="20818" spans="4:4">
      <c r="D20818" s="234"/>
    </row>
    <row r="20819" spans="4:4">
      <c r="D20819" s="234"/>
    </row>
    <row r="20820" spans="4:4">
      <c r="D20820" s="234"/>
    </row>
    <row r="20821" spans="4:4">
      <c r="D20821" s="234"/>
    </row>
    <row r="20822" spans="4:4">
      <c r="D20822" s="234"/>
    </row>
    <row r="20823" spans="4:4">
      <c r="D20823" s="234"/>
    </row>
    <row r="20824" spans="4:4">
      <c r="D20824" s="234"/>
    </row>
    <row r="20825" spans="4:4">
      <c r="D20825" s="234"/>
    </row>
    <row r="20826" spans="4:4">
      <c r="D20826" s="234"/>
    </row>
    <row r="20827" spans="4:4">
      <c r="D20827" s="234"/>
    </row>
    <row r="20828" spans="4:4">
      <c r="D20828" s="234"/>
    </row>
    <row r="20829" spans="4:4">
      <c r="D20829" s="234"/>
    </row>
    <row r="20830" spans="4:4">
      <c r="D20830" s="234"/>
    </row>
    <row r="20831" spans="4:4">
      <c r="D20831" s="234"/>
    </row>
    <row r="20832" spans="4:4">
      <c r="D20832" s="234"/>
    </row>
    <row r="20833" spans="4:4">
      <c r="D20833" s="234"/>
    </row>
    <row r="20834" spans="4:4">
      <c r="D20834" s="234"/>
    </row>
    <row r="20835" spans="4:4">
      <c r="D20835" s="234"/>
    </row>
    <row r="20836" spans="4:4">
      <c r="D20836" s="234"/>
    </row>
    <row r="20837" spans="4:4">
      <c r="D20837" s="234"/>
    </row>
    <row r="20838" spans="4:4">
      <c r="D20838" s="234"/>
    </row>
    <row r="20839" spans="4:4">
      <c r="D20839" s="234"/>
    </row>
    <row r="20840" spans="4:4">
      <c r="D20840" s="234"/>
    </row>
    <row r="20841" spans="4:4">
      <c r="D20841" s="234"/>
    </row>
    <row r="20842" spans="4:4">
      <c r="D20842" s="234"/>
    </row>
    <row r="20843" spans="4:4">
      <c r="D20843" s="234"/>
    </row>
    <row r="20844" spans="4:4">
      <c r="D20844" s="234"/>
    </row>
    <row r="20845" spans="4:4">
      <c r="D20845" s="234"/>
    </row>
    <row r="20846" spans="4:4">
      <c r="D20846" s="234"/>
    </row>
    <row r="20847" spans="4:4">
      <c r="D20847" s="234"/>
    </row>
    <row r="20848" spans="4:4">
      <c r="D20848" s="234"/>
    </row>
    <row r="20849" spans="4:4">
      <c r="D20849" s="234"/>
    </row>
    <row r="20850" spans="4:4">
      <c r="D20850" s="234"/>
    </row>
    <row r="20851" spans="4:4">
      <c r="D20851" s="234"/>
    </row>
    <row r="20852" spans="4:4">
      <c r="D20852" s="234"/>
    </row>
    <row r="20853" spans="4:4">
      <c r="D20853" s="234"/>
    </row>
    <row r="20854" spans="4:4">
      <c r="D20854" s="234"/>
    </row>
    <row r="20855" spans="4:4">
      <c r="D20855" s="234"/>
    </row>
    <row r="20856" spans="4:4">
      <c r="D20856" s="234"/>
    </row>
    <row r="20857" spans="4:4">
      <c r="D20857" s="234"/>
    </row>
    <row r="20858" spans="4:4">
      <c r="D20858" s="234"/>
    </row>
    <row r="20859" spans="4:4">
      <c r="D20859" s="234"/>
    </row>
    <row r="20860" spans="4:4">
      <c r="D20860" s="234"/>
    </row>
    <row r="20861" spans="4:4">
      <c r="D20861" s="234"/>
    </row>
    <row r="20862" spans="4:4">
      <c r="D20862" s="234"/>
    </row>
    <row r="20863" spans="4:4">
      <c r="D20863" s="234"/>
    </row>
    <row r="20864" spans="4:4">
      <c r="D20864" s="234"/>
    </row>
    <row r="20865" spans="4:4">
      <c r="D20865" s="234"/>
    </row>
    <row r="20866" spans="4:4">
      <c r="D20866" s="234"/>
    </row>
    <row r="20867" spans="4:4">
      <c r="D20867" s="234"/>
    </row>
    <row r="20868" spans="4:4">
      <c r="D20868" s="234"/>
    </row>
    <row r="20869" spans="4:4">
      <c r="D20869" s="234"/>
    </row>
    <row r="20870" spans="4:4">
      <c r="D20870" s="234"/>
    </row>
    <row r="20871" spans="4:4">
      <c r="D20871" s="234"/>
    </row>
    <row r="20872" spans="4:4">
      <c r="D20872" s="234"/>
    </row>
    <row r="20873" spans="4:4">
      <c r="D20873" s="234"/>
    </row>
    <row r="20874" spans="4:4">
      <c r="D20874" s="234"/>
    </row>
    <row r="20875" spans="4:4">
      <c r="D20875" s="234"/>
    </row>
    <row r="20876" spans="4:4">
      <c r="D20876" s="234"/>
    </row>
    <row r="20877" spans="4:4">
      <c r="D20877" s="234"/>
    </row>
    <row r="20878" spans="4:4">
      <c r="D20878" s="234"/>
    </row>
    <row r="20879" spans="4:4">
      <c r="D20879" s="234"/>
    </row>
    <row r="20880" spans="4:4">
      <c r="D20880" s="234"/>
    </row>
    <row r="20881" spans="4:4">
      <c r="D20881" s="234"/>
    </row>
    <row r="20882" spans="4:4">
      <c r="D20882" s="234"/>
    </row>
    <row r="20883" spans="4:4">
      <c r="D20883" s="234"/>
    </row>
    <row r="20884" spans="4:4">
      <c r="D20884" s="234"/>
    </row>
    <row r="20885" spans="4:4">
      <c r="D20885" s="234"/>
    </row>
    <row r="20886" spans="4:4">
      <c r="D20886" s="234"/>
    </row>
    <row r="20887" spans="4:4">
      <c r="D20887" s="234"/>
    </row>
    <row r="20888" spans="4:4">
      <c r="D20888" s="234"/>
    </row>
    <row r="20889" spans="4:4">
      <c r="D20889" s="234"/>
    </row>
    <row r="20890" spans="4:4">
      <c r="D20890" s="234"/>
    </row>
    <row r="20891" spans="4:4">
      <c r="D20891" s="234"/>
    </row>
    <row r="20892" spans="4:4">
      <c r="D20892" s="234"/>
    </row>
    <row r="20893" spans="4:4">
      <c r="D20893" s="234"/>
    </row>
    <row r="20894" spans="4:4">
      <c r="D20894" s="234"/>
    </row>
    <row r="20895" spans="4:4">
      <c r="D20895" s="234"/>
    </row>
    <row r="20896" spans="4:4">
      <c r="D20896" s="234"/>
    </row>
    <row r="20897" spans="4:4">
      <c r="D20897" s="234"/>
    </row>
    <row r="20898" spans="4:4">
      <c r="D20898" s="234"/>
    </row>
    <row r="20899" spans="4:4">
      <c r="D20899" s="234"/>
    </row>
    <row r="20900" spans="4:4">
      <c r="D20900" s="234"/>
    </row>
    <row r="20901" spans="4:4">
      <c r="D20901" s="234"/>
    </row>
    <row r="20902" spans="4:4">
      <c r="D20902" s="234"/>
    </row>
    <row r="20903" spans="4:4">
      <c r="D20903" s="234"/>
    </row>
    <row r="20904" spans="4:4">
      <c r="D20904" s="234"/>
    </row>
    <row r="20905" spans="4:4">
      <c r="D20905" s="234"/>
    </row>
    <row r="20906" spans="4:4">
      <c r="D20906" s="234"/>
    </row>
    <row r="20907" spans="4:4">
      <c r="D20907" s="234"/>
    </row>
    <row r="20908" spans="4:4">
      <c r="D20908" s="234"/>
    </row>
    <row r="20909" spans="4:4">
      <c r="D20909" s="234"/>
    </row>
    <row r="20910" spans="4:4">
      <c r="D20910" s="234"/>
    </row>
    <row r="20911" spans="4:4">
      <c r="D20911" s="234"/>
    </row>
    <row r="20912" spans="4:4">
      <c r="D20912" s="234"/>
    </row>
    <row r="20913" spans="4:4">
      <c r="D20913" s="234"/>
    </row>
    <row r="20914" spans="4:4">
      <c r="D20914" s="234"/>
    </row>
    <row r="20915" spans="4:4">
      <c r="D20915" s="234"/>
    </row>
    <row r="20916" spans="4:4">
      <c r="D20916" s="234"/>
    </row>
    <row r="20917" spans="4:4">
      <c r="D20917" s="234"/>
    </row>
    <row r="20918" spans="4:4">
      <c r="D20918" s="234"/>
    </row>
    <row r="20919" spans="4:4">
      <c r="D20919" s="234"/>
    </row>
    <row r="20920" spans="4:4">
      <c r="D20920" s="234"/>
    </row>
    <row r="20921" spans="4:4">
      <c r="D20921" s="234"/>
    </row>
    <row r="20922" spans="4:4">
      <c r="D20922" s="234"/>
    </row>
    <row r="20923" spans="4:4">
      <c r="D20923" s="234"/>
    </row>
    <row r="20924" spans="4:4">
      <c r="D20924" s="234"/>
    </row>
    <row r="20925" spans="4:4">
      <c r="D20925" s="234"/>
    </row>
    <row r="20926" spans="4:4">
      <c r="D20926" s="234"/>
    </row>
    <row r="20927" spans="4:4">
      <c r="D20927" s="234"/>
    </row>
    <row r="20928" spans="4:4">
      <c r="D20928" s="234"/>
    </row>
    <row r="20929" spans="4:4">
      <c r="D20929" s="234"/>
    </row>
    <row r="20930" spans="4:4">
      <c r="D20930" s="234"/>
    </row>
    <row r="20931" spans="4:4">
      <c r="D20931" s="234"/>
    </row>
    <row r="20932" spans="4:4">
      <c r="D20932" s="234"/>
    </row>
    <row r="20933" spans="4:4">
      <c r="D20933" s="234"/>
    </row>
    <row r="20934" spans="4:4">
      <c r="D20934" s="234"/>
    </row>
    <row r="20935" spans="4:4">
      <c r="D20935" s="234"/>
    </row>
    <row r="20936" spans="4:4">
      <c r="D20936" s="234"/>
    </row>
    <row r="20937" spans="4:4">
      <c r="D20937" s="234"/>
    </row>
    <row r="20938" spans="4:4">
      <c r="D20938" s="234"/>
    </row>
    <row r="20939" spans="4:4">
      <c r="D20939" s="234"/>
    </row>
    <row r="20940" spans="4:4">
      <c r="D20940" s="234"/>
    </row>
    <row r="20941" spans="4:4">
      <c r="D20941" s="234"/>
    </row>
    <row r="20942" spans="4:4">
      <c r="D20942" s="234"/>
    </row>
    <row r="20943" spans="4:4">
      <c r="D20943" s="234"/>
    </row>
    <row r="20944" spans="4:4">
      <c r="D20944" s="234"/>
    </row>
    <row r="20945" spans="4:4">
      <c r="D20945" s="234"/>
    </row>
    <row r="20946" spans="4:4">
      <c r="D20946" s="234"/>
    </row>
    <row r="20947" spans="4:4">
      <c r="D20947" s="234"/>
    </row>
    <row r="20948" spans="4:4">
      <c r="D20948" s="234"/>
    </row>
    <row r="20949" spans="4:4">
      <c r="D20949" s="234"/>
    </row>
    <row r="20950" spans="4:4">
      <c r="D20950" s="234"/>
    </row>
    <row r="20951" spans="4:4">
      <c r="D20951" s="234"/>
    </row>
    <row r="20952" spans="4:4">
      <c r="D20952" s="234"/>
    </row>
    <row r="20953" spans="4:4">
      <c r="D20953" s="234"/>
    </row>
    <row r="20954" spans="4:4">
      <c r="D20954" s="234"/>
    </row>
    <row r="20955" spans="4:4">
      <c r="D20955" s="234"/>
    </row>
    <row r="20956" spans="4:4">
      <c r="D20956" s="234"/>
    </row>
    <row r="20957" spans="4:4">
      <c r="D20957" s="234"/>
    </row>
    <row r="20958" spans="4:4">
      <c r="D20958" s="234"/>
    </row>
    <row r="20959" spans="4:4">
      <c r="D20959" s="234"/>
    </row>
    <row r="20960" spans="4:4">
      <c r="D20960" s="234"/>
    </row>
    <row r="20961" spans="4:4">
      <c r="D20961" s="234"/>
    </row>
    <row r="20962" spans="4:4">
      <c r="D20962" s="234"/>
    </row>
    <row r="20963" spans="4:4">
      <c r="D20963" s="234"/>
    </row>
    <row r="20964" spans="4:4">
      <c r="D20964" s="234"/>
    </row>
    <row r="20965" spans="4:4">
      <c r="D20965" s="234"/>
    </row>
    <row r="20966" spans="4:4">
      <c r="D20966" s="234"/>
    </row>
    <row r="20967" spans="4:4">
      <c r="D20967" s="234"/>
    </row>
    <row r="20968" spans="4:4">
      <c r="D20968" s="234"/>
    </row>
    <row r="20969" spans="4:4">
      <c r="D20969" s="234"/>
    </row>
    <row r="20970" spans="4:4">
      <c r="D20970" s="234"/>
    </row>
    <row r="20971" spans="4:4">
      <c r="D20971" s="234"/>
    </row>
    <row r="20972" spans="4:4">
      <c r="D20972" s="234"/>
    </row>
    <row r="20973" spans="4:4">
      <c r="D20973" s="234"/>
    </row>
    <row r="20974" spans="4:4">
      <c r="D20974" s="234"/>
    </row>
    <row r="20975" spans="4:4">
      <c r="D20975" s="234"/>
    </row>
    <row r="20976" spans="4:4">
      <c r="D20976" s="234"/>
    </row>
    <row r="20977" spans="4:4">
      <c r="D20977" s="234"/>
    </row>
    <row r="20978" spans="4:4">
      <c r="D20978" s="234"/>
    </row>
    <row r="20979" spans="4:4">
      <c r="D20979" s="234"/>
    </row>
    <row r="20980" spans="4:4">
      <c r="D20980" s="234"/>
    </row>
    <row r="20981" spans="4:4">
      <c r="D20981" s="234"/>
    </row>
    <row r="20982" spans="4:4">
      <c r="D20982" s="234"/>
    </row>
    <row r="20983" spans="4:4">
      <c r="D20983" s="234"/>
    </row>
    <row r="20984" spans="4:4">
      <c r="D20984" s="234"/>
    </row>
    <row r="20985" spans="4:4">
      <c r="D20985" s="234"/>
    </row>
    <row r="20986" spans="4:4">
      <c r="D20986" s="234"/>
    </row>
    <row r="20987" spans="4:4">
      <c r="D20987" s="234"/>
    </row>
    <row r="20988" spans="4:4">
      <c r="D20988" s="234"/>
    </row>
    <row r="20989" spans="4:4">
      <c r="D20989" s="234"/>
    </row>
    <row r="20990" spans="4:4">
      <c r="D20990" s="234"/>
    </row>
    <row r="20991" spans="4:4">
      <c r="D20991" s="234"/>
    </row>
    <row r="20992" spans="4:4">
      <c r="D20992" s="234"/>
    </row>
    <row r="20993" spans="4:4">
      <c r="D20993" s="234"/>
    </row>
    <row r="20994" spans="4:4">
      <c r="D20994" s="234"/>
    </row>
    <row r="20995" spans="4:4">
      <c r="D20995" s="234"/>
    </row>
    <row r="20996" spans="4:4">
      <c r="D20996" s="234"/>
    </row>
    <row r="20997" spans="4:4">
      <c r="D20997" s="234"/>
    </row>
    <row r="20998" spans="4:4">
      <c r="D20998" s="234"/>
    </row>
    <row r="20999" spans="4:4">
      <c r="D20999" s="234"/>
    </row>
    <row r="21000" spans="4:4">
      <c r="D21000" s="234"/>
    </row>
    <row r="21001" spans="4:4">
      <c r="D21001" s="234"/>
    </row>
    <row r="21002" spans="4:4">
      <c r="D21002" s="234"/>
    </row>
    <row r="21003" spans="4:4">
      <c r="D21003" s="234"/>
    </row>
    <row r="21004" spans="4:4">
      <c r="D21004" s="234"/>
    </row>
    <row r="21005" spans="4:4">
      <c r="D21005" s="234"/>
    </row>
    <row r="21006" spans="4:4">
      <c r="D21006" s="234"/>
    </row>
    <row r="21007" spans="4:4">
      <c r="D21007" s="234"/>
    </row>
    <row r="21008" spans="4:4">
      <c r="D21008" s="234"/>
    </row>
    <row r="21009" spans="4:4">
      <c r="D21009" s="234"/>
    </row>
    <row r="21010" spans="4:4">
      <c r="D21010" s="234"/>
    </row>
    <row r="21011" spans="4:4">
      <c r="D21011" s="234"/>
    </row>
    <row r="21012" spans="4:4">
      <c r="D21012" s="234"/>
    </row>
    <row r="21013" spans="4:4">
      <c r="D21013" s="234"/>
    </row>
    <row r="21014" spans="4:4">
      <c r="D21014" s="234"/>
    </row>
    <row r="21015" spans="4:4">
      <c r="D21015" s="234"/>
    </row>
    <row r="21016" spans="4:4">
      <c r="D21016" s="234"/>
    </row>
    <row r="21017" spans="4:4">
      <c r="D21017" s="234"/>
    </row>
    <row r="21018" spans="4:4">
      <c r="D21018" s="234"/>
    </row>
    <row r="21019" spans="4:4">
      <c r="D21019" s="234"/>
    </row>
    <row r="21020" spans="4:4">
      <c r="D21020" s="234"/>
    </row>
    <row r="21021" spans="4:4">
      <c r="D21021" s="234"/>
    </row>
    <row r="21022" spans="4:4">
      <c r="D21022" s="234"/>
    </row>
    <row r="21023" spans="4:4">
      <c r="D21023" s="234"/>
    </row>
    <row r="21024" spans="4:4">
      <c r="D21024" s="234"/>
    </row>
    <row r="21025" spans="4:4">
      <c r="D21025" s="234"/>
    </row>
    <row r="21026" spans="4:4">
      <c r="D21026" s="234"/>
    </row>
    <row r="21027" spans="4:4">
      <c r="D21027" s="234"/>
    </row>
    <row r="21028" spans="4:4">
      <c r="D21028" s="234"/>
    </row>
    <row r="21029" spans="4:4">
      <c r="D21029" s="234"/>
    </row>
    <row r="21030" spans="4:4">
      <c r="D21030" s="234"/>
    </row>
    <row r="21031" spans="4:4">
      <c r="D21031" s="234"/>
    </row>
    <row r="21032" spans="4:4">
      <c r="D21032" s="234"/>
    </row>
    <row r="21033" spans="4:4">
      <c r="D21033" s="234"/>
    </row>
    <row r="21034" spans="4:4">
      <c r="D21034" s="234"/>
    </row>
    <row r="21035" spans="4:4">
      <c r="D21035" s="234"/>
    </row>
    <row r="21036" spans="4:4">
      <c r="D21036" s="234"/>
    </row>
    <row r="21037" spans="4:4">
      <c r="D21037" s="234"/>
    </row>
    <row r="21038" spans="4:4">
      <c r="D21038" s="234"/>
    </row>
    <row r="21039" spans="4:4">
      <c r="D21039" s="234"/>
    </row>
    <row r="21040" spans="4:4">
      <c r="D21040" s="234"/>
    </row>
    <row r="21041" spans="4:4">
      <c r="D21041" s="234"/>
    </row>
    <row r="21042" spans="4:4">
      <c r="D21042" s="234"/>
    </row>
    <row r="21043" spans="4:4">
      <c r="D21043" s="234"/>
    </row>
    <row r="21044" spans="4:4">
      <c r="D21044" s="234"/>
    </row>
    <row r="21045" spans="4:4">
      <c r="D21045" s="234"/>
    </row>
    <row r="21046" spans="4:4">
      <c r="D21046" s="234"/>
    </row>
    <row r="21047" spans="4:4">
      <c r="D21047" s="234"/>
    </row>
    <row r="21048" spans="4:4">
      <c r="D21048" s="234"/>
    </row>
    <row r="21049" spans="4:4">
      <c r="D21049" s="234"/>
    </row>
    <row r="21050" spans="4:4">
      <c r="D21050" s="234"/>
    </row>
    <row r="21051" spans="4:4">
      <c r="D21051" s="234"/>
    </row>
    <row r="21052" spans="4:4">
      <c r="D21052" s="234"/>
    </row>
    <row r="21053" spans="4:4">
      <c r="D21053" s="234"/>
    </row>
    <row r="21054" spans="4:4">
      <c r="D21054" s="234"/>
    </row>
    <row r="21055" spans="4:4">
      <c r="D21055" s="234"/>
    </row>
    <row r="21056" spans="4:4">
      <c r="D21056" s="234"/>
    </row>
    <row r="21057" spans="4:4">
      <c r="D21057" s="234"/>
    </row>
    <row r="21058" spans="4:4">
      <c r="D21058" s="234"/>
    </row>
    <row r="21059" spans="4:4">
      <c r="D21059" s="234"/>
    </row>
    <row r="21060" spans="4:4">
      <c r="D21060" s="234"/>
    </row>
    <row r="21061" spans="4:4">
      <c r="D21061" s="234"/>
    </row>
    <row r="21062" spans="4:4">
      <c r="D21062" s="234"/>
    </row>
    <row r="21063" spans="4:4">
      <c r="D21063" s="234"/>
    </row>
    <row r="21064" spans="4:4">
      <c r="D21064" s="234"/>
    </row>
    <row r="21065" spans="4:4">
      <c r="D21065" s="234"/>
    </row>
    <row r="21066" spans="4:4">
      <c r="D21066" s="234"/>
    </row>
    <row r="21067" spans="4:4">
      <c r="D21067" s="234"/>
    </row>
    <row r="21068" spans="4:4">
      <c r="D21068" s="234"/>
    </row>
    <row r="21069" spans="4:4">
      <c r="D21069" s="234"/>
    </row>
    <row r="21070" spans="4:4">
      <c r="D21070" s="234"/>
    </row>
    <row r="21071" spans="4:4">
      <c r="D21071" s="234"/>
    </row>
    <row r="21072" spans="4:4">
      <c r="D21072" s="234"/>
    </row>
    <row r="21073" spans="4:4">
      <c r="D21073" s="234"/>
    </row>
    <row r="21074" spans="4:4">
      <c r="D21074" s="234"/>
    </row>
    <row r="21075" spans="4:4">
      <c r="D21075" s="234"/>
    </row>
    <row r="21076" spans="4:4">
      <c r="D21076" s="234"/>
    </row>
    <row r="21077" spans="4:4">
      <c r="D21077" s="234"/>
    </row>
    <row r="21078" spans="4:4">
      <c r="D21078" s="234"/>
    </row>
    <row r="21079" spans="4:4">
      <c r="D21079" s="234"/>
    </row>
    <row r="21080" spans="4:4">
      <c r="D21080" s="234"/>
    </row>
    <row r="21081" spans="4:4">
      <c r="D21081" s="234"/>
    </row>
    <row r="21082" spans="4:4">
      <c r="D21082" s="234"/>
    </row>
    <row r="21083" spans="4:4">
      <c r="D21083" s="234"/>
    </row>
    <row r="21084" spans="4:4">
      <c r="D21084" s="234"/>
    </row>
    <row r="21085" spans="4:4">
      <c r="D21085" s="234"/>
    </row>
    <row r="21086" spans="4:4">
      <c r="D21086" s="234"/>
    </row>
    <row r="21087" spans="4:4">
      <c r="D21087" s="234"/>
    </row>
    <row r="21088" spans="4:4">
      <c r="D21088" s="234"/>
    </row>
    <row r="21089" spans="4:4">
      <c r="D21089" s="234"/>
    </row>
    <row r="21090" spans="4:4">
      <c r="D21090" s="234"/>
    </row>
    <row r="21091" spans="4:4">
      <c r="D21091" s="234"/>
    </row>
    <row r="21092" spans="4:4">
      <c r="D21092" s="234"/>
    </row>
    <row r="21093" spans="4:4">
      <c r="D21093" s="234"/>
    </row>
    <row r="21094" spans="4:4">
      <c r="D21094" s="234"/>
    </row>
    <row r="21095" spans="4:4">
      <c r="D21095" s="234"/>
    </row>
    <row r="21096" spans="4:4">
      <c r="D21096" s="234"/>
    </row>
    <row r="21097" spans="4:4">
      <c r="D21097" s="234"/>
    </row>
    <row r="21098" spans="4:4">
      <c r="D21098" s="234"/>
    </row>
    <row r="21099" spans="4:4">
      <c r="D21099" s="234"/>
    </row>
    <row r="21100" spans="4:4">
      <c r="D21100" s="234"/>
    </row>
    <row r="21101" spans="4:4">
      <c r="D21101" s="234"/>
    </row>
    <row r="21102" spans="4:4">
      <c r="D21102" s="234"/>
    </row>
    <row r="21103" spans="4:4">
      <c r="D21103" s="234"/>
    </row>
    <row r="21104" spans="4:4">
      <c r="D21104" s="234"/>
    </row>
    <row r="21105" spans="4:4">
      <c r="D21105" s="234"/>
    </row>
    <row r="21106" spans="4:4">
      <c r="D21106" s="234"/>
    </row>
    <row r="21107" spans="4:4">
      <c r="D21107" s="234"/>
    </row>
    <row r="21108" spans="4:4">
      <c r="D21108" s="234"/>
    </row>
    <row r="21109" spans="4:4">
      <c r="D21109" s="234"/>
    </row>
    <row r="21110" spans="4:4">
      <c r="D21110" s="234"/>
    </row>
    <row r="21111" spans="4:4">
      <c r="D21111" s="234"/>
    </row>
    <row r="21112" spans="4:4">
      <c r="D21112" s="234"/>
    </row>
    <row r="21113" spans="4:4">
      <c r="D21113" s="234"/>
    </row>
    <row r="21114" spans="4:4">
      <c r="D21114" s="234"/>
    </row>
    <row r="21115" spans="4:4">
      <c r="D21115" s="234"/>
    </row>
    <row r="21116" spans="4:4">
      <c r="D21116" s="234"/>
    </row>
    <row r="21117" spans="4:4">
      <c r="D21117" s="234"/>
    </row>
    <row r="21118" spans="4:4">
      <c r="D21118" s="234"/>
    </row>
    <row r="21119" spans="4:4">
      <c r="D21119" s="234"/>
    </row>
    <row r="21120" spans="4:4">
      <c r="D21120" s="234"/>
    </row>
    <row r="21121" spans="4:4">
      <c r="D21121" s="234"/>
    </row>
    <row r="21122" spans="4:4">
      <c r="D21122" s="234"/>
    </row>
    <row r="21123" spans="4:4">
      <c r="D21123" s="234"/>
    </row>
    <row r="21124" spans="4:4">
      <c r="D21124" s="234"/>
    </row>
    <row r="21125" spans="4:4">
      <c r="D21125" s="234"/>
    </row>
    <row r="21126" spans="4:4">
      <c r="D21126" s="234"/>
    </row>
    <row r="21127" spans="4:4">
      <c r="D21127" s="234"/>
    </row>
    <row r="21128" spans="4:4">
      <c r="D21128" s="234"/>
    </row>
    <row r="21129" spans="4:4">
      <c r="D21129" s="234"/>
    </row>
    <row r="21130" spans="4:4">
      <c r="D21130" s="234"/>
    </row>
    <row r="21131" spans="4:4">
      <c r="D21131" s="234"/>
    </row>
    <row r="21132" spans="4:4">
      <c r="D21132" s="234"/>
    </row>
    <row r="21133" spans="4:4">
      <c r="D21133" s="234"/>
    </row>
    <row r="21134" spans="4:4">
      <c r="D21134" s="234"/>
    </row>
    <row r="21135" spans="4:4">
      <c r="D21135" s="234"/>
    </row>
    <row r="21136" spans="4:4">
      <c r="D21136" s="234"/>
    </row>
    <row r="21137" spans="4:4">
      <c r="D21137" s="234"/>
    </row>
    <row r="21138" spans="4:4">
      <c r="D21138" s="234"/>
    </row>
    <row r="21139" spans="4:4">
      <c r="D21139" s="234"/>
    </row>
    <row r="21140" spans="4:4">
      <c r="D21140" s="234"/>
    </row>
    <row r="21141" spans="4:4">
      <c r="D21141" s="234"/>
    </row>
    <row r="21142" spans="4:4">
      <c r="D21142" s="234"/>
    </row>
    <row r="21143" spans="4:4">
      <c r="D21143" s="234"/>
    </row>
    <row r="21144" spans="4:4">
      <c r="D21144" s="234"/>
    </row>
    <row r="21145" spans="4:4">
      <c r="D21145" s="234"/>
    </row>
    <row r="21146" spans="4:4">
      <c r="D21146" s="234"/>
    </row>
    <row r="21147" spans="4:4">
      <c r="D21147" s="234"/>
    </row>
    <row r="21148" spans="4:4">
      <c r="D21148" s="234"/>
    </row>
    <row r="21149" spans="4:4">
      <c r="D21149" s="234"/>
    </row>
    <row r="21150" spans="4:4">
      <c r="D21150" s="234"/>
    </row>
    <row r="21151" spans="4:4">
      <c r="D21151" s="234"/>
    </row>
    <row r="21152" spans="4:4">
      <c r="D21152" s="234"/>
    </row>
    <row r="21153" spans="4:4">
      <c r="D21153" s="234"/>
    </row>
    <row r="21154" spans="4:4">
      <c r="D21154" s="234"/>
    </row>
    <row r="21155" spans="4:4">
      <c r="D21155" s="234"/>
    </row>
    <row r="21156" spans="4:4">
      <c r="D21156" s="234"/>
    </row>
    <row r="21157" spans="4:4">
      <c r="D21157" s="234"/>
    </row>
    <row r="21158" spans="4:4">
      <c r="D21158" s="234"/>
    </row>
    <row r="21159" spans="4:4">
      <c r="D21159" s="234"/>
    </row>
    <row r="21160" spans="4:4">
      <c r="D21160" s="234"/>
    </row>
    <row r="21161" spans="4:4">
      <c r="D21161" s="234"/>
    </row>
    <row r="21162" spans="4:4">
      <c r="D21162" s="234"/>
    </row>
    <row r="21163" spans="4:4">
      <c r="D21163" s="234"/>
    </row>
    <row r="21164" spans="4:4">
      <c r="D21164" s="234"/>
    </row>
    <row r="21165" spans="4:4">
      <c r="D21165" s="234"/>
    </row>
    <row r="21166" spans="4:4">
      <c r="D21166" s="234"/>
    </row>
    <row r="21167" spans="4:4">
      <c r="D21167" s="234"/>
    </row>
    <row r="21168" spans="4:4">
      <c r="D21168" s="234"/>
    </row>
    <row r="21169" spans="4:4">
      <c r="D21169" s="234"/>
    </row>
    <row r="21170" spans="4:4">
      <c r="D21170" s="234"/>
    </row>
    <row r="21171" spans="4:4">
      <c r="D21171" s="234"/>
    </row>
    <row r="21172" spans="4:4">
      <c r="D21172" s="234"/>
    </row>
    <row r="21173" spans="4:4">
      <c r="D21173" s="234"/>
    </row>
    <row r="21174" spans="4:4">
      <c r="D21174" s="234"/>
    </row>
    <row r="21175" spans="4:4">
      <c r="D21175" s="234"/>
    </row>
    <row r="21176" spans="4:4">
      <c r="D21176" s="234"/>
    </row>
    <row r="21177" spans="4:4">
      <c r="D21177" s="234"/>
    </row>
    <row r="21178" spans="4:4">
      <c r="D21178" s="234"/>
    </row>
    <row r="21179" spans="4:4">
      <c r="D21179" s="234"/>
    </row>
    <row r="21180" spans="4:4">
      <c r="D21180" s="234"/>
    </row>
    <row r="21181" spans="4:4">
      <c r="D21181" s="234"/>
    </row>
    <row r="21182" spans="4:4">
      <c r="D21182" s="234"/>
    </row>
    <row r="21183" spans="4:4">
      <c r="D21183" s="234"/>
    </row>
    <row r="21184" spans="4:4">
      <c r="D21184" s="234"/>
    </row>
    <row r="21185" spans="4:4">
      <c r="D21185" s="234"/>
    </row>
    <row r="21186" spans="4:4">
      <c r="D21186" s="234"/>
    </row>
    <row r="21187" spans="4:4">
      <c r="D21187" s="234"/>
    </row>
    <row r="21188" spans="4:4">
      <c r="D21188" s="234"/>
    </row>
    <row r="21189" spans="4:4">
      <c r="D21189" s="234"/>
    </row>
    <row r="21190" spans="4:4">
      <c r="D21190" s="234"/>
    </row>
    <row r="21191" spans="4:4">
      <c r="D21191" s="234"/>
    </row>
    <row r="21192" spans="4:4">
      <c r="D21192" s="234"/>
    </row>
    <row r="21193" spans="4:4">
      <c r="D21193" s="234"/>
    </row>
    <row r="21194" spans="4:4">
      <c r="D21194" s="234"/>
    </row>
    <row r="21195" spans="4:4">
      <c r="D21195" s="234"/>
    </row>
    <row r="21196" spans="4:4">
      <c r="D21196" s="234"/>
    </row>
    <row r="21197" spans="4:4">
      <c r="D21197" s="234"/>
    </row>
    <row r="21198" spans="4:4">
      <c r="D21198" s="234"/>
    </row>
    <row r="21199" spans="4:4">
      <c r="D21199" s="234"/>
    </row>
    <row r="21200" spans="4:4">
      <c r="D21200" s="234"/>
    </row>
    <row r="21201" spans="4:4">
      <c r="D21201" s="234"/>
    </row>
    <row r="21202" spans="4:4">
      <c r="D21202" s="234"/>
    </row>
    <row r="21203" spans="4:4">
      <c r="D21203" s="234"/>
    </row>
    <row r="21204" spans="4:4">
      <c r="D21204" s="234"/>
    </row>
    <row r="21205" spans="4:4">
      <c r="D21205" s="234"/>
    </row>
    <row r="21206" spans="4:4">
      <c r="D21206" s="234"/>
    </row>
    <row r="21207" spans="4:4">
      <c r="D21207" s="234"/>
    </row>
    <row r="21208" spans="4:4">
      <c r="D21208" s="234"/>
    </row>
    <row r="21209" spans="4:4">
      <c r="D21209" s="234"/>
    </row>
    <row r="21210" spans="4:4">
      <c r="D21210" s="234"/>
    </row>
    <row r="21211" spans="4:4">
      <c r="D21211" s="234"/>
    </row>
    <row r="21212" spans="4:4">
      <c r="D21212" s="234"/>
    </row>
    <row r="21213" spans="4:4">
      <c r="D21213" s="234"/>
    </row>
    <row r="21214" spans="4:4">
      <c r="D21214" s="234"/>
    </row>
    <row r="21215" spans="4:4">
      <c r="D21215" s="234"/>
    </row>
    <row r="21216" spans="4:4">
      <c r="D21216" s="234"/>
    </row>
    <row r="21217" spans="4:4">
      <c r="D21217" s="234"/>
    </row>
    <row r="21218" spans="4:4">
      <c r="D21218" s="234"/>
    </row>
    <row r="21219" spans="4:4">
      <c r="D21219" s="234"/>
    </row>
    <row r="21220" spans="4:4">
      <c r="D21220" s="234"/>
    </row>
    <row r="21221" spans="4:4">
      <c r="D21221" s="234"/>
    </row>
    <row r="21222" spans="4:4">
      <c r="D21222" s="234"/>
    </row>
    <row r="21223" spans="4:4">
      <c r="D21223" s="234"/>
    </row>
    <row r="21224" spans="4:4">
      <c r="D21224" s="234"/>
    </row>
    <row r="21225" spans="4:4">
      <c r="D21225" s="234"/>
    </row>
    <row r="21226" spans="4:4">
      <c r="D21226" s="234"/>
    </row>
    <row r="21227" spans="4:4">
      <c r="D21227" s="234"/>
    </row>
    <row r="21228" spans="4:4">
      <c r="D21228" s="234"/>
    </row>
    <row r="21229" spans="4:4">
      <c r="D21229" s="234"/>
    </row>
    <row r="21230" spans="4:4">
      <c r="D21230" s="234"/>
    </row>
    <row r="21231" spans="4:4">
      <c r="D21231" s="234"/>
    </row>
    <row r="21232" spans="4:4">
      <c r="D21232" s="234"/>
    </row>
    <row r="21233" spans="4:4">
      <c r="D21233" s="234"/>
    </row>
    <row r="21234" spans="4:4">
      <c r="D21234" s="234"/>
    </row>
    <row r="21235" spans="4:4">
      <c r="D21235" s="234"/>
    </row>
    <row r="21236" spans="4:4">
      <c r="D21236" s="234"/>
    </row>
    <row r="21237" spans="4:4">
      <c r="D21237" s="234"/>
    </row>
    <row r="21238" spans="4:4">
      <c r="D21238" s="234"/>
    </row>
    <row r="21239" spans="4:4">
      <c r="D21239" s="234"/>
    </row>
    <row r="21240" spans="4:4">
      <c r="D21240" s="234"/>
    </row>
    <row r="21241" spans="4:4">
      <c r="D21241" s="234"/>
    </row>
    <row r="21242" spans="4:4">
      <c r="D21242" s="234"/>
    </row>
    <row r="21243" spans="4:4">
      <c r="D21243" s="234"/>
    </row>
    <row r="21244" spans="4:4">
      <c r="D21244" s="234"/>
    </row>
    <row r="21245" spans="4:4">
      <c r="D21245" s="234"/>
    </row>
    <row r="21246" spans="4:4">
      <c r="D21246" s="234"/>
    </row>
    <row r="21247" spans="4:4">
      <c r="D21247" s="234"/>
    </row>
    <row r="21248" spans="4:4">
      <c r="D21248" s="234"/>
    </row>
    <row r="21249" spans="4:4">
      <c r="D21249" s="234"/>
    </row>
    <row r="21250" spans="4:4">
      <c r="D21250" s="234"/>
    </row>
    <row r="21251" spans="4:4">
      <c r="D21251" s="234"/>
    </row>
    <row r="21252" spans="4:4">
      <c r="D21252" s="234"/>
    </row>
    <row r="21253" spans="4:4">
      <c r="D21253" s="234"/>
    </row>
    <row r="21254" spans="4:4">
      <c r="D21254" s="234"/>
    </row>
    <row r="21255" spans="4:4">
      <c r="D21255" s="234"/>
    </row>
    <row r="21256" spans="4:4">
      <c r="D21256" s="234"/>
    </row>
    <row r="21257" spans="4:4">
      <c r="D21257" s="234"/>
    </row>
    <row r="21258" spans="4:4">
      <c r="D21258" s="234"/>
    </row>
    <row r="21259" spans="4:4">
      <c r="D21259" s="234"/>
    </row>
    <row r="21260" spans="4:4">
      <c r="D21260" s="234"/>
    </row>
    <row r="21261" spans="4:4">
      <c r="D21261" s="234"/>
    </row>
    <row r="21262" spans="4:4">
      <c r="D21262" s="234"/>
    </row>
    <row r="21263" spans="4:4">
      <c r="D21263" s="234"/>
    </row>
    <row r="21264" spans="4:4">
      <c r="D21264" s="234"/>
    </row>
    <row r="21265" spans="4:4">
      <c r="D21265" s="234"/>
    </row>
    <row r="21266" spans="4:4">
      <c r="D21266" s="234"/>
    </row>
    <row r="21267" spans="4:4">
      <c r="D21267" s="234"/>
    </row>
    <row r="21268" spans="4:4">
      <c r="D21268" s="234"/>
    </row>
    <row r="21269" spans="4:4">
      <c r="D21269" s="234"/>
    </row>
    <row r="21270" spans="4:4">
      <c r="D21270" s="234"/>
    </row>
    <row r="21271" spans="4:4">
      <c r="D21271" s="234"/>
    </row>
    <row r="21272" spans="4:4">
      <c r="D21272" s="234"/>
    </row>
    <row r="21273" spans="4:4">
      <c r="D21273" s="234"/>
    </row>
    <row r="21274" spans="4:4">
      <c r="D21274" s="234"/>
    </row>
    <row r="21275" spans="4:4">
      <c r="D21275" s="234"/>
    </row>
    <row r="21276" spans="4:4">
      <c r="D21276" s="234"/>
    </row>
    <row r="21277" spans="4:4">
      <c r="D21277" s="234"/>
    </row>
    <row r="21278" spans="4:4">
      <c r="D21278" s="234"/>
    </row>
    <row r="21279" spans="4:4">
      <c r="D21279" s="234"/>
    </row>
    <row r="21280" spans="4:4">
      <c r="D21280" s="234"/>
    </row>
    <row r="21281" spans="4:4">
      <c r="D21281" s="234"/>
    </row>
    <row r="21282" spans="4:4">
      <c r="D21282" s="234"/>
    </row>
    <row r="21283" spans="4:4">
      <c r="D21283" s="234"/>
    </row>
    <row r="21284" spans="4:4">
      <c r="D21284" s="234"/>
    </row>
    <row r="21285" spans="4:4">
      <c r="D21285" s="234"/>
    </row>
    <row r="21286" spans="4:4">
      <c r="D21286" s="234"/>
    </row>
    <row r="21287" spans="4:4">
      <c r="D21287" s="234"/>
    </row>
    <row r="21288" spans="4:4">
      <c r="D21288" s="234"/>
    </row>
    <row r="21289" spans="4:4">
      <c r="D21289" s="234"/>
    </row>
    <row r="21290" spans="4:4">
      <c r="D21290" s="234"/>
    </row>
    <row r="21291" spans="4:4">
      <c r="D21291" s="234"/>
    </row>
    <row r="21292" spans="4:4">
      <c r="D21292" s="234"/>
    </row>
    <row r="21293" spans="4:4">
      <c r="D21293" s="234"/>
    </row>
    <row r="21294" spans="4:4">
      <c r="D21294" s="234"/>
    </row>
    <row r="21295" spans="4:4">
      <c r="D21295" s="234"/>
    </row>
    <row r="21296" spans="4:4">
      <c r="D21296" s="234"/>
    </row>
    <row r="21297" spans="4:4">
      <c r="D21297" s="234"/>
    </row>
    <row r="21298" spans="4:4">
      <c r="D21298" s="234"/>
    </row>
    <row r="21299" spans="4:4">
      <c r="D21299" s="234"/>
    </row>
    <row r="21300" spans="4:4">
      <c r="D21300" s="234"/>
    </row>
    <row r="21301" spans="4:4">
      <c r="D21301" s="234"/>
    </row>
    <row r="21302" spans="4:4">
      <c r="D21302" s="234"/>
    </row>
    <row r="21303" spans="4:4">
      <c r="D21303" s="234"/>
    </row>
    <row r="21304" spans="4:4">
      <c r="D21304" s="234"/>
    </row>
    <row r="21305" spans="4:4">
      <c r="D21305" s="234"/>
    </row>
    <row r="21306" spans="4:4">
      <c r="D21306" s="234"/>
    </row>
    <row r="21307" spans="4:4">
      <c r="D21307" s="234"/>
    </row>
    <row r="21308" spans="4:4">
      <c r="D21308" s="234"/>
    </row>
    <row r="21309" spans="4:4">
      <c r="D21309" s="234"/>
    </row>
    <row r="21310" spans="4:4">
      <c r="D21310" s="234"/>
    </row>
    <row r="21311" spans="4:4">
      <c r="D21311" s="234"/>
    </row>
    <row r="21312" spans="4:4">
      <c r="D21312" s="234"/>
    </row>
    <row r="21313" spans="4:4">
      <c r="D21313" s="234"/>
    </row>
    <row r="21314" spans="4:4">
      <c r="D21314" s="234"/>
    </row>
    <row r="21315" spans="4:4">
      <c r="D21315" s="234"/>
    </row>
    <row r="21316" spans="4:4">
      <c r="D21316" s="234"/>
    </row>
    <row r="21317" spans="4:4">
      <c r="D21317" s="234"/>
    </row>
    <row r="21318" spans="4:4">
      <c r="D21318" s="234"/>
    </row>
    <row r="21319" spans="4:4">
      <c r="D21319" s="234"/>
    </row>
    <row r="21320" spans="4:4">
      <c r="D21320" s="234"/>
    </row>
    <row r="21321" spans="4:4">
      <c r="D21321" s="234"/>
    </row>
    <row r="21322" spans="4:4">
      <c r="D21322" s="234"/>
    </row>
    <row r="21323" spans="4:4">
      <c r="D21323" s="234"/>
    </row>
    <row r="21324" spans="4:4">
      <c r="D21324" s="234"/>
    </row>
    <row r="21325" spans="4:4">
      <c r="D21325" s="234"/>
    </row>
    <row r="21326" spans="4:4">
      <c r="D21326" s="234"/>
    </row>
    <row r="21327" spans="4:4">
      <c r="D21327" s="234"/>
    </row>
    <row r="21328" spans="4:4">
      <c r="D21328" s="234"/>
    </row>
    <row r="21329" spans="4:4">
      <c r="D21329" s="234"/>
    </row>
    <row r="21330" spans="4:4">
      <c r="D21330" s="234"/>
    </row>
    <row r="21331" spans="4:4">
      <c r="D21331" s="234"/>
    </row>
    <row r="21332" spans="4:4">
      <c r="D21332" s="234"/>
    </row>
    <row r="21333" spans="4:4">
      <c r="D21333" s="234"/>
    </row>
    <row r="21334" spans="4:4">
      <c r="D21334" s="234"/>
    </row>
    <row r="21335" spans="4:4">
      <c r="D21335" s="234"/>
    </row>
    <row r="21336" spans="4:4">
      <c r="D21336" s="234"/>
    </row>
    <row r="21337" spans="4:4">
      <c r="D21337" s="234"/>
    </row>
    <row r="21338" spans="4:4">
      <c r="D21338" s="234"/>
    </row>
    <row r="21339" spans="4:4">
      <c r="D21339" s="234"/>
    </row>
    <row r="21340" spans="4:4">
      <c r="D21340" s="234"/>
    </row>
    <row r="21341" spans="4:4">
      <c r="D21341" s="234"/>
    </row>
    <row r="21342" spans="4:4">
      <c r="D21342" s="234"/>
    </row>
    <row r="21343" spans="4:4">
      <c r="D21343" s="234"/>
    </row>
    <row r="21344" spans="4:4">
      <c r="D21344" s="234"/>
    </row>
    <row r="21345" spans="4:4">
      <c r="D21345" s="234"/>
    </row>
    <row r="21346" spans="4:4">
      <c r="D21346" s="234"/>
    </row>
    <row r="21347" spans="4:4">
      <c r="D21347" s="234"/>
    </row>
    <row r="21348" spans="4:4">
      <c r="D21348" s="234"/>
    </row>
    <row r="21349" spans="4:4">
      <c r="D21349" s="234"/>
    </row>
    <row r="21350" spans="4:4">
      <c r="D21350" s="234"/>
    </row>
    <row r="21351" spans="4:4">
      <c r="D21351" s="234"/>
    </row>
    <row r="21352" spans="4:4">
      <c r="D21352" s="234"/>
    </row>
    <row r="21353" spans="4:4">
      <c r="D21353" s="234"/>
    </row>
    <row r="21354" spans="4:4">
      <c r="D21354" s="234"/>
    </row>
    <row r="21355" spans="4:4">
      <c r="D21355" s="234"/>
    </row>
    <row r="21356" spans="4:4">
      <c r="D21356" s="234"/>
    </row>
    <row r="21357" spans="4:4">
      <c r="D21357" s="234"/>
    </row>
    <row r="21358" spans="4:4">
      <c r="D21358" s="234"/>
    </row>
    <row r="21359" spans="4:4">
      <c r="D21359" s="234"/>
    </row>
    <row r="21360" spans="4:4">
      <c r="D21360" s="234"/>
    </row>
    <row r="21361" spans="4:4">
      <c r="D21361" s="234"/>
    </row>
    <row r="21362" spans="4:4">
      <c r="D21362" s="234"/>
    </row>
    <row r="21363" spans="4:4">
      <c r="D21363" s="234"/>
    </row>
    <row r="21364" spans="4:4">
      <c r="D21364" s="234"/>
    </row>
    <row r="21365" spans="4:4">
      <c r="D21365" s="234"/>
    </row>
    <row r="21366" spans="4:4">
      <c r="D21366" s="234"/>
    </row>
    <row r="21367" spans="4:4">
      <c r="D21367" s="234"/>
    </row>
    <row r="21368" spans="4:4">
      <c r="D21368" s="234"/>
    </row>
    <row r="21369" spans="4:4">
      <c r="D21369" s="234"/>
    </row>
    <row r="21370" spans="4:4">
      <c r="D21370" s="234"/>
    </row>
    <row r="21371" spans="4:4">
      <c r="D21371" s="234"/>
    </row>
    <row r="21372" spans="4:4">
      <c r="D21372" s="234"/>
    </row>
    <row r="21373" spans="4:4">
      <c r="D21373" s="234"/>
    </row>
    <row r="21374" spans="4:4">
      <c r="D21374" s="234"/>
    </row>
    <row r="21375" spans="4:4">
      <c r="D21375" s="234"/>
    </row>
    <row r="21376" spans="4:4">
      <c r="D21376" s="234"/>
    </row>
    <row r="21377" spans="4:4">
      <c r="D21377" s="234"/>
    </row>
    <row r="21378" spans="4:4">
      <c r="D21378" s="234"/>
    </row>
    <row r="21379" spans="4:4">
      <c r="D21379" s="234"/>
    </row>
    <row r="21380" spans="4:4">
      <c r="D21380" s="234"/>
    </row>
    <row r="21381" spans="4:4">
      <c r="D21381" s="234"/>
    </row>
    <row r="21382" spans="4:4">
      <c r="D21382" s="234"/>
    </row>
    <row r="21383" spans="4:4">
      <c r="D21383" s="234"/>
    </row>
    <row r="21384" spans="4:4">
      <c r="D21384" s="234"/>
    </row>
    <row r="21385" spans="4:4">
      <c r="D21385" s="234"/>
    </row>
    <row r="21386" spans="4:4">
      <c r="D21386" s="234"/>
    </row>
    <row r="21387" spans="4:4">
      <c r="D21387" s="234"/>
    </row>
    <row r="21388" spans="4:4">
      <c r="D21388" s="234"/>
    </row>
    <row r="21389" spans="4:4">
      <c r="D21389" s="234"/>
    </row>
    <row r="21390" spans="4:4">
      <c r="D21390" s="234"/>
    </row>
    <row r="21391" spans="4:4">
      <c r="D21391" s="234"/>
    </row>
    <row r="21392" spans="4:4">
      <c r="D21392" s="234"/>
    </row>
    <row r="21393" spans="4:4">
      <c r="D21393" s="234"/>
    </row>
    <row r="21394" spans="4:4">
      <c r="D21394" s="234"/>
    </row>
    <row r="21395" spans="4:4">
      <c r="D21395" s="234"/>
    </row>
    <row r="21396" spans="4:4">
      <c r="D21396" s="234"/>
    </row>
    <row r="21397" spans="4:4">
      <c r="D21397" s="234"/>
    </row>
    <row r="21398" spans="4:4">
      <c r="D21398" s="234"/>
    </row>
    <row r="21399" spans="4:4">
      <c r="D21399" s="234"/>
    </row>
    <row r="21400" spans="4:4">
      <c r="D21400" s="234"/>
    </row>
    <row r="21401" spans="4:4">
      <c r="D21401" s="234"/>
    </row>
    <row r="21402" spans="4:4">
      <c r="D21402" s="234"/>
    </row>
    <row r="21403" spans="4:4">
      <c r="D21403" s="234"/>
    </row>
    <row r="21404" spans="4:4">
      <c r="D21404" s="234"/>
    </row>
    <row r="21405" spans="4:4">
      <c r="D21405" s="234"/>
    </row>
    <row r="21406" spans="4:4">
      <c r="D21406" s="234"/>
    </row>
    <row r="21407" spans="4:4">
      <c r="D21407" s="234"/>
    </row>
    <row r="21408" spans="4:4">
      <c r="D21408" s="234"/>
    </row>
    <row r="21409" spans="4:4">
      <c r="D21409" s="234"/>
    </row>
    <row r="21410" spans="4:4">
      <c r="D21410" s="234"/>
    </row>
    <row r="21411" spans="4:4">
      <c r="D21411" s="234"/>
    </row>
    <row r="21412" spans="4:4">
      <c r="D21412" s="234"/>
    </row>
    <row r="21413" spans="4:4">
      <c r="D21413" s="234"/>
    </row>
    <row r="21414" spans="4:4">
      <c r="D21414" s="234"/>
    </row>
    <row r="21415" spans="4:4">
      <c r="D21415" s="234"/>
    </row>
    <row r="21416" spans="4:4">
      <c r="D21416" s="234"/>
    </row>
    <row r="21417" spans="4:4">
      <c r="D21417" s="234"/>
    </row>
    <row r="21418" spans="4:4">
      <c r="D21418" s="234"/>
    </row>
    <row r="21419" spans="4:4">
      <c r="D21419" s="234"/>
    </row>
    <row r="21420" spans="4:4">
      <c r="D21420" s="234"/>
    </row>
    <row r="21421" spans="4:4">
      <c r="D21421" s="234"/>
    </row>
    <row r="21422" spans="4:4">
      <c r="D21422" s="234"/>
    </row>
    <row r="21423" spans="4:4">
      <c r="D21423" s="234"/>
    </row>
    <row r="21424" spans="4:4">
      <c r="D21424" s="234"/>
    </row>
    <row r="21425" spans="4:4">
      <c r="D21425" s="234"/>
    </row>
    <row r="21426" spans="4:4">
      <c r="D21426" s="234"/>
    </row>
    <row r="21427" spans="4:4">
      <c r="D21427" s="234"/>
    </row>
    <row r="21428" spans="4:4">
      <c r="D21428" s="234"/>
    </row>
    <row r="21429" spans="4:4">
      <c r="D21429" s="234"/>
    </row>
    <row r="21430" spans="4:4">
      <c r="D21430" s="234"/>
    </row>
    <row r="21431" spans="4:4">
      <c r="D21431" s="234"/>
    </row>
    <row r="21432" spans="4:4">
      <c r="D21432" s="234"/>
    </row>
    <row r="21433" spans="4:4">
      <c r="D21433" s="234"/>
    </row>
    <row r="21434" spans="4:4">
      <c r="D21434" s="234"/>
    </row>
    <row r="21435" spans="4:4">
      <c r="D21435" s="234"/>
    </row>
    <row r="21436" spans="4:4">
      <c r="D21436" s="234"/>
    </row>
    <row r="21437" spans="4:4">
      <c r="D21437" s="234"/>
    </row>
    <row r="21438" spans="4:4">
      <c r="D21438" s="234"/>
    </row>
    <row r="21439" spans="4:4">
      <c r="D21439" s="234"/>
    </row>
    <row r="21440" spans="4:4">
      <c r="D21440" s="234"/>
    </row>
    <row r="21441" spans="4:4">
      <c r="D21441" s="234"/>
    </row>
    <row r="21442" spans="4:4">
      <c r="D21442" s="234"/>
    </row>
    <row r="21443" spans="4:4">
      <c r="D21443" s="234"/>
    </row>
    <row r="21444" spans="4:4">
      <c r="D21444" s="234"/>
    </row>
    <row r="21445" spans="4:4">
      <c r="D21445" s="234"/>
    </row>
    <row r="21446" spans="4:4">
      <c r="D21446" s="234"/>
    </row>
    <row r="21447" spans="4:4">
      <c r="D21447" s="234"/>
    </row>
    <row r="21448" spans="4:4">
      <c r="D21448" s="234"/>
    </row>
    <row r="21449" spans="4:4">
      <c r="D21449" s="234"/>
    </row>
    <row r="21450" spans="4:4">
      <c r="D21450" s="234"/>
    </row>
    <row r="21451" spans="4:4">
      <c r="D21451" s="234"/>
    </row>
    <row r="21452" spans="4:4">
      <c r="D21452" s="234"/>
    </row>
    <row r="21453" spans="4:4">
      <c r="D21453" s="234"/>
    </row>
    <row r="21454" spans="4:4">
      <c r="D21454" s="234"/>
    </row>
    <row r="21455" spans="4:4">
      <c r="D21455" s="234"/>
    </row>
    <row r="21456" spans="4:4">
      <c r="D21456" s="234"/>
    </row>
    <row r="21457" spans="4:4">
      <c r="D21457" s="234"/>
    </row>
    <row r="21458" spans="4:4">
      <c r="D21458" s="234"/>
    </row>
    <row r="21459" spans="4:4">
      <c r="D21459" s="234"/>
    </row>
    <row r="21460" spans="4:4">
      <c r="D21460" s="234"/>
    </row>
    <row r="21461" spans="4:4">
      <c r="D21461" s="234"/>
    </row>
    <row r="21462" spans="4:4">
      <c r="D21462" s="234"/>
    </row>
    <row r="21463" spans="4:4">
      <c r="D21463" s="234"/>
    </row>
    <row r="21464" spans="4:4">
      <c r="D21464" s="234"/>
    </row>
    <row r="21465" spans="4:4">
      <c r="D21465" s="234"/>
    </row>
    <row r="21466" spans="4:4">
      <c r="D21466" s="234"/>
    </row>
    <row r="21467" spans="4:4">
      <c r="D21467" s="234"/>
    </row>
    <row r="21468" spans="4:4">
      <c r="D21468" s="234"/>
    </row>
    <row r="21469" spans="4:4">
      <c r="D21469" s="234"/>
    </row>
    <row r="21470" spans="4:4">
      <c r="D21470" s="234"/>
    </row>
    <row r="21471" spans="4:4">
      <c r="D21471" s="234"/>
    </row>
    <row r="21472" spans="4:4">
      <c r="D21472" s="234"/>
    </row>
    <row r="21473" spans="4:4">
      <c r="D21473" s="234"/>
    </row>
    <row r="21474" spans="4:4">
      <c r="D21474" s="234"/>
    </row>
    <row r="21475" spans="4:4">
      <c r="D21475" s="234"/>
    </row>
    <row r="21476" spans="4:4">
      <c r="D21476" s="234"/>
    </row>
    <row r="21477" spans="4:4">
      <c r="D21477" s="234"/>
    </row>
    <row r="21478" spans="4:4">
      <c r="D21478" s="234"/>
    </row>
    <row r="21479" spans="4:4">
      <c r="D21479" s="234"/>
    </row>
    <row r="21480" spans="4:4">
      <c r="D21480" s="234"/>
    </row>
    <row r="21481" spans="4:4">
      <c r="D21481" s="234"/>
    </row>
    <row r="21482" spans="4:4">
      <c r="D21482" s="234"/>
    </row>
    <row r="21483" spans="4:4">
      <c r="D21483" s="234"/>
    </row>
    <row r="21484" spans="4:4">
      <c r="D21484" s="234"/>
    </row>
    <row r="21485" spans="4:4">
      <c r="D21485" s="234"/>
    </row>
    <row r="21486" spans="4:4">
      <c r="D21486" s="234"/>
    </row>
    <row r="21487" spans="4:4">
      <c r="D21487" s="234"/>
    </row>
    <row r="21488" spans="4:4">
      <c r="D21488" s="234"/>
    </row>
    <row r="21489" spans="4:4">
      <c r="D21489" s="234"/>
    </row>
    <row r="21490" spans="4:4">
      <c r="D21490" s="234"/>
    </row>
    <row r="21491" spans="4:4">
      <c r="D21491" s="234"/>
    </row>
    <row r="21492" spans="4:4">
      <c r="D21492" s="234"/>
    </row>
    <row r="21493" spans="4:4">
      <c r="D21493" s="234"/>
    </row>
    <row r="21494" spans="4:4">
      <c r="D21494" s="234"/>
    </row>
    <row r="21495" spans="4:4">
      <c r="D21495" s="234"/>
    </row>
    <row r="21496" spans="4:4">
      <c r="D21496" s="234"/>
    </row>
    <row r="21497" spans="4:4">
      <c r="D21497" s="234"/>
    </row>
    <row r="21498" spans="4:4">
      <c r="D21498" s="234"/>
    </row>
    <row r="21499" spans="4:4">
      <c r="D21499" s="234"/>
    </row>
    <row r="21500" spans="4:4">
      <c r="D21500" s="234"/>
    </row>
    <row r="21501" spans="4:4">
      <c r="D21501" s="234"/>
    </row>
    <row r="21502" spans="4:4">
      <c r="D21502" s="234"/>
    </row>
    <row r="21503" spans="4:4">
      <c r="D21503" s="234"/>
    </row>
    <row r="21504" spans="4:4">
      <c r="D21504" s="234"/>
    </row>
    <row r="21505" spans="4:4">
      <c r="D21505" s="234"/>
    </row>
    <row r="21506" spans="4:4">
      <c r="D21506" s="234"/>
    </row>
    <row r="21507" spans="4:4">
      <c r="D21507" s="234"/>
    </row>
    <row r="21508" spans="4:4">
      <c r="D21508" s="234"/>
    </row>
    <row r="21509" spans="4:4">
      <c r="D21509" s="234"/>
    </row>
    <row r="21510" spans="4:4">
      <c r="D21510" s="234"/>
    </row>
    <row r="21511" spans="4:4">
      <c r="D21511" s="234"/>
    </row>
    <row r="21512" spans="4:4">
      <c r="D21512" s="234"/>
    </row>
    <row r="21513" spans="4:4">
      <c r="D21513" s="234"/>
    </row>
    <row r="21514" spans="4:4">
      <c r="D21514" s="234"/>
    </row>
    <row r="21515" spans="4:4">
      <c r="D21515" s="234"/>
    </row>
    <row r="21516" spans="4:4">
      <c r="D21516" s="234"/>
    </row>
    <row r="21517" spans="4:4">
      <c r="D21517" s="234"/>
    </row>
    <row r="21518" spans="4:4">
      <c r="D21518" s="234"/>
    </row>
    <row r="21519" spans="4:4">
      <c r="D21519" s="234"/>
    </row>
    <row r="21520" spans="4:4">
      <c r="D21520" s="234"/>
    </row>
    <row r="21521" spans="4:4">
      <c r="D21521" s="234"/>
    </row>
    <row r="21522" spans="4:4">
      <c r="D21522" s="234"/>
    </row>
    <row r="21523" spans="4:4">
      <c r="D21523" s="234"/>
    </row>
    <row r="21524" spans="4:4">
      <c r="D21524" s="234"/>
    </row>
    <row r="21525" spans="4:4">
      <c r="D21525" s="234"/>
    </row>
    <row r="21526" spans="4:4">
      <c r="D21526" s="234"/>
    </row>
    <row r="21527" spans="4:4">
      <c r="D21527" s="234"/>
    </row>
    <row r="21528" spans="4:4">
      <c r="D21528" s="234"/>
    </row>
    <row r="21529" spans="4:4">
      <c r="D21529" s="234"/>
    </row>
    <row r="21530" spans="4:4">
      <c r="D21530" s="234"/>
    </row>
    <row r="21531" spans="4:4">
      <c r="D21531" s="234"/>
    </row>
    <row r="21532" spans="4:4">
      <c r="D21532" s="234"/>
    </row>
    <row r="21533" spans="4:4">
      <c r="D21533" s="234"/>
    </row>
    <row r="21534" spans="4:4">
      <c r="D21534" s="234"/>
    </row>
    <row r="21535" spans="4:4">
      <c r="D21535" s="234"/>
    </row>
    <row r="21536" spans="4:4">
      <c r="D21536" s="234"/>
    </row>
    <row r="21537" spans="4:4">
      <c r="D21537" s="234"/>
    </row>
    <row r="21538" spans="4:4">
      <c r="D21538" s="234"/>
    </row>
    <row r="21539" spans="4:4">
      <c r="D21539" s="234"/>
    </row>
    <row r="21540" spans="4:4">
      <c r="D21540" s="234"/>
    </row>
    <row r="21541" spans="4:4">
      <c r="D21541" s="234"/>
    </row>
    <row r="21542" spans="4:4">
      <c r="D21542" s="234"/>
    </row>
    <row r="21543" spans="4:4">
      <c r="D21543" s="234"/>
    </row>
    <row r="21544" spans="4:4">
      <c r="D21544" s="234"/>
    </row>
    <row r="21545" spans="4:4">
      <c r="D21545" s="234"/>
    </row>
    <row r="21546" spans="4:4">
      <c r="D21546" s="234"/>
    </row>
    <row r="21547" spans="4:4">
      <c r="D21547" s="234"/>
    </row>
    <row r="21548" spans="4:4">
      <c r="D21548" s="234"/>
    </row>
    <row r="21549" spans="4:4">
      <c r="D21549" s="234"/>
    </row>
    <row r="21550" spans="4:4">
      <c r="D21550" s="234"/>
    </row>
    <row r="21551" spans="4:4">
      <c r="D21551" s="234"/>
    </row>
    <row r="21552" spans="4:4">
      <c r="D21552" s="234"/>
    </row>
    <row r="21553" spans="4:4">
      <c r="D21553" s="234"/>
    </row>
    <row r="21554" spans="4:4">
      <c r="D21554" s="234"/>
    </row>
    <row r="21555" spans="4:4">
      <c r="D21555" s="234"/>
    </row>
    <row r="21556" spans="4:4">
      <c r="D21556" s="234"/>
    </row>
    <row r="21557" spans="4:4">
      <c r="D21557" s="234"/>
    </row>
    <row r="21558" spans="4:4">
      <c r="D21558" s="234"/>
    </row>
    <row r="21559" spans="4:4">
      <c r="D21559" s="234"/>
    </row>
    <row r="21560" spans="4:4">
      <c r="D21560" s="234"/>
    </row>
    <row r="21561" spans="4:4">
      <c r="D21561" s="234"/>
    </row>
    <row r="21562" spans="4:4">
      <c r="D21562" s="234"/>
    </row>
    <row r="21563" spans="4:4">
      <c r="D21563" s="234"/>
    </row>
    <row r="21564" spans="4:4">
      <c r="D21564" s="234"/>
    </row>
    <row r="21565" spans="4:4">
      <c r="D21565" s="234"/>
    </row>
    <row r="21566" spans="4:4">
      <c r="D21566" s="234"/>
    </row>
    <row r="21567" spans="4:4">
      <c r="D21567" s="234"/>
    </row>
    <row r="21568" spans="4:4">
      <c r="D21568" s="234"/>
    </row>
    <row r="21569" spans="4:4">
      <c r="D21569" s="234"/>
    </row>
    <row r="21570" spans="4:4">
      <c r="D21570" s="234"/>
    </row>
    <row r="21571" spans="4:4">
      <c r="D21571" s="234"/>
    </row>
    <row r="21572" spans="4:4">
      <c r="D21572" s="234"/>
    </row>
    <row r="21573" spans="4:4">
      <c r="D21573" s="234"/>
    </row>
    <row r="21574" spans="4:4">
      <c r="D21574" s="234"/>
    </row>
    <row r="21575" spans="4:4">
      <c r="D21575" s="234"/>
    </row>
    <row r="21576" spans="4:4">
      <c r="D21576" s="234"/>
    </row>
    <row r="21577" spans="4:4">
      <c r="D21577" s="234"/>
    </row>
    <row r="21578" spans="4:4">
      <c r="D21578" s="234"/>
    </row>
    <row r="21579" spans="4:4">
      <c r="D21579" s="234"/>
    </row>
    <row r="21580" spans="4:4">
      <c r="D21580" s="234"/>
    </row>
    <row r="21581" spans="4:4">
      <c r="D21581" s="234"/>
    </row>
    <row r="21582" spans="4:4">
      <c r="D21582" s="234"/>
    </row>
    <row r="21583" spans="4:4">
      <c r="D21583" s="234"/>
    </row>
    <row r="21584" spans="4:4">
      <c r="D21584" s="234"/>
    </row>
    <row r="21585" spans="4:4">
      <c r="D21585" s="234"/>
    </row>
    <row r="21586" spans="4:4">
      <c r="D21586" s="234"/>
    </row>
    <row r="21587" spans="4:4">
      <c r="D21587" s="234"/>
    </row>
    <row r="21588" spans="4:4">
      <c r="D21588" s="234"/>
    </row>
    <row r="21589" spans="4:4">
      <c r="D21589" s="234"/>
    </row>
    <row r="21590" spans="4:4">
      <c r="D21590" s="234"/>
    </row>
    <row r="21591" spans="4:4">
      <c r="D21591" s="234"/>
    </row>
    <row r="21592" spans="4:4">
      <c r="D21592" s="234"/>
    </row>
    <row r="21593" spans="4:4">
      <c r="D21593" s="234"/>
    </row>
    <row r="21594" spans="4:4">
      <c r="D21594" s="234"/>
    </row>
    <row r="21595" spans="4:4">
      <c r="D21595" s="234"/>
    </row>
    <row r="21596" spans="4:4">
      <c r="D21596" s="234"/>
    </row>
    <row r="21597" spans="4:4">
      <c r="D21597" s="234"/>
    </row>
    <row r="21598" spans="4:4">
      <c r="D21598" s="234"/>
    </row>
    <row r="21599" spans="4:4">
      <c r="D21599" s="234"/>
    </row>
    <row r="21600" spans="4:4">
      <c r="D21600" s="234"/>
    </row>
    <row r="21601" spans="4:4">
      <c r="D21601" s="234"/>
    </row>
    <row r="21602" spans="4:4">
      <c r="D21602" s="234"/>
    </row>
    <row r="21603" spans="4:4">
      <c r="D21603" s="234"/>
    </row>
    <row r="21604" spans="4:4">
      <c r="D21604" s="234"/>
    </row>
    <row r="21605" spans="4:4">
      <c r="D21605" s="234"/>
    </row>
    <row r="21606" spans="4:4">
      <c r="D21606" s="234"/>
    </row>
    <row r="21607" spans="4:4">
      <c r="D21607" s="234"/>
    </row>
    <row r="21608" spans="4:4">
      <c r="D21608" s="234"/>
    </row>
    <row r="21609" spans="4:4">
      <c r="D21609" s="234"/>
    </row>
    <row r="21610" spans="4:4">
      <c r="D21610" s="234"/>
    </row>
    <row r="21611" spans="4:4">
      <c r="D21611" s="234"/>
    </row>
    <row r="21612" spans="4:4">
      <c r="D21612" s="234"/>
    </row>
    <row r="21613" spans="4:4">
      <c r="D21613" s="234"/>
    </row>
    <row r="21614" spans="4:4">
      <c r="D21614" s="234"/>
    </row>
    <row r="21615" spans="4:4">
      <c r="D21615" s="234"/>
    </row>
    <row r="21616" spans="4:4">
      <c r="D21616" s="234"/>
    </row>
    <row r="21617" spans="4:4">
      <c r="D21617" s="234"/>
    </row>
    <row r="21618" spans="4:4">
      <c r="D21618" s="234"/>
    </row>
    <row r="21619" spans="4:4">
      <c r="D21619" s="234"/>
    </row>
    <row r="21620" spans="4:4">
      <c r="D21620" s="234"/>
    </row>
    <row r="21621" spans="4:4">
      <c r="D21621" s="234"/>
    </row>
    <row r="21622" spans="4:4">
      <c r="D21622" s="234"/>
    </row>
    <row r="21623" spans="4:4">
      <c r="D21623" s="234"/>
    </row>
    <row r="21624" spans="4:4">
      <c r="D21624" s="234"/>
    </row>
    <row r="21625" spans="4:4">
      <c r="D21625" s="234"/>
    </row>
    <row r="21626" spans="4:4">
      <c r="D21626" s="234"/>
    </row>
    <row r="21627" spans="4:4">
      <c r="D21627" s="234"/>
    </row>
    <row r="21628" spans="4:4">
      <c r="D21628" s="234"/>
    </row>
    <row r="21629" spans="4:4">
      <c r="D21629" s="234"/>
    </row>
    <row r="21630" spans="4:4">
      <c r="D21630" s="234"/>
    </row>
    <row r="21631" spans="4:4">
      <c r="D21631" s="234"/>
    </row>
    <row r="21632" spans="4:4">
      <c r="D21632" s="234"/>
    </row>
    <row r="21633" spans="4:4">
      <c r="D21633" s="234"/>
    </row>
    <row r="21634" spans="4:4">
      <c r="D21634" s="234"/>
    </row>
    <row r="21635" spans="4:4">
      <c r="D21635" s="234"/>
    </row>
    <row r="21636" spans="4:4">
      <c r="D21636" s="234"/>
    </row>
    <row r="21637" spans="4:4">
      <c r="D21637" s="234"/>
    </row>
    <row r="21638" spans="4:4">
      <c r="D21638" s="234"/>
    </row>
    <row r="21639" spans="4:4">
      <c r="D21639" s="234"/>
    </row>
    <row r="21640" spans="4:4">
      <c r="D21640" s="234"/>
    </row>
    <row r="21641" spans="4:4">
      <c r="D21641" s="234"/>
    </row>
    <row r="21642" spans="4:4">
      <c r="D21642" s="234"/>
    </row>
    <row r="21643" spans="4:4">
      <c r="D21643" s="234"/>
    </row>
    <row r="21644" spans="4:4">
      <c r="D21644" s="234"/>
    </row>
    <row r="21645" spans="4:4">
      <c r="D21645" s="234"/>
    </row>
    <row r="21646" spans="4:4">
      <c r="D21646" s="234"/>
    </row>
    <row r="21647" spans="4:4">
      <c r="D21647" s="234"/>
    </row>
    <row r="21648" spans="4:4">
      <c r="D21648" s="234"/>
    </row>
    <row r="21649" spans="4:4">
      <c r="D21649" s="234"/>
    </row>
    <row r="21650" spans="4:4">
      <c r="D21650" s="234"/>
    </row>
    <row r="21651" spans="4:4">
      <c r="D21651" s="234"/>
    </row>
    <row r="21652" spans="4:4">
      <c r="D21652" s="234"/>
    </row>
    <row r="21653" spans="4:4">
      <c r="D21653" s="234"/>
    </row>
    <row r="21654" spans="4:4">
      <c r="D21654" s="234"/>
    </row>
    <row r="21655" spans="4:4">
      <c r="D21655" s="234"/>
    </row>
    <row r="21656" spans="4:4">
      <c r="D21656" s="234"/>
    </row>
    <row r="21657" spans="4:4">
      <c r="D21657" s="234"/>
    </row>
    <row r="21658" spans="4:4">
      <c r="D21658" s="234"/>
    </row>
    <row r="21659" spans="4:4">
      <c r="D21659" s="234"/>
    </row>
    <row r="21660" spans="4:4">
      <c r="D21660" s="234"/>
    </row>
    <row r="21661" spans="4:4">
      <c r="D21661" s="234"/>
    </row>
    <row r="21662" spans="4:4">
      <c r="D21662" s="234"/>
    </row>
    <row r="21663" spans="4:4">
      <c r="D21663" s="234"/>
    </row>
    <row r="21664" spans="4:4">
      <c r="D21664" s="234"/>
    </row>
    <row r="21665" spans="4:4">
      <c r="D21665" s="234"/>
    </row>
    <row r="21666" spans="4:4">
      <c r="D21666" s="234"/>
    </row>
    <row r="21667" spans="4:4">
      <c r="D21667" s="234"/>
    </row>
    <row r="21668" spans="4:4">
      <c r="D21668" s="234"/>
    </row>
    <row r="21669" spans="4:4">
      <c r="D21669" s="234"/>
    </row>
    <row r="21670" spans="4:4">
      <c r="D21670" s="234"/>
    </row>
    <row r="21671" spans="4:4">
      <c r="D21671" s="234"/>
    </row>
    <row r="21672" spans="4:4">
      <c r="D21672" s="234"/>
    </row>
    <row r="21673" spans="4:4">
      <c r="D21673" s="234"/>
    </row>
    <row r="21674" spans="4:4">
      <c r="D21674" s="234"/>
    </row>
    <row r="21675" spans="4:4">
      <c r="D21675" s="234"/>
    </row>
    <row r="21676" spans="4:4">
      <c r="D21676" s="234"/>
    </row>
    <row r="21677" spans="4:4">
      <c r="D21677" s="234"/>
    </row>
    <row r="21678" spans="4:4">
      <c r="D21678" s="234"/>
    </row>
    <row r="21679" spans="4:4">
      <c r="D21679" s="234"/>
    </row>
    <row r="21680" spans="4:4">
      <c r="D21680" s="234"/>
    </row>
    <row r="21681" spans="4:4">
      <c r="D21681" s="234"/>
    </row>
    <row r="21682" spans="4:4">
      <c r="D21682" s="234"/>
    </row>
    <row r="21683" spans="4:4">
      <c r="D21683" s="234"/>
    </row>
    <row r="21684" spans="4:4">
      <c r="D21684" s="234"/>
    </row>
    <row r="21685" spans="4:4">
      <c r="D21685" s="234"/>
    </row>
    <row r="21686" spans="4:4">
      <c r="D21686" s="234"/>
    </row>
    <row r="21687" spans="4:4">
      <c r="D21687" s="234"/>
    </row>
    <row r="21688" spans="4:4">
      <c r="D21688" s="234"/>
    </row>
    <row r="21689" spans="4:4">
      <c r="D21689" s="234"/>
    </row>
    <row r="21690" spans="4:4">
      <c r="D21690" s="234"/>
    </row>
    <row r="21691" spans="4:4">
      <c r="D21691" s="234"/>
    </row>
    <row r="21692" spans="4:4">
      <c r="D21692" s="234"/>
    </row>
    <row r="21693" spans="4:4">
      <c r="D21693" s="234"/>
    </row>
    <row r="21694" spans="4:4">
      <c r="D21694" s="234"/>
    </row>
    <row r="21695" spans="4:4">
      <c r="D21695" s="234"/>
    </row>
    <row r="21696" spans="4:4">
      <c r="D21696" s="234"/>
    </row>
    <row r="21697" spans="4:4">
      <c r="D21697" s="234"/>
    </row>
    <row r="21698" spans="4:4">
      <c r="D21698" s="234"/>
    </row>
    <row r="21699" spans="4:4">
      <c r="D21699" s="234"/>
    </row>
    <row r="21700" spans="4:4">
      <c r="D21700" s="234"/>
    </row>
    <row r="21701" spans="4:4">
      <c r="D21701" s="234"/>
    </row>
    <row r="21702" spans="4:4">
      <c r="D21702" s="234"/>
    </row>
    <row r="21703" spans="4:4">
      <c r="D21703" s="234"/>
    </row>
    <row r="21704" spans="4:4">
      <c r="D21704" s="234"/>
    </row>
    <row r="21705" spans="4:4">
      <c r="D21705" s="234"/>
    </row>
    <row r="21706" spans="4:4">
      <c r="D21706" s="234"/>
    </row>
    <row r="21707" spans="4:4">
      <c r="D21707" s="234"/>
    </row>
    <row r="21708" spans="4:4">
      <c r="D21708" s="234"/>
    </row>
    <row r="21709" spans="4:4">
      <c r="D21709" s="234"/>
    </row>
    <row r="21710" spans="4:4">
      <c r="D21710" s="234"/>
    </row>
    <row r="21711" spans="4:4">
      <c r="D21711" s="234"/>
    </row>
    <row r="21712" spans="4:4">
      <c r="D21712" s="234"/>
    </row>
    <row r="21713" spans="4:4">
      <c r="D21713" s="234"/>
    </row>
    <row r="21714" spans="4:4">
      <c r="D21714" s="234"/>
    </row>
    <row r="21715" spans="4:4">
      <c r="D21715" s="234"/>
    </row>
    <row r="21716" spans="4:4">
      <c r="D21716" s="234"/>
    </row>
    <row r="21717" spans="4:4">
      <c r="D21717" s="234"/>
    </row>
    <row r="21718" spans="4:4">
      <c r="D21718" s="234"/>
    </row>
    <row r="21719" spans="4:4">
      <c r="D21719" s="234"/>
    </row>
    <row r="21720" spans="4:4">
      <c r="D21720" s="234"/>
    </row>
    <row r="21721" spans="4:4">
      <c r="D21721" s="234"/>
    </row>
    <row r="21722" spans="4:4">
      <c r="D21722" s="234"/>
    </row>
    <row r="21723" spans="4:4">
      <c r="D21723" s="234"/>
    </row>
    <row r="21724" spans="4:4">
      <c r="D21724" s="234"/>
    </row>
    <row r="21725" spans="4:4">
      <c r="D21725" s="234"/>
    </row>
    <row r="21726" spans="4:4">
      <c r="D21726" s="234"/>
    </row>
    <row r="21727" spans="4:4">
      <c r="D21727" s="234"/>
    </row>
    <row r="21728" spans="4:4">
      <c r="D21728" s="234"/>
    </row>
    <row r="21729" spans="4:4">
      <c r="D21729" s="234"/>
    </row>
    <row r="21730" spans="4:4">
      <c r="D21730" s="234"/>
    </row>
    <row r="21731" spans="4:4">
      <c r="D21731" s="234"/>
    </row>
    <row r="21732" spans="4:4">
      <c r="D21732" s="234"/>
    </row>
    <row r="21733" spans="4:4">
      <c r="D21733" s="234"/>
    </row>
    <row r="21734" spans="4:4">
      <c r="D21734" s="234"/>
    </row>
    <row r="21735" spans="4:4">
      <c r="D21735" s="234"/>
    </row>
    <row r="21736" spans="4:4">
      <c r="D21736" s="234"/>
    </row>
    <row r="21737" spans="4:4">
      <c r="D21737" s="234"/>
    </row>
    <row r="21738" spans="4:4">
      <c r="D21738" s="234"/>
    </row>
    <row r="21739" spans="4:4">
      <c r="D21739" s="234"/>
    </row>
    <row r="21740" spans="4:4">
      <c r="D21740" s="234"/>
    </row>
    <row r="21741" spans="4:4">
      <c r="D21741" s="234"/>
    </row>
    <row r="21742" spans="4:4">
      <c r="D21742" s="234"/>
    </row>
    <row r="21743" spans="4:4">
      <c r="D21743" s="234"/>
    </row>
    <row r="21744" spans="4:4">
      <c r="D21744" s="234"/>
    </row>
    <row r="21745" spans="4:4">
      <c r="D21745" s="234"/>
    </row>
    <row r="21746" spans="4:4">
      <c r="D21746" s="234"/>
    </row>
    <row r="21747" spans="4:4">
      <c r="D21747" s="234"/>
    </row>
    <row r="21748" spans="4:4">
      <c r="D21748" s="234"/>
    </row>
    <row r="21749" spans="4:4">
      <c r="D21749" s="234"/>
    </row>
    <row r="21750" spans="4:4">
      <c r="D21750" s="234"/>
    </row>
    <row r="21751" spans="4:4">
      <c r="D21751" s="234"/>
    </row>
    <row r="21752" spans="4:4">
      <c r="D21752" s="234"/>
    </row>
    <row r="21753" spans="4:4">
      <c r="D21753" s="234"/>
    </row>
    <row r="21754" spans="4:4">
      <c r="D21754" s="234"/>
    </row>
    <row r="21755" spans="4:4">
      <c r="D21755" s="234"/>
    </row>
    <row r="21756" spans="4:4">
      <c r="D21756" s="234"/>
    </row>
    <row r="21757" spans="4:4">
      <c r="D21757" s="234"/>
    </row>
    <row r="21758" spans="4:4">
      <c r="D21758" s="234"/>
    </row>
    <row r="21759" spans="4:4">
      <c r="D21759" s="234"/>
    </row>
    <row r="21760" spans="4:4">
      <c r="D21760" s="234"/>
    </row>
    <row r="21761" spans="4:4">
      <c r="D21761" s="234"/>
    </row>
    <row r="21762" spans="4:4">
      <c r="D21762" s="234"/>
    </row>
    <row r="21763" spans="4:4">
      <c r="D21763" s="234"/>
    </row>
    <row r="21764" spans="4:4">
      <c r="D21764" s="234"/>
    </row>
    <row r="21765" spans="4:4">
      <c r="D21765" s="234"/>
    </row>
    <row r="21766" spans="4:4">
      <c r="D21766" s="234"/>
    </row>
    <row r="21767" spans="4:4">
      <c r="D21767" s="234"/>
    </row>
    <row r="21768" spans="4:4">
      <c r="D21768" s="234"/>
    </row>
    <row r="21769" spans="4:4">
      <c r="D21769" s="234"/>
    </row>
    <row r="21770" spans="4:4">
      <c r="D21770" s="234"/>
    </row>
    <row r="21771" spans="4:4">
      <c r="D21771" s="234"/>
    </row>
    <row r="21772" spans="4:4">
      <c r="D21772" s="234"/>
    </row>
    <row r="21773" spans="4:4">
      <c r="D21773" s="234"/>
    </row>
    <row r="21774" spans="4:4">
      <c r="D21774" s="234"/>
    </row>
    <row r="21775" spans="4:4">
      <c r="D21775" s="234"/>
    </row>
    <row r="21776" spans="4:4">
      <c r="D21776" s="234"/>
    </row>
    <row r="21777" spans="4:4">
      <c r="D21777" s="234"/>
    </row>
    <row r="21778" spans="4:4">
      <c r="D21778" s="234"/>
    </row>
    <row r="21779" spans="4:4">
      <c r="D21779" s="234"/>
    </row>
    <row r="21780" spans="4:4">
      <c r="D21780" s="234"/>
    </row>
    <row r="21781" spans="4:4">
      <c r="D21781" s="234"/>
    </row>
    <row r="21782" spans="4:4">
      <c r="D21782" s="234"/>
    </row>
    <row r="21783" spans="4:4">
      <c r="D21783" s="234"/>
    </row>
    <row r="21784" spans="4:4">
      <c r="D21784" s="234"/>
    </row>
    <row r="21785" spans="4:4">
      <c r="D21785" s="234"/>
    </row>
    <row r="21786" spans="4:4">
      <c r="D21786" s="234"/>
    </row>
    <row r="21787" spans="4:4">
      <c r="D21787" s="234"/>
    </row>
    <row r="21788" spans="4:4">
      <c r="D21788" s="234"/>
    </row>
    <row r="21789" spans="4:4">
      <c r="D21789" s="234"/>
    </row>
    <row r="21790" spans="4:4">
      <c r="D21790" s="234"/>
    </row>
    <row r="21791" spans="4:4">
      <c r="D21791" s="234"/>
    </row>
    <row r="21792" spans="4:4">
      <c r="D21792" s="234"/>
    </row>
    <row r="21793" spans="4:4">
      <c r="D21793" s="234"/>
    </row>
    <row r="21794" spans="4:4">
      <c r="D21794" s="234"/>
    </row>
    <row r="21795" spans="4:4">
      <c r="D21795" s="234"/>
    </row>
    <row r="21796" spans="4:4">
      <c r="D21796" s="234"/>
    </row>
    <row r="21797" spans="4:4">
      <c r="D21797" s="234"/>
    </row>
    <row r="21798" spans="4:4">
      <c r="D21798" s="234"/>
    </row>
    <row r="21799" spans="4:4">
      <c r="D21799" s="234"/>
    </row>
    <row r="21800" spans="4:4">
      <c r="D21800" s="234"/>
    </row>
    <row r="21801" spans="4:4">
      <c r="D21801" s="234"/>
    </row>
    <row r="21802" spans="4:4">
      <c r="D21802" s="234"/>
    </row>
    <row r="21803" spans="4:4">
      <c r="D21803" s="234"/>
    </row>
    <row r="21804" spans="4:4">
      <c r="D21804" s="234"/>
    </row>
    <row r="21805" spans="4:4">
      <c r="D21805" s="234"/>
    </row>
    <row r="21806" spans="4:4">
      <c r="D21806" s="234"/>
    </row>
    <row r="21807" spans="4:4">
      <c r="D21807" s="234"/>
    </row>
    <row r="21808" spans="4:4">
      <c r="D21808" s="234"/>
    </row>
    <row r="21809" spans="4:4">
      <c r="D21809" s="234"/>
    </row>
    <row r="21810" spans="4:4">
      <c r="D21810" s="234"/>
    </row>
    <row r="21811" spans="4:4">
      <c r="D21811" s="234"/>
    </row>
    <row r="21812" spans="4:4">
      <c r="D21812" s="234"/>
    </row>
    <row r="21813" spans="4:4">
      <c r="D21813" s="234"/>
    </row>
    <row r="21814" spans="4:4">
      <c r="D21814" s="234"/>
    </row>
    <row r="21815" spans="4:4">
      <c r="D21815" s="234"/>
    </row>
    <row r="21816" spans="4:4">
      <c r="D21816" s="234"/>
    </row>
    <row r="21817" spans="4:4">
      <c r="D21817" s="234"/>
    </row>
    <row r="21818" spans="4:4">
      <c r="D21818" s="234"/>
    </row>
    <row r="21819" spans="4:4">
      <c r="D21819" s="234"/>
    </row>
    <row r="21820" spans="4:4">
      <c r="D21820" s="234"/>
    </row>
    <row r="21821" spans="4:4">
      <c r="D21821" s="234"/>
    </row>
    <row r="21822" spans="4:4">
      <c r="D21822" s="234"/>
    </row>
    <row r="21823" spans="4:4">
      <c r="D21823" s="234"/>
    </row>
    <row r="21824" spans="4:4">
      <c r="D21824" s="234"/>
    </row>
    <row r="21825" spans="4:4">
      <c r="D21825" s="234"/>
    </row>
    <row r="21826" spans="4:4">
      <c r="D21826" s="234"/>
    </row>
    <row r="21827" spans="4:4">
      <c r="D21827" s="234"/>
    </row>
    <row r="21828" spans="4:4">
      <c r="D21828" s="234"/>
    </row>
    <row r="21829" spans="4:4">
      <c r="D21829" s="234"/>
    </row>
    <row r="21830" spans="4:4">
      <c r="D21830" s="234"/>
    </row>
    <row r="21831" spans="4:4">
      <c r="D21831" s="234"/>
    </row>
    <row r="21832" spans="4:4">
      <c r="D21832" s="234"/>
    </row>
    <row r="21833" spans="4:4">
      <c r="D21833" s="234"/>
    </row>
    <row r="21834" spans="4:4">
      <c r="D21834" s="234"/>
    </row>
    <row r="21835" spans="4:4">
      <c r="D21835" s="234"/>
    </row>
    <row r="21836" spans="4:4">
      <c r="D21836" s="234"/>
    </row>
    <row r="21837" spans="4:4">
      <c r="D21837" s="234"/>
    </row>
    <row r="21838" spans="4:4">
      <c r="D21838" s="234"/>
    </row>
    <row r="21839" spans="4:4">
      <c r="D21839" s="234"/>
    </row>
    <row r="21840" spans="4:4">
      <c r="D21840" s="234"/>
    </row>
    <row r="21841" spans="4:4">
      <c r="D21841" s="234"/>
    </row>
    <row r="21842" spans="4:4">
      <c r="D21842" s="234"/>
    </row>
    <row r="21843" spans="4:4">
      <c r="D21843" s="234"/>
    </row>
    <row r="21844" spans="4:4">
      <c r="D21844" s="234"/>
    </row>
    <row r="21845" spans="4:4">
      <c r="D21845" s="234"/>
    </row>
    <row r="21846" spans="4:4">
      <c r="D21846" s="234"/>
    </row>
    <row r="21847" spans="4:4">
      <c r="D21847" s="234"/>
    </row>
    <row r="21848" spans="4:4">
      <c r="D21848" s="234"/>
    </row>
    <row r="21849" spans="4:4">
      <c r="D21849" s="234"/>
    </row>
    <row r="21850" spans="4:4">
      <c r="D21850" s="234"/>
    </row>
    <row r="21851" spans="4:4">
      <c r="D21851" s="234"/>
    </row>
    <row r="21852" spans="4:4">
      <c r="D21852" s="234"/>
    </row>
    <row r="21853" spans="4:4">
      <c r="D21853" s="234"/>
    </row>
    <row r="21854" spans="4:4">
      <c r="D21854" s="234"/>
    </row>
    <row r="21855" spans="4:4">
      <c r="D21855" s="234"/>
    </row>
    <row r="21856" spans="4:4">
      <c r="D21856" s="234"/>
    </row>
    <row r="21857" spans="4:4">
      <c r="D21857" s="234"/>
    </row>
    <row r="21858" spans="4:4">
      <c r="D21858" s="234"/>
    </row>
    <row r="21859" spans="4:4">
      <c r="D21859" s="234"/>
    </row>
    <row r="21860" spans="4:4">
      <c r="D21860" s="234"/>
    </row>
    <row r="21861" spans="4:4">
      <c r="D21861" s="234"/>
    </row>
    <row r="21862" spans="4:4">
      <c r="D21862" s="234"/>
    </row>
    <row r="21863" spans="4:4">
      <c r="D21863" s="234"/>
    </row>
    <row r="21864" spans="4:4">
      <c r="D21864" s="234"/>
    </row>
    <row r="21865" spans="4:4">
      <c r="D21865" s="234"/>
    </row>
    <row r="21866" spans="4:4">
      <c r="D21866" s="234"/>
    </row>
    <row r="21867" spans="4:4">
      <c r="D21867" s="234"/>
    </row>
    <row r="21868" spans="4:4">
      <c r="D21868" s="234"/>
    </row>
    <row r="21869" spans="4:4">
      <c r="D21869" s="234"/>
    </row>
    <row r="21870" spans="4:4">
      <c r="D21870" s="234"/>
    </row>
    <row r="21871" spans="4:4">
      <c r="D21871" s="234"/>
    </row>
    <row r="21872" spans="4:4">
      <c r="D21872" s="234"/>
    </row>
    <row r="21873" spans="4:4">
      <c r="D21873" s="234"/>
    </row>
    <row r="21874" spans="4:4">
      <c r="D21874" s="234"/>
    </row>
    <row r="21875" spans="4:4">
      <c r="D21875" s="234"/>
    </row>
    <row r="21876" spans="4:4">
      <c r="D21876" s="234"/>
    </row>
    <row r="21877" spans="4:4">
      <c r="D21877" s="234"/>
    </row>
    <row r="21878" spans="4:4">
      <c r="D21878" s="234"/>
    </row>
    <row r="21879" spans="4:4">
      <c r="D21879" s="234"/>
    </row>
    <row r="21880" spans="4:4">
      <c r="D21880" s="234"/>
    </row>
    <row r="21881" spans="4:4">
      <c r="D21881" s="234"/>
    </row>
    <row r="21882" spans="4:4">
      <c r="D21882" s="234"/>
    </row>
    <row r="21883" spans="4:4">
      <c r="D21883" s="234"/>
    </row>
    <row r="21884" spans="4:4">
      <c r="D21884" s="234"/>
    </row>
    <row r="21885" spans="4:4">
      <c r="D21885" s="234"/>
    </row>
    <row r="21886" spans="4:4">
      <c r="D21886" s="234"/>
    </row>
    <row r="21887" spans="4:4">
      <c r="D21887" s="234"/>
    </row>
    <row r="21888" spans="4:4">
      <c r="D21888" s="234"/>
    </row>
    <row r="21889" spans="4:4">
      <c r="D21889" s="234"/>
    </row>
    <row r="21890" spans="4:4">
      <c r="D21890" s="234"/>
    </row>
    <row r="21891" spans="4:4">
      <c r="D21891" s="234"/>
    </row>
    <row r="21892" spans="4:4">
      <c r="D21892" s="234"/>
    </row>
    <row r="21893" spans="4:4">
      <c r="D21893" s="234"/>
    </row>
    <row r="21894" spans="4:4">
      <c r="D21894" s="234"/>
    </row>
    <row r="21895" spans="4:4">
      <c r="D21895" s="234"/>
    </row>
    <row r="21896" spans="4:4">
      <c r="D21896" s="234"/>
    </row>
    <row r="21897" spans="4:4">
      <c r="D21897" s="234"/>
    </row>
    <row r="21898" spans="4:4">
      <c r="D21898" s="234"/>
    </row>
    <row r="21899" spans="4:4">
      <c r="D21899" s="234"/>
    </row>
    <row r="21900" spans="4:4">
      <c r="D21900" s="234"/>
    </row>
    <row r="21901" spans="4:4">
      <c r="D21901" s="234"/>
    </row>
    <row r="21902" spans="4:4">
      <c r="D21902" s="234"/>
    </row>
    <row r="21903" spans="4:4">
      <c r="D21903" s="234"/>
    </row>
    <row r="21904" spans="4:4">
      <c r="D21904" s="234"/>
    </row>
    <row r="21905" spans="4:4">
      <c r="D21905" s="234"/>
    </row>
    <row r="21906" spans="4:4">
      <c r="D21906" s="234"/>
    </row>
    <row r="21907" spans="4:4">
      <c r="D21907" s="234"/>
    </row>
    <row r="21908" spans="4:4">
      <c r="D21908" s="234"/>
    </row>
    <row r="21909" spans="4:4">
      <c r="D21909" s="234"/>
    </row>
    <row r="21910" spans="4:4">
      <c r="D21910" s="234"/>
    </row>
    <row r="21911" spans="4:4">
      <c r="D21911" s="234"/>
    </row>
    <row r="21912" spans="4:4">
      <c r="D21912" s="234"/>
    </row>
    <row r="21913" spans="4:4">
      <c r="D21913" s="234"/>
    </row>
    <row r="21914" spans="4:4">
      <c r="D21914" s="234"/>
    </row>
    <row r="21915" spans="4:4">
      <c r="D21915" s="234"/>
    </row>
    <row r="21916" spans="4:4">
      <c r="D21916" s="234"/>
    </row>
    <row r="21917" spans="4:4">
      <c r="D21917" s="234"/>
    </row>
    <row r="21918" spans="4:4">
      <c r="D21918" s="234"/>
    </row>
    <row r="21919" spans="4:4">
      <c r="D21919" s="234"/>
    </row>
    <row r="21920" spans="4:4">
      <c r="D21920" s="234"/>
    </row>
    <row r="21921" spans="4:4">
      <c r="D21921" s="234"/>
    </row>
    <row r="21922" spans="4:4">
      <c r="D21922" s="234"/>
    </row>
    <row r="21923" spans="4:4">
      <c r="D21923" s="234"/>
    </row>
    <row r="21924" spans="4:4">
      <c r="D21924" s="234"/>
    </row>
    <row r="21925" spans="4:4">
      <c r="D21925" s="234"/>
    </row>
    <row r="21926" spans="4:4">
      <c r="D21926" s="234"/>
    </row>
    <row r="21927" spans="4:4">
      <c r="D21927" s="234"/>
    </row>
    <row r="21928" spans="4:4">
      <c r="D21928" s="234"/>
    </row>
    <row r="21929" spans="4:4">
      <c r="D21929" s="234"/>
    </row>
    <row r="21930" spans="4:4">
      <c r="D21930" s="234"/>
    </row>
    <row r="21931" spans="4:4">
      <c r="D21931" s="234"/>
    </row>
    <row r="21932" spans="4:4">
      <c r="D21932" s="234"/>
    </row>
    <row r="21933" spans="4:4">
      <c r="D21933" s="234"/>
    </row>
    <row r="21934" spans="4:4">
      <c r="D21934" s="234"/>
    </row>
    <row r="21935" spans="4:4">
      <c r="D21935" s="234"/>
    </row>
    <row r="21936" spans="4:4">
      <c r="D21936" s="234"/>
    </row>
    <row r="21937" spans="4:4">
      <c r="D21937" s="234"/>
    </row>
    <row r="21938" spans="4:4">
      <c r="D21938" s="234"/>
    </row>
    <row r="21939" spans="4:4">
      <c r="D21939" s="234"/>
    </row>
    <row r="21940" spans="4:4">
      <c r="D21940" s="234"/>
    </row>
    <row r="21941" spans="4:4">
      <c r="D21941" s="234"/>
    </row>
    <row r="21942" spans="4:4">
      <c r="D21942" s="234"/>
    </row>
    <row r="21943" spans="4:4">
      <c r="D21943" s="234"/>
    </row>
    <row r="21944" spans="4:4">
      <c r="D21944" s="234"/>
    </row>
    <row r="21945" spans="4:4">
      <c r="D21945" s="234"/>
    </row>
    <row r="21946" spans="4:4">
      <c r="D21946" s="234"/>
    </row>
    <row r="21947" spans="4:4">
      <c r="D21947" s="234"/>
    </row>
    <row r="21948" spans="4:4">
      <c r="D21948" s="234"/>
    </row>
    <row r="21949" spans="4:4">
      <c r="D21949" s="234"/>
    </row>
    <row r="21950" spans="4:4">
      <c r="D21950" s="234"/>
    </row>
    <row r="21951" spans="4:4">
      <c r="D21951" s="234"/>
    </row>
    <row r="21952" spans="4:4">
      <c r="D21952" s="234"/>
    </row>
    <row r="21953" spans="4:4">
      <c r="D21953" s="234"/>
    </row>
    <row r="21954" spans="4:4">
      <c r="D21954" s="234"/>
    </row>
    <row r="21955" spans="4:4">
      <c r="D21955" s="234"/>
    </row>
    <row r="21956" spans="4:4">
      <c r="D21956" s="234"/>
    </row>
    <row r="21957" spans="4:4">
      <c r="D21957" s="234"/>
    </row>
    <row r="21958" spans="4:4">
      <c r="D21958" s="234"/>
    </row>
    <row r="21959" spans="4:4">
      <c r="D21959" s="234"/>
    </row>
    <row r="21960" spans="4:4">
      <c r="D21960" s="234"/>
    </row>
    <row r="21961" spans="4:4">
      <c r="D21961" s="234"/>
    </row>
    <row r="21962" spans="4:4">
      <c r="D21962" s="234"/>
    </row>
    <row r="21963" spans="4:4">
      <c r="D21963" s="234"/>
    </row>
    <row r="21964" spans="4:4">
      <c r="D21964" s="234"/>
    </row>
    <row r="21965" spans="4:4">
      <c r="D21965" s="234"/>
    </row>
    <row r="21966" spans="4:4">
      <c r="D21966" s="234"/>
    </row>
    <row r="21967" spans="4:4">
      <c r="D21967" s="234"/>
    </row>
    <row r="21968" spans="4:4">
      <c r="D21968" s="234"/>
    </row>
    <row r="21969" spans="4:4">
      <c r="D21969" s="234"/>
    </row>
    <row r="21970" spans="4:4">
      <c r="D21970" s="234"/>
    </row>
    <row r="21971" spans="4:4">
      <c r="D21971" s="234"/>
    </row>
    <row r="21972" spans="4:4">
      <c r="D21972" s="234"/>
    </row>
    <row r="21973" spans="4:4">
      <c r="D21973" s="234"/>
    </row>
    <row r="21974" spans="4:4">
      <c r="D21974" s="234"/>
    </row>
    <row r="21975" spans="4:4">
      <c r="D21975" s="234"/>
    </row>
    <row r="21976" spans="4:4">
      <c r="D21976" s="234"/>
    </row>
    <row r="21977" spans="4:4">
      <c r="D21977" s="234"/>
    </row>
    <row r="21978" spans="4:4">
      <c r="D21978" s="234"/>
    </row>
    <row r="21979" spans="4:4">
      <c r="D21979" s="234"/>
    </row>
    <row r="21980" spans="4:4">
      <c r="D21980" s="234"/>
    </row>
    <row r="21981" spans="4:4">
      <c r="D21981" s="234"/>
    </row>
    <row r="21982" spans="4:4">
      <c r="D21982" s="234"/>
    </row>
    <row r="21983" spans="4:4">
      <c r="D21983" s="234"/>
    </row>
    <row r="21984" spans="4:4">
      <c r="D21984" s="234"/>
    </row>
    <row r="21985" spans="4:4">
      <c r="D21985" s="234"/>
    </row>
    <row r="21986" spans="4:4">
      <c r="D21986" s="234"/>
    </row>
    <row r="21987" spans="4:4">
      <c r="D21987" s="234"/>
    </row>
    <row r="21988" spans="4:4">
      <c r="D21988" s="234"/>
    </row>
    <row r="21989" spans="4:4">
      <c r="D21989" s="234"/>
    </row>
    <row r="21990" spans="4:4">
      <c r="D21990" s="234"/>
    </row>
    <row r="21991" spans="4:4">
      <c r="D21991" s="234"/>
    </row>
    <row r="21992" spans="4:4">
      <c r="D21992" s="234"/>
    </row>
    <row r="21993" spans="4:4">
      <c r="D21993" s="234"/>
    </row>
    <row r="21994" spans="4:4">
      <c r="D21994" s="234"/>
    </row>
    <row r="21995" spans="4:4">
      <c r="D21995" s="234"/>
    </row>
    <row r="21996" spans="4:4">
      <c r="D21996" s="234"/>
    </row>
    <row r="21997" spans="4:4">
      <c r="D21997" s="234"/>
    </row>
    <row r="21998" spans="4:4">
      <c r="D21998" s="234"/>
    </row>
    <row r="21999" spans="4:4">
      <c r="D21999" s="234"/>
    </row>
    <row r="22000" spans="4:4">
      <c r="D22000" s="234"/>
    </row>
    <row r="22001" spans="4:4">
      <c r="D22001" s="234"/>
    </row>
    <row r="22002" spans="4:4">
      <c r="D22002" s="234"/>
    </row>
    <row r="22003" spans="4:4">
      <c r="D22003" s="234"/>
    </row>
    <row r="22004" spans="4:4">
      <c r="D22004" s="234"/>
    </row>
    <row r="22005" spans="4:4">
      <c r="D22005" s="234"/>
    </row>
    <row r="22006" spans="4:4">
      <c r="D22006" s="234"/>
    </row>
    <row r="22007" spans="4:4">
      <c r="D22007" s="234"/>
    </row>
    <row r="22008" spans="4:4">
      <c r="D22008" s="234"/>
    </row>
    <row r="22009" spans="4:4">
      <c r="D22009" s="234"/>
    </row>
    <row r="22010" spans="4:4">
      <c r="D22010" s="234"/>
    </row>
    <row r="22011" spans="4:4">
      <c r="D22011" s="234"/>
    </row>
    <row r="22012" spans="4:4">
      <c r="D22012" s="234"/>
    </row>
    <row r="22013" spans="4:4">
      <c r="D22013" s="234"/>
    </row>
    <row r="22014" spans="4:4">
      <c r="D22014" s="234"/>
    </row>
    <row r="22015" spans="4:4">
      <c r="D22015" s="234"/>
    </row>
    <row r="22016" spans="4:4">
      <c r="D22016" s="234"/>
    </row>
    <row r="22017" spans="4:4">
      <c r="D22017" s="234"/>
    </row>
    <row r="22018" spans="4:4">
      <c r="D22018" s="234"/>
    </row>
    <row r="22019" spans="4:4">
      <c r="D22019" s="234"/>
    </row>
    <row r="22020" spans="4:4">
      <c r="D22020" s="234"/>
    </row>
    <row r="22021" spans="4:4">
      <c r="D22021" s="234"/>
    </row>
    <row r="22022" spans="4:4">
      <c r="D22022" s="234"/>
    </row>
    <row r="22023" spans="4:4">
      <c r="D22023" s="234"/>
    </row>
    <row r="22024" spans="4:4">
      <c r="D22024" s="234"/>
    </row>
    <row r="22025" spans="4:4">
      <c r="D22025" s="234"/>
    </row>
    <row r="22026" spans="4:4">
      <c r="D22026" s="234"/>
    </row>
    <row r="22027" spans="4:4">
      <c r="D22027" s="234"/>
    </row>
    <row r="22028" spans="4:4">
      <c r="D22028" s="234"/>
    </row>
    <row r="22029" spans="4:4">
      <c r="D22029" s="234"/>
    </row>
    <row r="22030" spans="4:4">
      <c r="D22030" s="234"/>
    </row>
    <row r="22031" spans="4:4">
      <c r="D22031" s="234"/>
    </row>
    <row r="22032" spans="4:4">
      <c r="D22032" s="234"/>
    </row>
    <row r="22033" spans="4:4">
      <c r="D22033" s="234"/>
    </row>
    <row r="22034" spans="4:4">
      <c r="D22034" s="234"/>
    </row>
    <row r="22035" spans="4:4">
      <c r="D22035" s="234"/>
    </row>
    <row r="22036" spans="4:4">
      <c r="D22036" s="234"/>
    </row>
    <row r="22037" spans="4:4">
      <c r="D22037" s="234"/>
    </row>
    <row r="22038" spans="4:4">
      <c r="D22038" s="234"/>
    </row>
    <row r="22039" spans="4:4">
      <c r="D22039" s="234"/>
    </row>
    <row r="22040" spans="4:4">
      <c r="D22040" s="234"/>
    </row>
    <row r="22041" spans="4:4">
      <c r="D22041" s="234"/>
    </row>
    <row r="22042" spans="4:4">
      <c r="D22042" s="234"/>
    </row>
    <row r="22043" spans="4:4">
      <c r="D22043" s="234"/>
    </row>
    <row r="22044" spans="4:4">
      <c r="D22044" s="234"/>
    </row>
    <row r="22045" spans="4:4">
      <c r="D22045" s="234"/>
    </row>
    <row r="22046" spans="4:4">
      <c r="D22046" s="234"/>
    </row>
    <row r="22047" spans="4:4">
      <c r="D22047" s="234"/>
    </row>
    <row r="22048" spans="4:4">
      <c r="D22048" s="234"/>
    </row>
    <row r="22049" spans="4:4">
      <c r="D22049" s="234"/>
    </row>
    <row r="22050" spans="4:4">
      <c r="D22050" s="234"/>
    </row>
    <row r="22051" spans="4:4">
      <c r="D22051" s="234"/>
    </row>
    <row r="22052" spans="4:4">
      <c r="D22052" s="234"/>
    </row>
    <row r="22053" spans="4:4">
      <c r="D22053" s="234"/>
    </row>
    <row r="22054" spans="4:4">
      <c r="D22054" s="234"/>
    </row>
    <row r="22055" spans="4:4">
      <c r="D22055" s="234"/>
    </row>
    <row r="22056" spans="4:4">
      <c r="D22056" s="234"/>
    </row>
    <row r="22057" spans="4:4">
      <c r="D22057" s="234"/>
    </row>
    <row r="22058" spans="4:4">
      <c r="D22058" s="234"/>
    </row>
    <row r="22059" spans="4:4">
      <c r="D22059" s="234"/>
    </row>
    <row r="22060" spans="4:4">
      <c r="D22060" s="234"/>
    </row>
    <row r="22061" spans="4:4">
      <c r="D22061" s="234"/>
    </row>
    <row r="22062" spans="4:4">
      <c r="D22062" s="234"/>
    </row>
    <row r="22063" spans="4:4">
      <c r="D22063" s="234"/>
    </row>
    <row r="22064" spans="4:4">
      <c r="D22064" s="234"/>
    </row>
    <row r="22065" spans="4:4">
      <c r="D22065" s="234"/>
    </row>
    <row r="22066" spans="4:4">
      <c r="D22066" s="234"/>
    </row>
    <row r="22067" spans="4:4">
      <c r="D22067" s="234"/>
    </row>
    <row r="22068" spans="4:4">
      <c r="D22068" s="234"/>
    </row>
    <row r="22069" spans="4:4">
      <c r="D22069" s="234"/>
    </row>
    <row r="22070" spans="4:4">
      <c r="D22070" s="234"/>
    </row>
    <row r="22071" spans="4:4">
      <c r="D22071" s="234"/>
    </row>
    <row r="22072" spans="4:4">
      <c r="D22072" s="234"/>
    </row>
    <row r="22073" spans="4:4">
      <c r="D22073" s="234"/>
    </row>
    <row r="22074" spans="4:4">
      <c r="D22074" s="234"/>
    </row>
    <row r="22075" spans="4:4">
      <c r="D22075" s="234"/>
    </row>
    <row r="22076" spans="4:4">
      <c r="D22076" s="234"/>
    </row>
    <row r="22077" spans="4:4">
      <c r="D22077" s="234"/>
    </row>
    <row r="22078" spans="4:4">
      <c r="D22078" s="234"/>
    </row>
    <row r="22079" spans="4:4">
      <c r="D22079" s="234"/>
    </row>
    <row r="22080" spans="4:4">
      <c r="D22080" s="234"/>
    </row>
    <row r="22081" spans="4:4">
      <c r="D22081" s="234"/>
    </row>
    <row r="22082" spans="4:4">
      <c r="D22082" s="234"/>
    </row>
    <row r="22083" spans="4:4">
      <c r="D22083" s="234"/>
    </row>
    <row r="22084" spans="4:4">
      <c r="D22084" s="234"/>
    </row>
    <row r="22085" spans="4:4">
      <c r="D22085" s="234"/>
    </row>
    <row r="22086" spans="4:4">
      <c r="D22086" s="234"/>
    </row>
    <row r="22087" spans="4:4">
      <c r="D22087" s="234"/>
    </row>
    <row r="22088" spans="4:4">
      <c r="D22088" s="234"/>
    </row>
    <row r="22089" spans="4:4">
      <c r="D22089" s="234"/>
    </row>
    <row r="22090" spans="4:4">
      <c r="D22090" s="234"/>
    </row>
    <row r="22091" spans="4:4">
      <c r="D22091" s="234"/>
    </row>
    <row r="22092" spans="4:4">
      <c r="D22092" s="234"/>
    </row>
    <row r="22093" spans="4:4">
      <c r="D22093" s="234"/>
    </row>
    <row r="22094" spans="4:4">
      <c r="D22094" s="234"/>
    </row>
    <row r="22095" spans="4:4">
      <c r="D22095" s="234"/>
    </row>
    <row r="22096" spans="4:4">
      <c r="D22096" s="234"/>
    </row>
    <row r="22097" spans="4:4">
      <c r="D22097" s="234"/>
    </row>
    <row r="22098" spans="4:4">
      <c r="D22098" s="234"/>
    </row>
    <row r="22099" spans="4:4">
      <c r="D22099" s="234"/>
    </row>
    <row r="22100" spans="4:4">
      <c r="D22100" s="234"/>
    </row>
    <row r="22101" spans="4:4">
      <c r="D22101" s="234"/>
    </row>
    <row r="22102" spans="4:4">
      <c r="D22102" s="234"/>
    </row>
    <row r="22103" spans="4:4">
      <c r="D22103" s="234"/>
    </row>
    <row r="22104" spans="4:4">
      <c r="D22104" s="234"/>
    </row>
    <row r="22105" spans="4:4">
      <c r="D22105" s="234"/>
    </row>
    <row r="22106" spans="4:4">
      <c r="D22106" s="234"/>
    </row>
    <row r="22107" spans="4:4">
      <c r="D22107" s="234"/>
    </row>
    <row r="22108" spans="4:4">
      <c r="D22108" s="234"/>
    </row>
    <row r="22109" spans="4:4">
      <c r="D22109" s="234"/>
    </row>
    <row r="22110" spans="4:4">
      <c r="D22110" s="234"/>
    </row>
    <row r="22111" spans="4:4">
      <c r="D22111" s="234"/>
    </row>
    <row r="22112" spans="4:4">
      <c r="D22112" s="234"/>
    </row>
    <row r="22113" spans="4:4">
      <c r="D22113" s="234"/>
    </row>
    <row r="22114" spans="4:4">
      <c r="D22114" s="234"/>
    </row>
    <row r="22115" spans="4:4">
      <c r="D22115" s="234"/>
    </row>
    <row r="22116" spans="4:4">
      <c r="D22116" s="234"/>
    </row>
    <row r="22117" spans="4:4">
      <c r="D22117" s="234"/>
    </row>
    <row r="22118" spans="4:4">
      <c r="D22118" s="234"/>
    </row>
    <row r="22119" spans="4:4">
      <c r="D22119" s="234"/>
    </row>
    <row r="22120" spans="4:4">
      <c r="D22120" s="234"/>
    </row>
    <row r="22121" spans="4:4">
      <c r="D22121" s="234"/>
    </row>
    <row r="22122" spans="4:4">
      <c r="D22122" s="234"/>
    </row>
    <row r="22123" spans="4:4">
      <c r="D22123" s="234"/>
    </row>
    <row r="22124" spans="4:4">
      <c r="D22124" s="234"/>
    </row>
    <row r="22125" spans="4:4">
      <c r="D22125" s="234"/>
    </row>
    <row r="22126" spans="4:4">
      <c r="D22126" s="234"/>
    </row>
    <row r="22127" spans="4:4">
      <c r="D22127" s="234"/>
    </row>
    <row r="22128" spans="4:4">
      <c r="D22128" s="234"/>
    </row>
    <row r="22129" spans="4:4">
      <c r="D22129" s="234"/>
    </row>
    <row r="22130" spans="4:4">
      <c r="D22130" s="234"/>
    </row>
    <row r="22131" spans="4:4">
      <c r="D22131" s="234"/>
    </row>
    <row r="22132" spans="4:4">
      <c r="D22132" s="234"/>
    </row>
    <row r="22133" spans="4:4">
      <c r="D22133" s="234"/>
    </row>
    <row r="22134" spans="4:4">
      <c r="D22134" s="234"/>
    </row>
    <row r="22135" spans="4:4">
      <c r="D22135" s="234"/>
    </row>
    <row r="22136" spans="4:4">
      <c r="D22136" s="234"/>
    </row>
    <row r="22137" spans="4:4">
      <c r="D22137" s="234"/>
    </row>
    <row r="22138" spans="4:4">
      <c r="D22138" s="234"/>
    </row>
    <row r="22139" spans="4:4">
      <c r="D22139" s="234"/>
    </row>
    <row r="22140" spans="4:4">
      <c r="D22140" s="234"/>
    </row>
    <row r="22141" spans="4:4">
      <c r="D22141" s="234"/>
    </row>
    <row r="22142" spans="4:4">
      <c r="D22142" s="234"/>
    </row>
    <row r="22143" spans="4:4">
      <c r="D22143" s="234"/>
    </row>
    <row r="22144" spans="4:4">
      <c r="D22144" s="234"/>
    </row>
    <row r="22145" spans="4:4">
      <c r="D22145" s="234"/>
    </row>
    <row r="22146" spans="4:4">
      <c r="D22146" s="234"/>
    </row>
    <row r="22147" spans="4:4">
      <c r="D22147" s="234"/>
    </row>
    <row r="22148" spans="4:4">
      <c r="D22148" s="234"/>
    </row>
    <row r="22149" spans="4:4">
      <c r="D22149" s="234"/>
    </row>
    <row r="22150" spans="4:4">
      <c r="D22150" s="234"/>
    </row>
    <row r="22151" spans="4:4">
      <c r="D22151" s="234"/>
    </row>
    <row r="22152" spans="4:4">
      <c r="D22152" s="234"/>
    </row>
    <row r="22153" spans="4:4">
      <c r="D22153" s="234"/>
    </row>
    <row r="22154" spans="4:4">
      <c r="D22154" s="234"/>
    </row>
    <row r="22155" spans="4:4">
      <c r="D22155" s="234"/>
    </row>
    <row r="22156" spans="4:4">
      <c r="D22156" s="234"/>
    </row>
    <row r="22157" spans="4:4">
      <c r="D22157" s="234"/>
    </row>
    <row r="22158" spans="4:4">
      <c r="D22158" s="234"/>
    </row>
    <row r="22159" spans="4:4">
      <c r="D22159" s="234"/>
    </row>
    <row r="22160" spans="4:4">
      <c r="D22160" s="234"/>
    </row>
    <row r="22161" spans="4:4">
      <c r="D22161" s="234"/>
    </row>
    <row r="22162" spans="4:4">
      <c r="D22162" s="234"/>
    </row>
    <row r="22163" spans="4:4">
      <c r="D22163" s="234"/>
    </row>
    <row r="22164" spans="4:4">
      <c r="D22164" s="234"/>
    </row>
    <row r="22165" spans="4:4">
      <c r="D22165" s="234"/>
    </row>
    <row r="22166" spans="4:4">
      <c r="D22166" s="234"/>
    </row>
    <row r="22167" spans="4:4">
      <c r="D22167" s="234"/>
    </row>
    <row r="22168" spans="4:4">
      <c r="D22168" s="234"/>
    </row>
    <row r="22169" spans="4:4">
      <c r="D22169" s="234"/>
    </row>
    <row r="22170" spans="4:4">
      <c r="D22170" s="234"/>
    </row>
    <row r="22171" spans="4:4">
      <c r="D22171" s="234"/>
    </row>
    <row r="22172" spans="4:4">
      <c r="D22172" s="234"/>
    </row>
    <row r="22173" spans="4:4">
      <c r="D22173" s="234"/>
    </row>
    <row r="22174" spans="4:4">
      <c r="D22174" s="234"/>
    </row>
    <row r="22175" spans="4:4">
      <c r="D22175" s="234"/>
    </row>
    <row r="22176" spans="4:4">
      <c r="D22176" s="234"/>
    </row>
    <row r="22177" spans="4:4">
      <c r="D22177" s="234"/>
    </row>
    <row r="22178" spans="4:4">
      <c r="D22178" s="234"/>
    </row>
    <row r="22179" spans="4:4">
      <c r="D22179" s="234"/>
    </row>
    <row r="22180" spans="4:4">
      <c r="D22180" s="234"/>
    </row>
    <row r="22181" spans="4:4">
      <c r="D22181" s="234"/>
    </row>
    <row r="22182" spans="4:4">
      <c r="D22182" s="234"/>
    </row>
    <row r="22183" spans="4:4">
      <c r="D22183" s="234"/>
    </row>
    <row r="22184" spans="4:4">
      <c r="D22184" s="234"/>
    </row>
    <row r="22185" spans="4:4">
      <c r="D22185" s="234"/>
    </row>
    <row r="22186" spans="4:4">
      <c r="D22186" s="234"/>
    </row>
    <row r="22187" spans="4:4">
      <c r="D22187" s="234"/>
    </row>
    <row r="22188" spans="4:4">
      <c r="D22188" s="234"/>
    </row>
    <row r="22189" spans="4:4">
      <c r="D22189" s="234"/>
    </row>
    <row r="22190" spans="4:4">
      <c r="D22190" s="234"/>
    </row>
    <row r="22191" spans="4:4">
      <c r="D22191" s="234"/>
    </row>
    <row r="22192" spans="4:4">
      <c r="D22192" s="234"/>
    </row>
    <row r="22193" spans="4:4">
      <c r="D22193" s="234"/>
    </row>
    <row r="22194" spans="4:4">
      <c r="D22194" s="234"/>
    </row>
    <row r="22195" spans="4:4">
      <c r="D22195" s="234"/>
    </row>
    <row r="22196" spans="4:4">
      <c r="D22196" s="234"/>
    </row>
    <row r="22197" spans="4:4">
      <c r="D22197" s="234"/>
    </row>
    <row r="22198" spans="4:4">
      <c r="D22198" s="234"/>
    </row>
    <row r="22199" spans="4:4">
      <c r="D22199" s="234"/>
    </row>
    <row r="22200" spans="4:4">
      <c r="D22200" s="234"/>
    </row>
    <row r="22201" spans="4:4">
      <c r="D22201" s="234"/>
    </row>
    <row r="22202" spans="4:4">
      <c r="D22202" s="234"/>
    </row>
    <row r="22203" spans="4:4">
      <c r="D22203" s="234"/>
    </row>
    <row r="22204" spans="4:4">
      <c r="D22204" s="234"/>
    </row>
    <row r="22205" spans="4:4">
      <c r="D22205" s="234"/>
    </row>
    <row r="22206" spans="4:4">
      <c r="D22206" s="234"/>
    </row>
    <row r="22207" spans="4:4">
      <c r="D22207" s="234"/>
    </row>
    <row r="22208" spans="4:4">
      <c r="D22208" s="234"/>
    </row>
    <row r="22209" spans="4:4">
      <c r="D22209" s="234"/>
    </row>
    <row r="22210" spans="4:4">
      <c r="D22210" s="234"/>
    </row>
    <row r="22211" spans="4:4">
      <c r="D22211" s="234"/>
    </row>
    <row r="22212" spans="4:4">
      <c r="D22212" s="234"/>
    </row>
    <row r="22213" spans="4:4">
      <c r="D22213" s="234"/>
    </row>
    <row r="22214" spans="4:4">
      <c r="D22214" s="234"/>
    </row>
    <row r="22215" spans="4:4">
      <c r="D22215" s="234"/>
    </row>
    <row r="22216" spans="4:4">
      <c r="D22216" s="234"/>
    </row>
    <row r="22217" spans="4:4">
      <c r="D22217" s="234"/>
    </row>
    <row r="22218" spans="4:4">
      <c r="D22218" s="234"/>
    </row>
    <row r="22219" spans="4:4">
      <c r="D22219" s="234"/>
    </row>
    <row r="22220" spans="4:4">
      <c r="D22220" s="234"/>
    </row>
    <row r="22221" spans="4:4">
      <c r="D22221" s="234"/>
    </row>
    <row r="22222" spans="4:4">
      <c r="D22222" s="234"/>
    </row>
    <row r="22223" spans="4:4">
      <c r="D22223" s="234"/>
    </row>
    <row r="22224" spans="4:4">
      <c r="D22224" s="234"/>
    </row>
    <row r="22225" spans="4:4">
      <c r="D22225" s="234"/>
    </row>
    <row r="22226" spans="4:4">
      <c r="D22226" s="234"/>
    </row>
    <row r="22227" spans="4:4">
      <c r="D22227" s="234"/>
    </row>
    <row r="22228" spans="4:4">
      <c r="D22228" s="234"/>
    </row>
    <row r="22229" spans="4:4">
      <c r="D22229" s="234"/>
    </row>
    <row r="22230" spans="4:4">
      <c r="D22230" s="234"/>
    </row>
    <row r="22231" spans="4:4">
      <c r="D22231" s="234"/>
    </row>
    <row r="22232" spans="4:4">
      <c r="D22232" s="234"/>
    </row>
    <row r="22233" spans="4:4">
      <c r="D22233" s="234"/>
    </row>
    <row r="22234" spans="4:4">
      <c r="D22234" s="234"/>
    </row>
    <row r="22235" spans="4:4">
      <c r="D22235" s="234"/>
    </row>
    <row r="22236" spans="4:4">
      <c r="D22236" s="234"/>
    </row>
    <row r="22237" spans="4:4">
      <c r="D22237" s="234"/>
    </row>
    <row r="22238" spans="4:4">
      <c r="D22238" s="234"/>
    </row>
    <row r="22239" spans="4:4">
      <c r="D22239" s="234"/>
    </row>
    <row r="22240" spans="4:4">
      <c r="D22240" s="234"/>
    </row>
    <row r="22241" spans="4:4">
      <c r="D22241" s="234"/>
    </row>
    <row r="22242" spans="4:4">
      <c r="D22242" s="234"/>
    </row>
    <row r="22243" spans="4:4">
      <c r="D22243" s="234"/>
    </row>
    <row r="22244" spans="4:4">
      <c r="D22244" s="234"/>
    </row>
    <row r="22245" spans="4:4">
      <c r="D22245" s="234"/>
    </row>
    <row r="22246" spans="4:4">
      <c r="D22246" s="234"/>
    </row>
    <row r="22247" spans="4:4">
      <c r="D22247" s="234"/>
    </row>
    <row r="22248" spans="4:4">
      <c r="D22248" s="234"/>
    </row>
    <row r="22249" spans="4:4">
      <c r="D22249" s="234"/>
    </row>
    <row r="22250" spans="4:4">
      <c r="D22250" s="234"/>
    </row>
    <row r="22251" spans="4:4">
      <c r="D22251" s="234"/>
    </row>
    <row r="22252" spans="4:4">
      <c r="D22252" s="234"/>
    </row>
    <row r="22253" spans="4:4">
      <c r="D22253" s="234"/>
    </row>
    <row r="22254" spans="4:4">
      <c r="D22254" s="234"/>
    </row>
    <row r="22255" spans="4:4">
      <c r="D22255" s="234"/>
    </row>
    <row r="22256" spans="4:4">
      <c r="D22256" s="234"/>
    </row>
    <row r="22257" spans="4:4">
      <c r="D22257" s="234"/>
    </row>
    <row r="22258" spans="4:4">
      <c r="D22258" s="234"/>
    </row>
    <row r="22259" spans="4:4">
      <c r="D22259" s="234"/>
    </row>
    <row r="22260" spans="4:4">
      <c r="D22260" s="234"/>
    </row>
    <row r="22261" spans="4:4">
      <c r="D22261" s="234"/>
    </row>
    <row r="22262" spans="4:4">
      <c r="D22262" s="234"/>
    </row>
    <row r="22263" spans="4:4">
      <c r="D22263" s="234"/>
    </row>
    <row r="22264" spans="4:4">
      <c r="D22264" s="234"/>
    </row>
    <row r="22265" spans="4:4">
      <c r="D22265" s="234"/>
    </row>
    <row r="22266" spans="4:4">
      <c r="D22266" s="234"/>
    </row>
    <row r="22267" spans="4:4">
      <c r="D22267" s="234"/>
    </row>
    <row r="22268" spans="4:4">
      <c r="D22268" s="234"/>
    </row>
    <row r="22269" spans="4:4">
      <c r="D22269" s="234"/>
    </row>
    <row r="22270" spans="4:4">
      <c r="D22270" s="234"/>
    </row>
    <row r="22271" spans="4:4">
      <c r="D22271" s="234"/>
    </row>
    <row r="22272" spans="4:4">
      <c r="D22272" s="234"/>
    </row>
    <row r="22273" spans="4:4">
      <c r="D22273" s="234"/>
    </row>
    <row r="22274" spans="4:4">
      <c r="D22274" s="234"/>
    </row>
    <row r="22275" spans="4:4">
      <c r="D22275" s="234"/>
    </row>
    <row r="22276" spans="4:4">
      <c r="D22276" s="234"/>
    </row>
    <row r="22277" spans="4:4">
      <c r="D22277" s="234"/>
    </row>
    <row r="22278" spans="4:4">
      <c r="D22278" s="234"/>
    </row>
    <row r="22279" spans="4:4">
      <c r="D22279" s="234"/>
    </row>
    <row r="22280" spans="4:4">
      <c r="D22280" s="234"/>
    </row>
    <row r="22281" spans="4:4">
      <c r="D22281" s="234"/>
    </row>
    <row r="22282" spans="4:4">
      <c r="D22282" s="234"/>
    </row>
    <row r="22283" spans="4:4">
      <c r="D22283" s="234"/>
    </row>
    <row r="22284" spans="4:4">
      <c r="D22284" s="234"/>
    </row>
    <row r="22285" spans="4:4">
      <c r="D22285" s="234"/>
    </row>
    <row r="22286" spans="4:4">
      <c r="D22286" s="234"/>
    </row>
    <row r="22287" spans="4:4">
      <c r="D22287" s="234"/>
    </row>
    <row r="22288" spans="4:4">
      <c r="D22288" s="234"/>
    </row>
    <row r="22289" spans="4:4">
      <c r="D22289" s="234"/>
    </row>
    <row r="22290" spans="4:4">
      <c r="D22290" s="234"/>
    </row>
    <row r="22291" spans="4:4">
      <c r="D22291" s="234"/>
    </row>
    <row r="22292" spans="4:4">
      <c r="D22292" s="234"/>
    </row>
    <row r="22293" spans="4:4">
      <c r="D22293" s="234"/>
    </row>
    <row r="22294" spans="4:4">
      <c r="D22294" s="234"/>
    </row>
    <row r="22295" spans="4:4">
      <c r="D22295" s="234"/>
    </row>
    <row r="22296" spans="4:4">
      <c r="D22296" s="234"/>
    </row>
    <row r="22297" spans="4:4">
      <c r="D22297" s="234"/>
    </row>
    <row r="22298" spans="4:4">
      <c r="D22298" s="234"/>
    </row>
    <row r="22299" spans="4:4">
      <c r="D22299" s="234"/>
    </row>
    <row r="22300" spans="4:4">
      <c r="D22300" s="234"/>
    </row>
    <row r="22301" spans="4:4">
      <c r="D22301" s="234"/>
    </row>
    <row r="22302" spans="4:4">
      <c r="D22302" s="234"/>
    </row>
    <row r="22303" spans="4:4">
      <c r="D22303" s="234"/>
    </row>
    <row r="22304" spans="4:4">
      <c r="D22304" s="234"/>
    </row>
    <row r="22305" spans="4:4">
      <c r="D22305" s="234"/>
    </row>
    <row r="22306" spans="4:4">
      <c r="D22306" s="234"/>
    </row>
    <row r="22307" spans="4:4">
      <c r="D22307" s="234"/>
    </row>
    <row r="22308" spans="4:4">
      <c r="D22308" s="234"/>
    </row>
    <row r="22309" spans="4:4">
      <c r="D22309" s="234"/>
    </row>
    <row r="22310" spans="4:4">
      <c r="D22310" s="234"/>
    </row>
    <row r="22311" spans="4:4">
      <c r="D22311" s="234"/>
    </row>
    <row r="22312" spans="4:4">
      <c r="D22312" s="234"/>
    </row>
    <row r="22313" spans="4:4">
      <c r="D22313" s="234"/>
    </row>
    <row r="22314" spans="4:4">
      <c r="D22314" s="234"/>
    </row>
    <row r="22315" spans="4:4">
      <c r="D22315" s="234"/>
    </row>
    <row r="22316" spans="4:4">
      <c r="D22316" s="234"/>
    </row>
    <row r="22317" spans="4:4">
      <c r="D22317" s="234"/>
    </row>
    <row r="22318" spans="4:4">
      <c r="D22318" s="234"/>
    </row>
    <row r="22319" spans="4:4">
      <c r="D22319" s="234"/>
    </row>
    <row r="22320" spans="4:4">
      <c r="D22320" s="234"/>
    </row>
    <row r="22321" spans="4:4">
      <c r="D22321" s="234"/>
    </row>
    <row r="22322" spans="4:4">
      <c r="D22322" s="234"/>
    </row>
    <row r="22323" spans="4:4">
      <c r="D22323" s="234"/>
    </row>
    <row r="22324" spans="4:4">
      <c r="D22324" s="234"/>
    </row>
    <row r="22325" spans="4:4">
      <c r="D22325" s="234"/>
    </row>
    <row r="22326" spans="4:4">
      <c r="D22326" s="234"/>
    </row>
    <row r="22327" spans="4:4">
      <c r="D22327" s="234"/>
    </row>
    <row r="22328" spans="4:4">
      <c r="D22328" s="234"/>
    </row>
    <row r="22329" spans="4:4">
      <c r="D22329" s="234"/>
    </row>
    <row r="22330" spans="4:4">
      <c r="D22330" s="234"/>
    </row>
    <row r="22331" spans="4:4">
      <c r="D22331" s="234"/>
    </row>
    <row r="22332" spans="4:4">
      <c r="D22332" s="234"/>
    </row>
    <row r="22333" spans="4:4">
      <c r="D22333" s="234"/>
    </row>
    <row r="22334" spans="4:4">
      <c r="D22334" s="234"/>
    </row>
    <row r="22335" spans="4:4">
      <c r="D22335" s="234"/>
    </row>
    <row r="22336" spans="4:4">
      <c r="D22336" s="234"/>
    </row>
    <row r="22337" spans="4:4">
      <c r="D22337" s="234"/>
    </row>
    <row r="22338" spans="4:4">
      <c r="D22338" s="234"/>
    </row>
    <row r="22339" spans="4:4">
      <c r="D22339" s="234"/>
    </row>
    <row r="22340" spans="4:4">
      <c r="D22340" s="234"/>
    </row>
    <row r="22341" spans="4:4">
      <c r="D22341" s="234"/>
    </row>
    <row r="22342" spans="4:4">
      <c r="D22342" s="234"/>
    </row>
    <row r="22343" spans="4:4">
      <c r="D22343" s="234"/>
    </row>
    <row r="22344" spans="4:4">
      <c r="D22344" s="234"/>
    </row>
    <row r="22345" spans="4:4">
      <c r="D22345" s="234"/>
    </row>
    <row r="22346" spans="4:4">
      <c r="D22346" s="234"/>
    </row>
    <row r="22347" spans="4:4">
      <c r="D22347" s="234"/>
    </row>
    <row r="22348" spans="4:4">
      <c r="D22348" s="234"/>
    </row>
    <row r="22349" spans="4:4">
      <c r="D22349" s="234"/>
    </row>
    <row r="22350" spans="4:4">
      <c r="D22350" s="234"/>
    </row>
    <row r="22351" spans="4:4">
      <c r="D22351" s="234"/>
    </row>
    <row r="22352" spans="4:4">
      <c r="D22352" s="234"/>
    </row>
    <row r="22353" spans="4:4">
      <c r="D22353" s="234"/>
    </row>
    <row r="22354" spans="4:4">
      <c r="D22354" s="234"/>
    </row>
    <row r="22355" spans="4:4">
      <c r="D22355" s="234"/>
    </row>
    <row r="22356" spans="4:4">
      <c r="D22356" s="234"/>
    </row>
    <row r="22357" spans="4:4">
      <c r="D22357" s="234"/>
    </row>
    <row r="22358" spans="4:4">
      <c r="D22358" s="234"/>
    </row>
    <row r="22359" spans="4:4">
      <c r="D22359" s="234"/>
    </row>
    <row r="22360" spans="4:4">
      <c r="D22360" s="234"/>
    </row>
    <row r="22361" spans="4:4">
      <c r="D22361" s="234"/>
    </row>
    <row r="22362" spans="4:4">
      <c r="D22362" s="234"/>
    </row>
    <row r="22363" spans="4:4">
      <c r="D22363" s="234"/>
    </row>
    <row r="22364" spans="4:4">
      <c r="D22364" s="234"/>
    </row>
    <row r="22365" spans="4:4">
      <c r="D22365" s="234"/>
    </row>
    <row r="22366" spans="4:4">
      <c r="D22366" s="234"/>
    </row>
    <row r="22367" spans="4:4">
      <c r="D22367" s="234"/>
    </row>
    <row r="22368" spans="4:4">
      <c r="D22368" s="234"/>
    </row>
    <row r="22369" spans="4:4">
      <c r="D22369" s="234"/>
    </row>
    <row r="22370" spans="4:4">
      <c r="D22370" s="234"/>
    </row>
    <row r="22371" spans="4:4">
      <c r="D22371" s="234"/>
    </row>
    <row r="22372" spans="4:4">
      <c r="D22372" s="234"/>
    </row>
    <row r="22373" spans="4:4">
      <c r="D22373" s="234"/>
    </row>
    <row r="22374" spans="4:4">
      <c r="D22374" s="234"/>
    </row>
    <row r="22375" spans="4:4">
      <c r="D22375" s="234"/>
    </row>
    <row r="22376" spans="4:4">
      <c r="D22376" s="234"/>
    </row>
    <row r="22377" spans="4:4">
      <c r="D22377" s="234"/>
    </row>
    <row r="22378" spans="4:4">
      <c r="D22378" s="234"/>
    </row>
    <row r="22379" spans="4:4">
      <c r="D22379" s="234"/>
    </row>
    <row r="22380" spans="4:4">
      <c r="D22380" s="234"/>
    </row>
    <row r="22381" spans="4:4">
      <c r="D22381" s="234"/>
    </row>
    <row r="22382" spans="4:4">
      <c r="D22382" s="234"/>
    </row>
    <row r="22383" spans="4:4">
      <c r="D22383" s="234"/>
    </row>
    <row r="22384" spans="4:4">
      <c r="D22384" s="234"/>
    </row>
    <row r="22385" spans="4:4">
      <c r="D22385" s="234"/>
    </row>
    <row r="22386" spans="4:4">
      <c r="D22386" s="234"/>
    </row>
    <row r="22387" spans="4:4">
      <c r="D22387" s="234"/>
    </row>
    <row r="22388" spans="4:4">
      <c r="D22388" s="234"/>
    </row>
    <row r="22389" spans="4:4">
      <c r="D22389" s="234"/>
    </row>
    <row r="22390" spans="4:4">
      <c r="D22390" s="234"/>
    </row>
    <row r="22391" spans="4:4">
      <c r="D22391" s="234"/>
    </row>
    <row r="22392" spans="4:4">
      <c r="D22392" s="234"/>
    </row>
    <row r="22393" spans="4:4">
      <c r="D22393" s="234"/>
    </row>
    <row r="22394" spans="4:4">
      <c r="D22394" s="234"/>
    </row>
    <row r="22395" spans="4:4">
      <c r="D22395" s="234"/>
    </row>
    <row r="22396" spans="4:4">
      <c r="D22396" s="234"/>
    </row>
    <row r="22397" spans="4:4">
      <c r="D22397" s="234"/>
    </row>
    <row r="22398" spans="4:4">
      <c r="D22398" s="234"/>
    </row>
    <row r="22399" spans="4:4">
      <c r="D22399" s="234"/>
    </row>
    <row r="22400" spans="4:4">
      <c r="D22400" s="234"/>
    </row>
    <row r="22401" spans="4:4">
      <c r="D22401" s="234"/>
    </row>
    <row r="22402" spans="4:4">
      <c r="D22402" s="234"/>
    </row>
    <row r="22403" spans="4:4">
      <c r="D22403" s="234"/>
    </row>
    <row r="22404" spans="4:4">
      <c r="D22404" s="234"/>
    </row>
    <row r="22405" spans="4:4">
      <c r="D22405" s="234"/>
    </row>
    <row r="22406" spans="4:4">
      <c r="D22406" s="234"/>
    </row>
    <row r="22407" spans="4:4">
      <c r="D22407" s="234"/>
    </row>
    <row r="22408" spans="4:4">
      <c r="D22408" s="234"/>
    </row>
    <row r="22409" spans="4:4">
      <c r="D22409" s="234"/>
    </row>
    <row r="22410" spans="4:4">
      <c r="D22410" s="234"/>
    </row>
    <row r="22411" spans="4:4">
      <c r="D22411" s="234"/>
    </row>
    <row r="22412" spans="4:4">
      <c r="D22412" s="234"/>
    </row>
    <row r="22413" spans="4:4">
      <c r="D22413" s="234"/>
    </row>
    <row r="22414" spans="4:4">
      <c r="D22414" s="234"/>
    </row>
    <row r="22415" spans="4:4">
      <c r="D22415" s="234"/>
    </row>
    <row r="22416" spans="4:4">
      <c r="D22416" s="234"/>
    </row>
    <row r="22417" spans="4:4">
      <c r="D22417" s="234"/>
    </row>
    <row r="22418" spans="4:4">
      <c r="D22418" s="234"/>
    </row>
    <row r="22419" spans="4:4">
      <c r="D22419" s="234"/>
    </row>
    <row r="22420" spans="4:4">
      <c r="D22420" s="234"/>
    </row>
    <row r="22421" spans="4:4">
      <c r="D22421" s="234"/>
    </row>
    <row r="22422" spans="4:4">
      <c r="D22422" s="234"/>
    </row>
    <row r="22423" spans="4:4">
      <c r="D22423" s="234"/>
    </row>
    <row r="22424" spans="4:4">
      <c r="D22424" s="234"/>
    </row>
    <row r="22425" spans="4:4">
      <c r="D22425" s="234"/>
    </row>
    <row r="22426" spans="4:4">
      <c r="D22426" s="234"/>
    </row>
    <row r="22427" spans="4:4">
      <c r="D22427" s="234"/>
    </row>
    <row r="22428" spans="4:4">
      <c r="D22428" s="234"/>
    </row>
    <row r="22429" spans="4:4">
      <c r="D22429" s="234"/>
    </row>
    <row r="22430" spans="4:4">
      <c r="D22430" s="234"/>
    </row>
    <row r="22431" spans="4:4">
      <c r="D22431" s="234"/>
    </row>
    <row r="22432" spans="4:4">
      <c r="D22432" s="234"/>
    </row>
    <row r="22433" spans="4:4">
      <c r="D22433" s="234"/>
    </row>
    <row r="22434" spans="4:4">
      <c r="D22434" s="234"/>
    </row>
    <row r="22435" spans="4:4">
      <c r="D22435" s="234"/>
    </row>
    <row r="22436" spans="4:4">
      <c r="D22436" s="234"/>
    </row>
    <row r="22437" spans="4:4">
      <c r="D22437" s="234"/>
    </row>
    <row r="22438" spans="4:4">
      <c r="D22438" s="234"/>
    </row>
    <row r="22439" spans="4:4">
      <c r="D22439" s="234"/>
    </row>
    <row r="22440" spans="4:4">
      <c r="D22440" s="234"/>
    </row>
    <row r="22441" spans="4:4">
      <c r="D22441" s="234"/>
    </row>
    <row r="22442" spans="4:4">
      <c r="D22442" s="234"/>
    </row>
    <row r="22443" spans="4:4">
      <c r="D22443" s="234"/>
    </row>
    <row r="22444" spans="4:4">
      <c r="D22444" s="234"/>
    </row>
    <row r="22445" spans="4:4">
      <c r="D22445" s="234"/>
    </row>
    <row r="22446" spans="4:4">
      <c r="D22446" s="234"/>
    </row>
    <row r="22447" spans="4:4">
      <c r="D22447" s="234"/>
    </row>
    <row r="22448" spans="4:4">
      <c r="D22448" s="234"/>
    </row>
    <row r="22449" spans="4:4">
      <c r="D22449" s="234"/>
    </row>
    <row r="22450" spans="4:4">
      <c r="D22450" s="234"/>
    </row>
    <row r="22451" spans="4:4">
      <c r="D22451" s="234"/>
    </row>
    <row r="22452" spans="4:4">
      <c r="D22452" s="234"/>
    </row>
    <row r="22453" spans="4:4">
      <c r="D22453" s="234"/>
    </row>
    <row r="22454" spans="4:4">
      <c r="D22454" s="234"/>
    </row>
    <row r="22455" spans="4:4">
      <c r="D22455" s="234"/>
    </row>
    <row r="22456" spans="4:4">
      <c r="D22456" s="234"/>
    </row>
    <row r="22457" spans="4:4">
      <c r="D22457" s="234"/>
    </row>
    <row r="22458" spans="4:4">
      <c r="D22458" s="234"/>
    </row>
    <row r="22459" spans="4:4">
      <c r="D22459" s="234"/>
    </row>
    <row r="22460" spans="4:4">
      <c r="D22460" s="234"/>
    </row>
    <row r="22461" spans="4:4">
      <c r="D22461" s="234"/>
    </row>
    <row r="22462" spans="4:4">
      <c r="D22462" s="234"/>
    </row>
    <row r="22463" spans="4:4">
      <c r="D22463" s="234"/>
    </row>
    <row r="22464" spans="4:4">
      <c r="D22464" s="234"/>
    </row>
    <row r="22465" spans="4:4">
      <c r="D22465" s="234"/>
    </row>
    <row r="22466" spans="4:4">
      <c r="D22466" s="234"/>
    </row>
    <row r="22467" spans="4:4">
      <c r="D22467" s="234"/>
    </row>
    <row r="22468" spans="4:4">
      <c r="D22468" s="234"/>
    </row>
    <row r="22469" spans="4:4">
      <c r="D22469" s="234"/>
    </row>
    <row r="22470" spans="4:4">
      <c r="D22470" s="234"/>
    </row>
    <row r="22471" spans="4:4">
      <c r="D22471" s="234"/>
    </row>
    <row r="22472" spans="4:4">
      <c r="D22472" s="234"/>
    </row>
    <row r="22473" spans="4:4">
      <c r="D22473" s="234"/>
    </row>
    <row r="22474" spans="4:4">
      <c r="D22474" s="234"/>
    </row>
    <row r="22475" spans="4:4">
      <c r="D22475" s="234"/>
    </row>
    <row r="22476" spans="4:4">
      <c r="D22476" s="234"/>
    </row>
    <row r="22477" spans="4:4">
      <c r="D22477" s="234"/>
    </row>
    <row r="22478" spans="4:4">
      <c r="D22478" s="234"/>
    </row>
    <row r="22479" spans="4:4">
      <c r="D22479" s="234"/>
    </row>
    <row r="22480" spans="4:4">
      <c r="D22480" s="234"/>
    </row>
    <row r="22481" spans="4:4">
      <c r="D22481" s="234"/>
    </row>
    <row r="22482" spans="4:4">
      <c r="D22482" s="234"/>
    </row>
    <row r="22483" spans="4:4">
      <c r="D22483" s="234"/>
    </row>
    <row r="22484" spans="4:4">
      <c r="D22484" s="234"/>
    </row>
    <row r="22485" spans="4:4">
      <c r="D22485" s="234"/>
    </row>
    <row r="22486" spans="4:4">
      <c r="D22486" s="234"/>
    </row>
    <row r="22487" spans="4:4">
      <c r="D22487" s="234"/>
    </row>
    <row r="22488" spans="4:4">
      <c r="D22488" s="234"/>
    </row>
    <row r="22489" spans="4:4">
      <c r="D22489" s="234"/>
    </row>
    <row r="22490" spans="4:4">
      <c r="D22490" s="234"/>
    </row>
    <row r="22491" spans="4:4">
      <c r="D22491" s="234"/>
    </row>
    <row r="22492" spans="4:4">
      <c r="D22492" s="234"/>
    </row>
    <row r="22493" spans="4:4">
      <c r="D22493" s="234"/>
    </row>
    <row r="22494" spans="4:4">
      <c r="D22494" s="234"/>
    </row>
    <row r="22495" spans="4:4">
      <c r="D22495" s="234"/>
    </row>
    <row r="22496" spans="4:4">
      <c r="D22496" s="234"/>
    </row>
    <row r="22497" spans="4:4">
      <c r="D22497" s="234"/>
    </row>
    <row r="22498" spans="4:4">
      <c r="D22498" s="234"/>
    </row>
    <row r="22499" spans="4:4">
      <c r="D22499" s="234"/>
    </row>
    <row r="22500" spans="4:4">
      <c r="D22500" s="234"/>
    </row>
    <row r="22501" spans="4:4">
      <c r="D22501" s="234"/>
    </row>
    <row r="22502" spans="4:4">
      <c r="D22502" s="234"/>
    </row>
    <row r="22503" spans="4:4">
      <c r="D22503" s="234"/>
    </row>
    <row r="22504" spans="4:4">
      <c r="D22504" s="234"/>
    </row>
    <row r="22505" spans="4:4">
      <c r="D22505" s="234"/>
    </row>
    <row r="22506" spans="4:4">
      <c r="D22506" s="234"/>
    </row>
    <row r="22507" spans="4:4">
      <c r="D22507" s="234"/>
    </row>
    <row r="22508" spans="4:4">
      <c r="D22508" s="234"/>
    </row>
    <row r="22509" spans="4:4">
      <c r="D22509" s="234"/>
    </row>
    <row r="22510" spans="4:4">
      <c r="D22510" s="234"/>
    </row>
    <row r="22511" spans="4:4">
      <c r="D22511" s="234"/>
    </row>
    <row r="22512" spans="4:4">
      <c r="D22512" s="234"/>
    </row>
    <row r="22513" spans="4:4">
      <c r="D22513" s="234"/>
    </row>
    <row r="22514" spans="4:4">
      <c r="D22514" s="234"/>
    </row>
    <row r="22515" spans="4:4">
      <c r="D22515" s="234"/>
    </row>
    <row r="22516" spans="4:4">
      <c r="D22516" s="234"/>
    </row>
    <row r="22517" spans="4:4">
      <c r="D22517" s="234"/>
    </row>
    <row r="22518" spans="4:4">
      <c r="D22518" s="234"/>
    </row>
    <row r="22519" spans="4:4">
      <c r="D22519" s="234"/>
    </row>
    <row r="22520" spans="4:4">
      <c r="D22520" s="234"/>
    </row>
    <row r="22521" spans="4:4">
      <c r="D22521" s="234"/>
    </row>
    <row r="22522" spans="4:4">
      <c r="D22522" s="234"/>
    </row>
    <row r="22523" spans="4:4">
      <c r="D22523" s="234"/>
    </row>
    <row r="22524" spans="4:4">
      <c r="D22524" s="234"/>
    </row>
    <row r="22525" spans="4:4">
      <c r="D22525" s="234"/>
    </row>
    <row r="22526" spans="4:4">
      <c r="D22526" s="234"/>
    </row>
    <row r="22527" spans="4:4">
      <c r="D22527" s="234"/>
    </row>
    <row r="22528" spans="4:4">
      <c r="D22528" s="234"/>
    </row>
    <row r="22529" spans="4:4">
      <c r="D22529" s="234"/>
    </row>
    <row r="22530" spans="4:4">
      <c r="D22530" s="234"/>
    </row>
    <row r="22531" spans="4:4">
      <c r="D22531" s="234"/>
    </row>
    <row r="22532" spans="4:4">
      <c r="D22532" s="234"/>
    </row>
    <row r="22533" spans="4:4">
      <c r="D22533" s="234"/>
    </row>
    <row r="22534" spans="4:4">
      <c r="D22534" s="234"/>
    </row>
    <row r="22535" spans="4:4">
      <c r="D22535" s="234"/>
    </row>
    <row r="22536" spans="4:4">
      <c r="D22536" s="234"/>
    </row>
    <row r="22537" spans="4:4">
      <c r="D22537" s="234"/>
    </row>
    <row r="22538" spans="4:4">
      <c r="D22538" s="234"/>
    </row>
    <row r="22539" spans="4:4">
      <c r="D22539" s="234"/>
    </row>
    <row r="22540" spans="4:4">
      <c r="D22540" s="234"/>
    </row>
    <row r="22541" spans="4:4">
      <c r="D22541" s="234"/>
    </row>
    <row r="22542" spans="4:4">
      <c r="D22542" s="234"/>
    </row>
    <row r="22543" spans="4:4">
      <c r="D22543" s="234"/>
    </row>
    <row r="22544" spans="4:4">
      <c r="D22544" s="234"/>
    </row>
    <row r="22545" spans="4:4">
      <c r="D22545" s="234"/>
    </row>
    <row r="22546" spans="4:4">
      <c r="D22546" s="234"/>
    </row>
    <row r="22547" spans="4:4">
      <c r="D22547" s="234"/>
    </row>
    <row r="22548" spans="4:4">
      <c r="D22548" s="234"/>
    </row>
    <row r="22549" spans="4:4">
      <c r="D22549" s="234"/>
    </row>
    <row r="22550" spans="4:4">
      <c r="D22550" s="234"/>
    </row>
    <row r="22551" spans="4:4">
      <c r="D22551" s="234"/>
    </row>
    <row r="22552" spans="4:4">
      <c r="D22552" s="234"/>
    </row>
    <row r="22553" spans="4:4">
      <c r="D22553" s="234"/>
    </row>
    <row r="22554" spans="4:4">
      <c r="D22554" s="234"/>
    </row>
    <row r="22555" spans="4:4">
      <c r="D22555" s="234"/>
    </row>
    <row r="22556" spans="4:4">
      <c r="D22556" s="234"/>
    </row>
    <row r="22557" spans="4:4">
      <c r="D22557" s="234"/>
    </row>
    <row r="22558" spans="4:4">
      <c r="D22558" s="234"/>
    </row>
    <row r="22559" spans="4:4">
      <c r="D22559" s="234"/>
    </row>
    <row r="22560" spans="4:4">
      <c r="D22560" s="234"/>
    </row>
    <row r="22561" spans="4:4">
      <c r="D22561" s="234"/>
    </row>
    <row r="22562" spans="4:4">
      <c r="D22562" s="234"/>
    </row>
    <row r="22563" spans="4:4">
      <c r="D22563" s="234"/>
    </row>
    <row r="22564" spans="4:4">
      <c r="D22564" s="234"/>
    </row>
    <row r="22565" spans="4:4">
      <c r="D22565" s="234"/>
    </row>
    <row r="22566" spans="4:4">
      <c r="D22566" s="234"/>
    </row>
    <row r="22567" spans="4:4">
      <c r="D22567" s="234"/>
    </row>
    <row r="22568" spans="4:4">
      <c r="D22568" s="234"/>
    </row>
    <row r="22569" spans="4:4">
      <c r="D22569" s="234"/>
    </row>
    <row r="22570" spans="4:4">
      <c r="D22570" s="234"/>
    </row>
    <row r="22571" spans="4:4">
      <c r="D22571" s="234"/>
    </row>
    <row r="22572" spans="4:4">
      <c r="D22572" s="234"/>
    </row>
    <row r="22573" spans="4:4">
      <c r="D22573" s="234"/>
    </row>
    <row r="22574" spans="4:4">
      <c r="D22574" s="234"/>
    </row>
    <row r="22575" spans="4:4">
      <c r="D22575" s="234"/>
    </row>
    <row r="22576" spans="4:4">
      <c r="D22576" s="234"/>
    </row>
    <row r="22577" spans="4:4">
      <c r="D22577" s="234"/>
    </row>
    <row r="22578" spans="4:4">
      <c r="D22578" s="234"/>
    </row>
    <row r="22579" spans="4:4">
      <c r="D22579" s="234"/>
    </row>
    <row r="22580" spans="4:4">
      <c r="D22580" s="234"/>
    </row>
    <row r="22581" spans="4:4">
      <c r="D22581" s="234"/>
    </row>
    <row r="22582" spans="4:4">
      <c r="D22582" s="234"/>
    </row>
    <row r="22583" spans="4:4">
      <c r="D22583" s="234"/>
    </row>
    <row r="22584" spans="4:4">
      <c r="D22584" s="234"/>
    </row>
    <row r="22585" spans="4:4">
      <c r="D22585" s="234"/>
    </row>
    <row r="22586" spans="4:4">
      <c r="D22586" s="234"/>
    </row>
    <row r="22587" spans="4:4">
      <c r="D22587" s="234"/>
    </row>
    <row r="22588" spans="4:4">
      <c r="D22588" s="234"/>
    </row>
    <row r="22589" spans="4:4">
      <c r="D22589" s="234"/>
    </row>
    <row r="22590" spans="4:4">
      <c r="D22590" s="234"/>
    </row>
    <row r="22591" spans="4:4">
      <c r="D22591" s="234"/>
    </row>
    <row r="22592" spans="4:4">
      <c r="D22592" s="234"/>
    </row>
    <row r="22593" spans="4:4">
      <c r="D22593" s="234"/>
    </row>
    <row r="22594" spans="4:4">
      <c r="D22594" s="234"/>
    </row>
    <row r="22595" spans="4:4">
      <c r="D22595" s="234"/>
    </row>
    <row r="22596" spans="4:4">
      <c r="D22596" s="234"/>
    </row>
    <row r="22597" spans="4:4">
      <c r="D22597" s="234"/>
    </row>
    <row r="22598" spans="4:4">
      <c r="D22598" s="234"/>
    </row>
    <row r="22599" spans="4:4">
      <c r="D22599" s="234"/>
    </row>
    <row r="22600" spans="4:4">
      <c r="D22600" s="234"/>
    </row>
    <row r="22601" spans="4:4">
      <c r="D22601" s="234"/>
    </row>
    <row r="22602" spans="4:4">
      <c r="D22602" s="234"/>
    </row>
    <row r="22603" spans="4:4">
      <c r="D22603" s="234"/>
    </row>
    <row r="22604" spans="4:4">
      <c r="D22604" s="234"/>
    </row>
    <row r="22605" spans="4:4">
      <c r="D22605" s="234"/>
    </row>
    <row r="22606" spans="4:4">
      <c r="D22606" s="234"/>
    </row>
    <row r="22607" spans="4:4">
      <c r="D22607" s="234"/>
    </row>
    <row r="22608" spans="4:4">
      <c r="D22608" s="234"/>
    </row>
    <row r="22609" spans="4:4">
      <c r="D22609" s="234"/>
    </row>
    <row r="22610" spans="4:4">
      <c r="D22610" s="234"/>
    </row>
    <row r="22611" spans="4:4">
      <c r="D22611" s="234"/>
    </row>
    <row r="22612" spans="4:4">
      <c r="D22612" s="234"/>
    </row>
    <row r="22613" spans="4:4">
      <c r="D22613" s="234"/>
    </row>
    <row r="22614" spans="4:4">
      <c r="D22614" s="234"/>
    </row>
    <row r="22615" spans="4:4">
      <c r="D22615" s="234"/>
    </row>
    <row r="22616" spans="4:4">
      <c r="D22616" s="234"/>
    </row>
    <row r="22617" spans="4:4">
      <c r="D22617" s="234"/>
    </row>
    <row r="22618" spans="4:4">
      <c r="D22618" s="234"/>
    </row>
    <row r="22619" spans="4:4">
      <c r="D22619" s="234"/>
    </row>
    <row r="22620" spans="4:4">
      <c r="D22620" s="234"/>
    </row>
    <row r="22621" spans="4:4">
      <c r="D22621" s="234"/>
    </row>
    <row r="22622" spans="4:4">
      <c r="D22622" s="234"/>
    </row>
    <row r="22623" spans="4:4">
      <c r="D22623" s="234"/>
    </row>
    <row r="22624" spans="4:4">
      <c r="D22624" s="234"/>
    </row>
    <row r="22625" spans="4:4">
      <c r="D22625" s="234"/>
    </row>
    <row r="22626" spans="4:4">
      <c r="D22626" s="234"/>
    </row>
    <row r="22627" spans="4:4">
      <c r="D22627" s="234"/>
    </row>
    <row r="22628" spans="4:4">
      <c r="D22628" s="234"/>
    </row>
    <row r="22629" spans="4:4">
      <c r="D22629" s="234"/>
    </row>
    <row r="22630" spans="4:4">
      <c r="D22630" s="234"/>
    </row>
    <row r="22631" spans="4:4">
      <c r="D22631" s="234"/>
    </row>
    <row r="22632" spans="4:4">
      <c r="D22632" s="234"/>
    </row>
    <row r="22633" spans="4:4">
      <c r="D22633" s="234"/>
    </row>
    <row r="22634" spans="4:4">
      <c r="D22634" s="234"/>
    </row>
    <row r="22635" spans="4:4">
      <c r="D22635" s="234"/>
    </row>
    <row r="22636" spans="4:4">
      <c r="D22636" s="234"/>
    </row>
    <row r="22637" spans="4:4">
      <c r="D22637" s="234"/>
    </row>
    <row r="22638" spans="4:4">
      <c r="D22638" s="234"/>
    </row>
    <row r="22639" spans="4:4">
      <c r="D22639" s="234"/>
    </row>
    <row r="22640" spans="4:4">
      <c r="D22640" s="234"/>
    </row>
    <row r="22641" spans="4:4">
      <c r="D22641" s="234"/>
    </row>
    <row r="22642" spans="4:4">
      <c r="D22642" s="234"/>
    </row>
    <row r="22643" spans="4:4">
      <c r="D22643" s="234"/>
    </row>
    <row r="22644" spans="4:4">
      <c r="D22644" s="234"/>
    </row>
    <row r="22645" spans="4:4">
      <c r="D22645" s="234"/>
    </row>
    <row r="22646" spans="4:4">
      <c r="D22646" s="234"/>
    </row>
    <row r="22647" spans="4:4">
      <c r="D22647" s="234"/>
    </row>
    <row r="22648" spans="4:4">
      <c r="D22648" s="234"/>
    </row>
    <row r="22649" spans="4:4">
      <c r="D22649" s="234"/>
    </row>
    <row r="22650" spans="4:4">
      <c r="D22650" s="234"/>
    </row>
    <row r="22651" spans="4:4">
      <c r="D22651" s="234"/>
    </row>
    <row r="22652" spans="4:4">
      <c r="D22652" s="234"/>
    </row>
    <row r="22653" spans="4:4">
      <c r="D22653" s="234"/>
    </row>
    <row r="22654" spans="4:4">
      <c r="D22654" s="234"/>
    </row>
    <row r="22655" spans="4:4">
      <c r="D22655" s="234"/>
    </row>
    <row r="22656" spans="4:4">
      <c r="D22656" s="234"/>
    </row>
    <row r="22657" spans="4:4">
      <c r="D22657" s="234"/>
    </row>
    <row r="22658" spans="4:4">
      <c r="D22658" s="234"/>
    </row>
    <row r="22659" spans="4:4">
      <c r="D22659" s="234"/>
    </row>
    <row r="22660" spans="4:4">
      <c r="D22660" s="234"/>
    </row>
    <row r="22661" spans="4:4">
      <c r="D22661" s="234"/>
    </row>
    <row r="22662" spans="4:4">
      <c r="D22662" s="234"/>
    </row>
    <row r="22663" spans="4:4">
      <c r="D22663" s="234"/>
    </row>
    <row r="22664" spans="4:4">
      <c r="D22664" s="234"/>
    </row>
    <row r="22665" spans="4:4">
      <c r="D22665" s="234"/>
    </row>
    <row r="22666" spans="4:4">
      <c r="D22666" s="234"/>
    </row>
    <row r="22667" spans="4:4">
      <c r="D22667" s="234"/>
    </row>
    <row r="22668" spans="4:4">
      <c r="D22668" s="234"/>
    </row>
    <row r="22669" spans="4:4">
      <c r="D22669" s="234"/>
    </row>
    <row r="22670" spans="4:4">
      <c r="D22670" s="234"/>
    </row>
    <row r="22671" spans="4:4">
      <c r="D22671" s="234"/>
    </row>
    <row r="22672" spans="4:4">
      <c r="D22672" s="234"/>
    </row>
    <row r="22673" spans="4:4">
      <c r="D22673" s="234"/>
    </row>
    <row r="22674" spans="4:4">
      <c r="D22674" s="234"/>
    </row>
    <row r="22675" spans="4:4">
      <c r="D22675" s="234"/>
    </row>
    <row r="22676" spans="4:4">
      <c r="D22676" s="234"/>
    </row>
    <row r="22677" spans="4:4">
      <c r="D22677" s="234"/>
    </row>
    <row r="22678" spans="4:4">
      <c r="D22678" s="234"/>
    </row>
    <row r="22679" spans="4:4">
      <c r="D22679" s="234"/>
    </row>
    <row r="22680" spans="4:4">
      <c r="D22680" s="234"/>
    </row>
    <row r="22681" spans="4:4">
      <c r="D22681" s="234"/>
    </row>
    <row r="22682" spans="4:4">
      <c r="D22682" s="234"/>
    </row>
    <row r="22683" spans="4:4">
      <c r="D22683" s="234"/>
    </row>
    <row r="22684" spans="4:4">
      <c r="D22684" s="234"/>
    </row>
    <row r="22685" spans="4:4">
      <c r="D22685" s="234"/>
    </row>
    <row r="22686" spans="4:4">
      <c r="D22686" s="234"/>
    </row>
    <row r="22687" spans="4:4">
      <c r="D22687" s="234"/>
    </row>
    <row r="22688" spans="4:4">
      <c r="D22688" s="234"/>
    </row>
    <row r="22689" spans="4:4">
      <c r="D22689" s="234"/>
    </row>
    <row r="22690" spans="4:4">
      <c r="D22690" s="234"/>
    </row>
    <row r="22691" spans="4:4">
      <c r="D22691" s="234"/>
    </row>
    <row r="22692" spans="4:4">
      <c r="D22692" s="234"/>
    </row>
    <row r="22693" spans="4:4">
      <c r="D22693" s="234"/>
    </row>
    <row r="22694" spans="4:4">
      <c r="D22694" s="234"/>
    </row>
    <row r="22695" spans="4:4">
      <c r="D22695" s="234"/>
    </row>
    <row r="22696" spans="4:4">
      <c r="D22696" s="234"/>
    </row>
    <row r="22697" spans="4:4">
      <c r="D22697" s="234"/>
    </row>
    <row r="22698" spans="4:4">
      <c r="D22698" s="234"/>
    </row>
    <row r="22699" spans="4:4">
      <c r="D22699" s="234"/>
    </row>
    <row r="22700" spans="4:4">
      <c r="D22700" s="234"/>
    </row>
    <row r="22701" spans="4:4">
      <c r="D22701" s="234"/>
    </row>
    <row r="22702" spans="4:4">
      <c r="D22702" s="234"/>
    </row>
    <row r="22703" spans="4:4">
      <c r="D22703" s="234"/>
    </row>
    <row r="22704" spans="4:4">
      <c r="D22704" s="234"/>
    </row>
    <row r="22705" spans="4:4">
      <c r="D22705" s="234"/>
    </row>
    <row r="22706" spans="4:4">
      <c r="D22706" s="234"/>
    </row>
    <row r="22707" spans="4:4">
      <c r="D22707" s="234"/>
    </row>
    <row r="22708" spans="4:4">
      <c r="D22708" s="234"/>
    </row>
    <row r="22709" spans="4:4">
      <c r="D22709" s="234"/>
    </row>
    <row r="22710" spans="4:4">
      <c r="D22710" s="234"/>
    </row>
    <row r="22711" spans="4:4">
      <c r="D22711" s="234"/>
    </row>
    <row r="22712" spans="4:4">
      <c r="D22712" s="234"/>
    </row>
    <row r="22713" spans="4:4">
      <c r="D22713" s="234"/>
    </row>
    <row r="22714" spans="4:4">
      <c r="D22714" s="234"/>
    </row>
    <row r="22715" spans="4:4">
      <c r="D22715" s="234"/>
    </row>
    <row r="22716" spans="4:4">
      <c r="D22716" s="234"/>
    </row>
    <row r="22717" spans="4:4">
      <c r="D22717" s="234"/>
    </row>
    <row r="22718" spans="4:4">
      <c r="D22718" s="234"/>
    </row>
    <row r="22719" spans="4:4">
      <c r="D22719" s="234"/>
    </row>
    <row r="22720" spans="4:4">
      <c r="D22720" s="234"/>
    </row>
    <row r="22721" spans="4:4">
      <c r="D22721" s="234"/>
    </row>
    <row r="22722" spans="4:4">
      <c r="D22722" s="234"/>
    </row>
    <row r="22723" spans="4:4">
      <c r="D22723" s="234"/>
    </row>
    <row r="22724" spans="4:4">
      <c r="D22724" s="234"/>
    </row>
    <row r="22725" spans="4:4">
      <c r="D22725" s="234"/>
    </row>
    <row r="22726" spans="4:4">
      <c r="D22726" s="234"/>
    </row>
    <row r="22727" spans="4:4">
      <c r="D22727" s="234"/>
    </row>
    <row r="22728" spans="4:4">
      <c r="D22728" s="234"/>
    </row>
    <row r="22729" spans="4:4">
      <c r="D22729" s="234"/>
    </row>
    <row r="22730" spans="4:4">
      <c r="D22730" s="234"/>
    </row>
    <row r="22731" spans="4:4">
      <c r="D22731" s="234"/>
    </row>
    <row r="22732" spans="4:4">
      <c r="D22732" s="234"/>
    </row>
    <row r="22733" spans="4:4">
      <c r="D22733" s="234"/>
    </row>
    <row r="22734" spans="4:4">
      <c r="D22734" s="234"/>
    </row>
    <row r="22735" spans="4:4">
      <c r="D22735" s="234"/>
    </row>
    <row r="22736" spans="4:4">
      <c r="D22736" s="234"/>
    </row>
    <row r="22737" spans="4:4">
      <c r="D22737" s="234"/>
    </row>
    <row r="22738" spans="4:4">
      <c r="D22738" s="234"/>
    </row>
    <row r="22739" spans="4:4">
      <c r="D22739" s="234"/>
    </row>
    <row r="22740" spans="4:4">
      <c r="D22740" s="234"/>
    </row>
    <row r="22741" spans="4:4">
      <c r="D22741" s="234"/>
    </row>
    <row r="22742" spans="4:4">
      <c r="D22742" s="234"/>
    </row>
    <row r="22743" spans="4:4">
      <c r="D22743" s="234"/>
    </row>
    <row r="22744" spans="4:4">
      <c r="D22744" s="234"/>
    </row>
    <row r="22745" spans="4:4">
      <c r="D22745" s="234"/>
    </row>
    <row r="22746" spans="4:4">
      <c r="D22746" s="234"/>
    </row>
    <row r="22747" spans="4:4">
      <c r="D22747" s="234"/>
    </row>
    <row r="22748" spans="4:4">
      <c r="D22748" s="234"/>
    </row>
    <row r="22749" spans="4:4">
      <c r="D22749" s="234"/>
    </row>
    <row r="22750" spans="4:4">
      <c r="D22750" s="234"/>
    </row>
    <row r="22751" spans="4:4">
      <c r="D22751" s="234"/>
    </row>
    <row r="22752" spans="4:4">
      <c r="D22752" s="234"/>
    </row>
    <row r="22753" spans="4:4">
      <c r="D22753" s="234"/>
    </row>
    <row r="22754" spans="4:4">
      <c r="D22754" s="234"/>
    </row>
    <row r="22755" spans="4:4">
      <c r="D22755" s="234"/>
    </row>
    <row r="22756" spans="4:4">
      <c r="D22756" s="234"/>
    </row>
    <row r="22757" spans="4:4">
      <c r="D22757" s="234"/>
    </row>
    <row r="22758" spans="4:4">
      <c r="D22758" s="234"/>
    </row>
    <row r="22759" spans="4:4">
      <c r="D22759" s="234"/>
    </row>
    <row r="22760" spans="4:4">
      <c r="D22760" s="234"/>
    </row>
    <row r="22761" spans="4:4">
      <c r="D22761" s="234"/>
    </row>
    <row r="22762" spans="4:4">
      <c r="D22762" s="234"/>
    </row>
    <row r="22763" spans="4:4">
      <c r="D22763" s="234"/>
    </row>
    <row r="22764" spans="4:4">
      <c r="D22764" s="234"/>
    </row>
    <row r="22765" spans="4:4">
      <c r="D22765" s="234"/>
    </row>
    <row r="22766" spans="4:4">
      <c r="D22766" s="234"/>
    </row>
    <row r="22767" spans="4:4">
      <c r="D22767" s="234"/>
    </row>
    <row r="22768" spans="4:4">
      <c r="D22768" s="234"/>
    </row>
    <row r="22769" spans="4:4">
      <c r="D22769" s="234"/>
    </row>
    <row r="22770" spans="4:4">
      <c r="D22770" s="234"/>
    </row>
    <row r="22771" spans="4:4">
      <c r="D22771" s="234"/>
    </row>
    <row r="22772" spans="4:4">
      <c r="D22772" s="234"/>
    </row>
    <row r="22773" spans="4:4">
      <c r="D22773" s="234"/>
    </row>
    <row r="22774" spans="4:4">
      <c r="D22774" s="234"/>
    </row>
    <row r="22775" spans="4:4">
      <c r="D22775" s="234"/>
    </row>
    <row r="22776" spans="4:4">
      <c r="D22776" s="234"/>
    </row>
    <row r="22777" spans="4:4">
      <c r="D22777" s="234"/>
    </row>
    <row r="22778" spans="4:4">
      <c r="D22778" s="234"/>
    </row>
    <row r="22779" spans="4:4">
      <c r="D22779" s="234"/>
    </row>
    <row r="22780" spans="4:4">
      <c r="D22780" s="234"/>
    </row>
    <row r="22781" spans="4:4">
      <c r="D22781" s="234"/>
    </row>
    <row r="22782" spans="4:4">
      <c r="D22782" s="234"/>
    </row>
    <row r="22783" spans="4:4">
      <c r="D22783" s="234"/>
    </row>
    <row r="22784" spans="4:4">
      <c r="D22784" s="234"/>
    </row>
    <row r="22785" spans="4:4">
      <c r="D22785" s="234"/>
    </row>
    <row r="22786" spans="4:4">
      <c r="D22786" s="234"/>
    </row>
    <row r="22787" spans="4:4">
      <c r="D22787" s="234"/>
    </row>
    <row r="22788" spans="4:4">
      <c r="D22788" s="234"/>
    </row>
    <row r="22789" spans="4:4">
      <c r="D22789" s="234"/>
    </row>
    <row r="22790" spans="4:4">
      <c r="D22790" s="234"/>
    </row>
    <row r="22791" spans="4:4">
      <c r="D22791" s="234"/>
    </row>
    <row r="22792" spans="4:4">
      <c r="D22792" s="234"/>
    </row>
    <row r="22793" spans="4:4">
      <c r="D22793" s="234"/>
    </row>
    <row r="22794" spans="4:4">
      <c r="D22794" s="234"/>
    </row>
    <row r="22795" spans="4:4">
      <c r="D22795" s="234"/>
    </row>
    <row r="22796" spans="4:4">
      <c r="D22796" s="234"/>
    </row>
    <row r="22797" spans="4:4">
      <c r="D22797" s="234"/>
    </row>
    <row r="22798" spans="4:4">
      <c r="D22798" s="234"/>
    </row>
    <row r="22799" spans="4:4">
      <c r="D22799" s="234"/>
    </row>
    <row r="22800" spans="4:4">
      <c r="D22800" s="234"/>
    </row>
    <row r="22801" spans="4:4">
      <c r="D22801" s="234"/>
    </row>
    <row r="22802" spans="4:4">
      <c r="D22802" s="234"/>
    </row>
    <row r="22803" spans="4:4">
      <c r="D22803" s="234"/>
    </row>
    <row r="22804" spans="4:4">
      <c r="D22804" s="234"/>
    </row>
    <row r="22805" spans="4:4">
      <c r="D22805" s="234"/>
    </row>
    <row r="22806" spans="4:4">
      <c r="D22806" s="234"/>
    </row>
    <row r="22807" spans="4:4">
      <c r="D22807" s="234"/>
    </row>
    <row r="22808" spans="4:4">
      <c r="D22808" s="234"/>
    </row>
    <row r="22809" spans="4:4">
      <c r="D22809" s="234"/>
    </row>
    <row r="22810" spans="4:4">
      <c r="D22810" s="234"/>
    </row>
    <row r="22811" spans="4:4">
      <c r="D22811" s="234"/>
    </row>
    <row r="22812" spans="4:4">
      <c r="D22812" s="234"/>
    </row>
    <row r="22813" spans="4:4">
      <c r="D22813" s="234"/>
    </row>
    <row r="22814" spans="4:4">
      <c r="D22814" s="234"/>
    </row>
    <row r="22815" spans="4:4">
      <c r="D22815" s="234"/>
    </row>
    <row r="22816" spans="4:4">
      <c r="D22816" s="234"/>
    </row>
    <row r="22817" spans="4:4">
      <c r="D22817" s="234"/>
    </row>
    <row r="22818" spans="4:4">
      <c r="D22818" s="234"/>
    </row>
    <row r="22819" spans="4:4">
      <c r="D22819" s="234"/>
    </row>
    <row r="22820" spans="4:4">
      <c r="D22820" s="234"/>
    </row>
    <row r="22821" spans="4:4">
      <c r="D22821" s="234"/>
    </row>
    <row r="22822" spans="4:4">
      <c r="D22822" s="234"/>
    </row>
    <row r="22823" spans="4:4">
      <c r="D22823" s="234"/>
    </row>
    <row r="22824" spans="4:4">
      <c r="D22824" s="234"/>
    </row>
    <row r="22825" spans="4:4">
      <c r="D22825" s="234"/>
    </row>
    <row r="22826" spans="4:4">
      <c r="D22826" s="234"/>
    </row>
    <row r="22827" spans="4:4">
      <c r="D22827" s="234"/>
    </row>
    <row r="22828" spans="4:4">
      <c r="D22828" s="234"/>
    </row>
    <row r="22829" spans="4:4">
      <c r="D22829" s="234"/>
    </row>
    <row r="22830" spans="4:4">
      <c r="D22830" s="234"/>
    </row>
    <row r="22831" spans="4:4">
      <c r="D22831" s="234"/>
    </row>
    <row r="22832" spans="4:4">
      <c r="D22832" s="234"/>
    </row>
    <row r="22833" spans="4:4">
      <c r="D22833" s="234"/>
    </row>
    <row r="22834" spans="4:4">
      <c r="D22834" s="234"/>
    </row>
    <row r="22835" spans="4:4">
      <c r="D22835" s="234"/>
    </row>
    <row r="22836" spans="4:4">
      <c r="D22836" s="234"/>
    </row>
    <row r="22837" spans="4:4">
      <c r="D22837" s="234"/>
    </row>
    <row r="22838" spans="4:4">
      <c r="D22838" s="234"/>
    </row>
    <row r="22839" spans="4:4">
      <c r="D22839" s="234"/>
    </row>
    <row r="22840" spans="4:4">
      <c r="D22840" s="234"/>
    </row>
    <row r="22841" spans="4:4">
      <c r="D22841" s="234"/>
    </row>
    <row r="22842" spans="4:4">
      <c r="D22842" s="234"/>
    </row>
    <row r="22843" spans="4:4">
      <c r="D22843" s="234"/>
    </row>
    <row r="22844" spans="4:4">
      <c r="D22844" s="234"/>
    </row>
    <row r="22845" spans="4:4">
      <c r="D22845" s="234"/>
    </row>
    <row r="22846" spans="4:4">
      <c r="D22846" s="234"/>
    </row>
    <row r="22847" spans="4:4">
      <c r="D22847" s="234"/>
    </row>
    <row r="22848" spans="4:4">
      <c r="D22848" s="234"/>
    </row>
    <row r="22849" spans="4:4">
      <c r="D22849" s="234"/>
    </row>
    <row r="22850" spans="4:4">
      <c r="D22850" s="234"/>
    </row>
    <row r="22851" spans="4:4">
      <c r="D22851" s="234"/>
    </row>
    <row r="22852" spans="4:4">
      <c r="D22852" s="234"/>
    </row>
    <row r="22853" spans="4:4">
      <c r="D22853" s="234"/>
    </row>
    <row r="22854" spans="4:4">
      <c r="D22854" s="234"/>
    </row>
    <row r="22855" spans="4:4">
      <c r="D22855" s="234"/>
    </row>
    <row r="22856" spans="4:4">
      <c r="D22856" s="234"/>
    </row>
    <row r="22857" spans="4:4">
      <c r="D22857" s="234"/>
    </row>
    <row r="22858" spans="4:4">
      <c r="D22858" s="234"/>
    </row>
    <row r="22859" spans="4:4">
      <c r="D22859" s="234"/>
    </row>
    <row r="22860" spans="4:4">
      <c r="D22860" s="234"/>
    </row>
    <row r="22861" spans="4:4">
      <c r="D22861" s="234"/>
    </row>
    <row r="22862" spans="4:4">
      <c r="D22862" s="234"/>
    </row>
    <row r="22863" spans="4:4">
      <c r="D22863" s="234"/>
    </row>
    <row r="22864" spans="4:4">
      <c r="D22864" s="234"/>
    </row>
    <row r="22865" spans="4:4">
      <c r="D22865" s="234"/>
    </row>
    <row r="22866" spans="4:4">
      <c r="D22866" s="234"/>
    </row>
    <row r="22867" spans="4:4">
      <c r="D22867" s="234"/>
    </row>
    <row r="22868" spans="4:4">
      <c r="D22868" s="234"/>
    </row>
    <row r="22869" spans="4:4">
      <c r="D22869" s="234"/>
    </row>
    <row r="22870" spans="4:4">
      <c r="D22870" s="234"/>
    </row>
    <row r="22871" spans="4:4">
      <c r="D22871" s="234"/>
    </row>
    <row r="22872" spans="4:4">
      <c r="D22872" s="234"/>
    </row>
    <row r="22873" spans="4:4">
      <c r="D22873" s="234"/>
    </row>
    <row r="22874" spans="4:4">
      <c r="D22874" s="234"/>
    </row>
    <row r="22875" spans="4:4">
      <c r="D22875" s="234"/>
    </row>
    <row r="22876" spans="4:4">
      <c r="D22876" s="234"/>
    </row>
    <row r="22877" spans="4:4">
      <c r="D22877" s="234"/>
    </row>
    <row r="22878" spans="4:4">
      <c r="D22878" s="234"/>
    </row>
    <row r="22879" spans="4:4">
      <c r="D22879" s="234"/>
    </row>
    <row r="22880" spans="4:4">
      <c r="D22880" s="234"/>
    </row>
    <row r="22881" spans="4:4">
      <c r="D22881" s="234"/>
    </row>
    <row r="22882" spans="4:4">
      <c r="D22882" s="234"/>
    </row>
    <row r="22883" spans="4:4">
      <c r="D22883" s="234"/>
    </row>
    <row r="22884" spans="4:4">
      <c r="D22884" s="234"/>
    </row>
    <row r="22885" spans="4:4">
      <c r="D22885" s="234"/>
    </row>
    <row r="22886" spans="4:4">
      <c r="D22886" s="234"/>
    </row>
    <row r="22887" spans="4:4">
      <c r="D22887" s="234"/>
    </row>
    <row r="22888" spans="4:4">
      <c r="D22888" s="234"/>
    </row>
    <row r="22889" spans="4:4">
      <c r="D22889" s="234"/>
    </row>
    <row r="22890" spans="4:4">
      <c r="D22890" s="234"/>
    </row>
    <row r="22891" spans="4:4">
      <c r="D22891" s="234"/>
    </row>
    <row r="22892" spans="4:4">
      <c r="D22892" s="234"/>
    </row>
    <row r="22893" spans="4:4">
      <c r="D22893" s="234"/>
    </row>
    <row r="22894" spans="4:4">
      <c r="D22894" s="234"/>
    </row>
    <row r="22895" spans="4:4">
      <c r="D22895" s="234"/>
    </row>
    <row r="22896" spans="4:4">
      <c r="D22896" s="234"/>
    </row>
    <row r="22897" spans="4:4">
      <c r="D22897" s="234"/>
    </row>
    <row r="22898" spans="4:4">
      <c r="D22898" s="234"/>
    </row>
    <row r="22899" spans="4:4">
      <c r="D22899" s="234"/>
    </row>
    <row r="22900" spans="4:4">
      <c r="D22900" s="234"/>
    </row>
    <row r="22901" spans="4:4">
      <c r="D22901" s="234"/>
    </row>
    <row r="22902" spans="4:4">
      <c r="D22902" s="234"/>
    </row>
    <row r="22903" spans="4:4">
      <c r="D22903" s="234"/>
    </row>
    <row r="22904" spans="4:4">
      <c r="D22904" s="234"/>
    </row>
    <row r="22905" spans="4:4">
      <c r="D22905" s="234"/>
    </row>
    <row r="22906" spans="4:4">
      <c r="D22906" s="234"/>
    </row>
    <row r="22907" spans="4:4">
      <c r="D22907" s="234"/>
    </row>
    <row r="22908" spans="4:4">
      <c r="D22908" s="234"/>
    </row>
    <row r="22909" spans="4:4">
      <c r="D22909" s="234"/>
    </row>
    <row r="22910" spans="4:4">
      <c r="D22910" s="234"/>
    </row>
    <row r="22911" spans="4:4">
      <c r="D22911" s="234"/>
    </row>
    <row r="22912" spans="4:4">
      <c r="D22912" s="234"/>
    </row>
    <row r="22913" spans="4:4">
      <c r="D22913" s="234"/>
    </row>
    <row r="22914" spans="4:4">
      <c r="D22914" s="234"/>
    </row>
    <row r="22915" spans="4:4">
      <c r="D22915" s="234"/>
    </row>
    <row r="22916" spans="4:4">
      <c r="D22916" s="234"/>
    </row>
    <row r="22917" spans="4:4">
      <c r="D22917" s="234"/>
    </row>
    <row r="22918" spans="4:4">
      <c r="D22918" s="234"/>
    </row>
    <row r="22919" spans="4:4">
      <c r="D22919" s="234"/>
    </row>
    <row r="22920" spans="4:4">
      <c r="D22920" s="234"/>
    </row>
    <row r="22921" spans="4:4">
      <c r="D22921" s="234"/>
    </row>
    <row r="22922" spans="4:4">
      <c r="D22922" s="234"/>
    </row>
    <row r="22923" spans="4:4">
      <c r="D22923" s="234"/>
    </row>
    <row r="22924" spans="4:4">
      <c r="D22924" s="234"/>
    </row>
    <row r="22925" spans="4:4">
      <c r="D22925" s="234"/>
    </row>
    <row r="22926" spans="4:4">
      <c r="D22926" s="234"/>
    </row>
    <row r="22927" spans="4:4">
      <c r="D22927" s="234"/>
    </row>
    <row r="22928" spans="4:4">
      <c r="D22928" s="234"/>
    </row>
    <row r="22929" spans="4:4">
      <c r="D22929" s="234"/>
    </row>
    <row r="22930" spans="4:4">
      <c r="D22930" s="234"/>
    </row>
    <row r="22931" spans="4:4">
      <c r="D22931" s="234"/>
    </row>
    <row r="22932" spans="4:4">
      <c r="D22932" s="234"/>
    </row>
    <row r="22933" spans="4:4">
      <c r="D22933" s="234"/>
    </row>
    <row r="22934" spans="4:4">
      <c r="D22934" s="234"/>
    </row>
    <row r="22935" spans="4:4">
      <c r="D22935" s="234"/>
    </row>
    <row r="22936" spans="4:4">
      <c r="D22936" s="234"/>
    </row>
    <row r="22937" spans="4:4">
      <c r="D22937" s="234"/>
    </row>
    <row r="22938" spans="4:4">
      <c r="D22938" s="234"/>
    </row>
    <row r="22939" spans="4:4">
      <c r="D22939" s="234"/>
    </row>
    <row r="22940" spans="4:4">
      <c r="D22940" s="234"/>
    </row>
    <row r="22941" spans="4:4">
      <c r="D22941" s="234"/>
    </row>
    <row r="22942" spans="4:4">
      <c r="D22942" s="234"/>
    </row>
    <row r="22943" spans="4:4">
      <c r="D22943" s="234"/>
    </row>
    <row r="22944" spans="4:4">
      <c r="D22944" s="234"/>
    </row>
    <row r="22945" spans="4:4">
      <c r="D22945" s="234"/>
    </row>
    <row r="22946" spans="4:4">
      <c r="D22946" s="234"/>
    </row>
    <row r="22947" spans="4:4">
      <c r="D22947" s="234"/>
    </row>
    <row r="22948" spans="4:4">
      <c r="D22948" s="234"/>
    </row>
    <row r="22949" spans="4:4">
      <c r="D22949" s="234"/>
    </row>
    <row r="22950" spans="4:4">
      <c r="D22950" s="234"/>
    </row>
    <row r="22951" spans="4:4">
      <c r="D22951" s="234"/>
    </row>
    <row r="22952" spans="4:4">
      <c r="D22952" s="234"/>
    </row>
    <row r="22953" spans="4:4">
      <c r="D22953" s="234"/>
    </row>
    <row r="22954" spans="4:4">
      <c r="D22954" s="234"/>
    </row>
    <row r="22955" spans="4:4">
      <c r="D22955" s="234"/>
    </row>
    <row r="22956" spans="4:4">
      <c r="D22956" s="234"/>
    </row>
    <row r="22957" spans="4:4">
      <c r="D22957" s="234"/>
    </row>
    <row r="22958" spans="4:4">
      <c r="D22958" s="234"/>
    </row>
    <row r="22959" spans="4:4">
      <c r="D22959" s="234"/>
    </row>
    <row r="22960" spans="4:4">
      <c r="D22960" s="234"/>
    </row>
    <row r="22961" spans="4:4">
      <c r="D22961" s="234"/>
    </row>
    <row r="22962" spans="4:4">
      <c r="D22962" s="234"/>
    </row>
    <row r="22963" spans="4:4">
      <c r="D22963" s="234"/>
    </row>
    <row r="22964" spans="4:4">
      <c r="D22964" s="234"/>
    </row>
    <row r="22965" spans="4:4">
      <c r="D22965" s="234"/>
    </row>
    <row r="22966" spans="4:4">
      <c r="D22966" s="234"/>
    </row>
    <row r="22967" spans="4:4">
      <c r="D22967" s="234"/>
    </row>
    <row r="22968" spans="4:4">
      <c r="D22968" s="234"/>
    </row>
    <row r="22969" spans="4:4">
      <c r="D22969" s="234"/>
    </row>
    <row r="22970" spans="4:4">
      <c r="D22970" s="234"/>
    </row>
    <row r="22971" spans="4:4">
      <c r="D22971" s="234"/>
    </row>
    <row r="22972" spans="4:4">
      <c r="D22972" s="234"/>
    </row>
    <row r="22973" spans="4:4">
      <c r="D22973" s="234"/>
    </row>
    <row r="22974" spans="4:4">
      <c r="D22974" s="234"/>
    </row>
    <row r="22975" spans="4:4">
      <c r="D22975" s="234"/>
    </row>
    <row r="22976" spans="4:4">
      <c r="D22976" s="234"/>
    </row>
    <row r="22977" spans="4:4">
      <c r="D22977" s="234"/>
    </row>
    <row r="22978" spans="4:4">
      <c r="D22978" s="234"/>
    </row>
    <row r="22979" spans="4:4">
      <c r="D22979" s="234"/>
    </row>
    <row r="22980" spans="4:4">
      <c r="D22980" s="234"/>
    </row>
    <row r="22981" spans="4:4">
      <c r="D22981" s="234"/>
    </row>
    <row r="22982" spans="4:4">
      <c r="D22982" s="234"/>
    </row>
    <row r="22983" spans="4:4">
      <c r="D22983" s="234"/>
    </row>
    <row r="22984" spans="4:4">
      <c r="D22984" s="234"/>
    </row>
    <row r="22985" spans="4:4">
      <c r="D22985" s="234"/>
    </row>
    <row r="22986" spans="4:4">
      <c r="D22986" s="234"/>
    </row>
    <row r="22987" spans="4:4">
      <c r="D22987" s="234"/>
    </row>
    <row r="22988" spans="4:4">
      <c r="D22988" s="234"/>
    </row>
    <row r="22989" spans="4:4">
      <c r="D22989" s="234"/>
    </row>
    <row r="22990" spans="4:4">
      <c r="D22990" s="234"/>
    </row>
    <row r="22991" spans="4:4">
      <c r="D22991" s="234"/>
    </row>
    <row r="22992" spans="4:4">
      <c r="D22992" s="234"/>
    </row>
    <row r="22993" spans="4:4">
      <c r="D22993" s="234"/>
    </row>
    <row r="22994" spans="4:4">
      <c r="D22994" s="234"/>
    </row>
    <row r="22995" spans="4:4">
      <c r="D22995" s="234"/>
    </row>
    <row r="22996" spans="4:4">
      <c r="D22996" s="234"/>
    </row>
    <row r="22997" spans="4:4">
      <c r="D22997" s="234"/>
    </row>
    <row r="22998" spans="4:4">
      <c r="D22998" s="234"/>
    </row>
    <row r="22999" spans="4:4">
      <c r="D22999" s="234"/>
    </row>
    <row r="23000" spans="4:4">
      <c r="D23000" s="234"/>
    </row>
    <row r="23001" spans="4:4">
      <c r="D23001" s="234"/>
    </row>
    <row r="23002" spans="4:4">
      <c r="D23002" s="234"/>
    </row>
    <row r="23003" spans="4:4">
      <c r="D23003" s="234"/>
    </row>
    <row r="23004" spans="4:4">
      <c r="D23004" s="234"/>
    </row>
    <row r="23005" spans="4:4">
      <c r="D23005" s="234"/>
    </row>
    <row r="23006" spans="4:4">
      <c r="D23006" s="234"/>
    </row>
    <row r="23007" spans="4:4">
      <c r="D23007" s="234"/>
    </row>
    <row r="23008" spans="4:4">
      <c r="D23008" s="234"/>
    </row>
    <row r="23009" spans="4:4">
      <c r="D23009" s="234"/>
    </row>
    <row r="23010" spans="4:4">
      <c r="D23010" s="234"/>
    </row>
    <row r="23011" spans="4:4">
      <c r="D23011" s="234"/>
    </row>
    <row r="23012" spans="4:4">
      <c r="D23012" s="234"/>
    </row>
    <row r="23013" spans="4:4">
      <c r="D23013" s="234"/>
    </row>
    <row r="23014" spans="4:4">
      <c r="D23014" s="234"/>
    </row>
    <row r="23015" spans="4:4">
      <c r="D23015" s="234"/>
    </row>
    <row r="23016" spans="4:4">
      <c r="D23016" s="234"/>
    </row>
    <row r="23017" spans="4:4">
      <c r="D23017" s="234"/>
    </row>
    <row r="23018" spans="4:4">
      <c r="D23018" s="234"/>
    </row>
    <row r="23019" spans="4:4">
      <c r="D23019" s="234"/>
    </row>
    <row r="23020" spans="4:4">
      <c r="D23020" s="234"/>
    </row>
    <row r="23021" spans="4:4">
      <c r="D23021" s="234"/>
    </row>
    <row r="23022" spans="4:4">
      <c r="D23022" s="234"/>
    </row>
    <row r="23023" spans="4:4">
      <c r="D23023" s="234"/>
    </row>
    <row r="23024" spans="4:4">
      <c r="D23024" s="234"/>
    </row>
    <row r="23025" spans="4:4">
      <c r="D23025" s="234"/>
    </row>
    <row r="23026" spans="4:4">
      <c r="D23026" s="234"/>
    </row>
    <row r="23027" spans="4:4">
      <c r="D23027" s="234"/>
    </row>
    <row r="23028" spans="4:4">
      <c r="D23028" s="234"/>
    </row>
    <row r="23029" spans="4:4">
      <c r="D23029" s="234"/>
    </row>
    <row r="23030" spans="4:4">
      <c r="D23030" s="234"/>
    </row>
    <row r="23031" spans="4:4">
      <c r="D23031" s="234"/>
    </row>
    <row r="23032" spans="4:4">
      <c r="D23032" s="234"/>
    </row>
    <row r="23033" spans="4:4">
      <c r="D23033" s="234"/>
    </row>
    <row r="23034" spans="4:4">
      <c r="D23034" s="234"/>
    </row>
    <row r="23035" spans="4:4">
      <c r="D23035" s="234"/>
    </row>
    <row r="23036" spans="4:4">
      <c r="D23036" s="234"/>
    </row>
    <row r="23037" spans="4:4">
      <c r="D23037" s="234"/>
    </row>
    <row r="23038" spans="4:4">
      <c r="D23038" s="234"/>
    </row>
    <row r="23039" spans="4:4">
      <c r="D23039" s="234"/>
    </row>
    <row r="23040" spans="4:4">
      <c r="D23040" s="234"/>
    </row>
    <row r="23041" spans="4:4">
      <c r="D23041" s="234"/>
    </row>
    <row r="23042" spans="4:4">
      <c r="D23042" s="234"/>
    </row>
    <row r="23043" spans="4:4">
      <c r="D23043" s="234"/>
    </row>
    <row r="23044" spans="4:4">
      <c r="D23044" s="234"/>
    </row>
    <row r="23045" spans="4:4">
      <c r="D23045" s="234"/>
    </row>
    <row r="23046" spans="4:4">
      <c r="D23046" s="234"/>
    </row>
    <row r="23047" spans="4:4">
      <c r="D23047" s="234"/>
    </row>
    <row r="23048" spans="4:4">
      <c r="D23048" s="234"/>
    </row>
    <row r="23049" spans="4:4">
      <c r="D23049" s="234"/>
    </row>
    <row r="23050" spans="4:4">
      <c r="D23050" s="234"/>
    </row>
    <row r="23051" spans="4:4">
      <c r="D23051" s="234"/>
    </row>
    <row r="23052" spans="4:4">
      <c r="D23052" s="234"/>
    </row>
    <row r="23053" spans="4:4">
      <c r="D23053" s="234"/>
    </row>
    <row r="23054" spans="4:4">
      <c r="D23054" s="234"/>
    </row>
    <row r="23055" spans="4:4">
      <c r="D23055" s="234"/>
    </row>
    <row r="23056" spans="4:4">
      <c r="D23056" s="234"/>
    </row>
    <row r="23057" spans="4:4">
      <c r="D23057" s="234"/>
    </row>
    <row r="23058" spans="4:4">
      <c r="D23058" s="234"/>
    </row>
    <row r="23059" spans="4:4">
      <c r="D23059" s="234"/>
    </row>
    <row r="23060" spans="4:4">
      <c r="D23060" s="234"/>
    </row>
    <row r="23061" spans="4:4">
      <c r="D23061" s="234"/>
    </row>
    <row r="23062" spans="4:4">
      <c r="D23062" s="234"/>
    </row>
    <row r="23063" spans="4:4">
      <c r="D23063" s="234"/>
    </row>
    <row r="23064" spans="4:4">
      <c r="D23064" s="234"/>
    </row>
    <row r="23065" spans="4:4">
      <c r="D23065" s="234"/>
    </row>
    <row r="23066" spans="4:4">
      <c r="D23066" s="234"/>
    </row>
    <row r="23067" spans="4:4">
      <c r="D23067" s="234"/>
    </row>
    <row r="23068" spans="4:4">
      <c r="D23068" s="234"/>
    </row>
    <row r="23069" spans="4:4">
      <c r="D23069" s="234"/>
    </row>
    <row r="23070" spans="4:4">
      <c r="D23070" s="234"/>
    </row>
    <row r="23071" spans="4:4">
      <c r="D23071" s="234"/>
    </row>
    <row r="23072" spans="4:4">
      <c r="D23072" s="234"/>
    </row>
    <row r="23073" spans="4:4">
      <c r="D23073" s="234"/>
    </row>
    <row r="23074" spans="4:4">
      <c r="D23074" s="234"/>
    </row>
    <row r="23075" spans="4:4">
      <c r="D23075" s="234"/>
    </row>
    <row r="23076" spans="4:4">
      <c r="D23076" s="234"/>
    </row>
    <row r="23077" spans="4:4">
      <c r="D23077" s="234"/>
    </row>
    <row r="23078" spans="4:4">
      <c r="D23078" s="234"/>
    </row>
    <row r="23079" spans="4:4">
      <c r="D23079" s="234"/>
    </row>
    <row r="23080" spans="4:4">
      <c r="D23080" s="234"/>
    </row>
    <row r="23081" spans="4:4">
      <c r="D23081" s="234"/>
    </row>
    <row r="23082" spans="4:4">
      <c r="D23082" s="234"/>
    </row>
    <row r="23083" spans="4:4">
      <c r="D23083" s="234"/>
    </row>
    <row r="23084" spans="4:4">
      <c r="D23084" s="234"/>
    </row>
    <row r="23085" spans="4:4">
      <c r="D23085" s="234"/>
    </row>
    <row r="23086" spans="4:4">
      <c r="D23086" s="234"/>
    </row>
    <row r="23087" spans="4:4">
      <c r="D23087" s="234"/>
    </row>
    <row r="23088" spans="4:4">
      <c r="D23088" s="234"/>
    </row>
    <row r="23089" spans="4:4">
      <c r="D23089" s="234"/>
    </row>
    <row r="23090" spans="4:4">
      <c r="D23090" s="234"/>
    </row>
    <row r="23091" spans="4:4">
      <c r="D23091" s="234"/>
    </row>
    <row r="23092" spans="4:4">
      <c r="D23092" s="234"/>
    </row>
    <row r="23093" spans="4:4">
      <c r="D23093" s="234"/>
    </row>
    <row r="23094" spans="4:4">
      <c r="D23094" s="234"/>
    </row>
    <row r="23095" spans="4:4">
      <c r="D23095" s="234"/>
    </row>
    <row r="23096" spans="4:4">
      <c r="D23096" s="234"/>
    </row>
    <row r="23097" spans="4:4">
      <c r="D23097" s="234"/>
    </row>
    <row r="23098" spans="4:4">
      <c r="D23098" s="234"/>
    </row>
    <row r="23099" spans="4:4">
      <c r="D23099" s="234"/>
    </row>
    <row r="23100" spans="4:4">
      <c r="D23100" s="234"/>
    </row>
    <row r="23101" spans="4:4">
      <c r="D23101" s="234"/>
    </row>
    <row r="23102" spans="4:4">
      <c r="D23102" s="234"/>
    </row>
    <row r="23103" spans="4:4">
      <c r="D23103" s="234"/>
    </row>
    <row r="23104" spans="4:4">
      <c r="D23104" s="234"/>
    </row>
    <row r="23105" spans="4:4">
      <c r="D23105" s="234"/>
    </row>
    <row r="23106" spans="4:4">
      <c r="D23106" s="234"/>
    </row>
    <row r="23107" spans="4:4">
      <c r="D23107" s="234"/>
    </row>
    <row r="23108" spans="4:4">
      <c r="D23108" s="234"/>
    </row>
    <row r="23109" spans="4:4">
      <c r="D23109" s="234"/>
    </row>
    <row r="23110" spans="4:4">
      <c r="D23110" s="234"/>
    </row>
    <row r="23111" spans="4:4">
      <c r="D23111" s="234"/>
    </row>
    <row r="23112" spans="4:4">
      <c r="D23112" s="234"/>
    </row>
    <row r="23113" spans="4:4">
      <c r="D23113" s="234"/>
    </row>
    <row r="23114" spans="4:4">
      <c r="D23114" s="234"/>
    </row>
    <row r="23115" spans="4:4">
      <c r="D23115" s="234"/>
    </row>
    <row r="23116" spans="4:4">
      <c r="D23116" s="234"/>
    </row>
    <row r="23117" spans="4:4">
      <c r="D23117" s="234"/>
    </row>
    <row r="23118" spans="4:4">
      <c r="D23118" s="234"/>
    </row>
    <row r="23119" spans="4:4">
      <c r="D23119" s="234"/>
    </row>
    <row r="23120" spans="4:4">
      <c r="D23120" s="234"/>
    </row>
    <row r="23121" spans="4:4">
      <c r="D23121" s="234"/>
    </row>
    <row r="23122" spans="4:4">
      <c r="D23122" s="234"/>
    </row>
    <row r="23123" spans="4:4">
      <c r="D23123" s="234"/>
    </row>
    <row r="23124" spans="4:4">
      <c r="D23124" s="234"/>
    </row>
    <row r="23125" spans="4:4">
      <c r="D23125" s="234"/>
    </row>
    <row r="23126" spans="4:4">
      <c r="D23126" s="234"/>
    </row>
    <row r="23127" spans="4:4">
      <c r="D23127" s="234"/>
    </row>
    <row r="23128" spans="4:4">
      <c r="D23128" s="234"/>
    </row>
    <row r="23129" spans="4:4">
      <c r="D23129" s="234"/>
    </row>
    <row r="23130" spans="4:4">
      <c r="D23130" s="234"/>
    </row>
    <row r="23131" spans="4:4">
      <c r="D23131" s="234"/>
    </row>
    <row r="23132" spans="4:4">
      <c r="D23132" s="234"/>
    </row>
    <row r="23133" spans="4:4">
      <c r="D23133" s="234"/>
    </row>
    <row r="23134" spans="4:4">
      <c r="D23134" s="234"/>
    </row>
    <row r="23135" spans="4:4">
      <c r="D23135" s="234"/>
    </row>
    <row r="23136" spans="4:4">
      <c r="D23136" s="234"/>
    </row>
    <row r="23137" spans="4:4">
      <c r="D23137" s="234"/>
    </row>
    <row r="23138" spans="4:4">
      <c r="D23138" s="234"/>
    </row>
    <row r="23139" spans="4:4">
      <c r="D23139" s="234"/>
    </row>
    <row r="23140" spans="4:4">
      <c r="D23140" s="234"/>
    </row>
    <row r="23141" spans="4:4">
      <c r="D23141" s="234"/>
    </row>
    <row r="23142" spans="4:4">
      <c r="D23142" s="234"/>
    </row>
    <row r="23143" spans="4:4">
      <c r="D23143" s="234"/>
    </row>
    <row r="23144" spans="4:4">
      <c r="D23144" s="234"/>
    </row>
    <row r="23145" spans="4:4">
      <c r="D23145" s="234"/>
    </row>
    <row r="23146" spans="4:4">
      <c r="D23146" s="234"/>
    </row>
    <row r="23147" spans="4:4">
      <c r="D23147" s="234"/>
    </row>
    <row r="23148" spans="4:4">
      <c r="D23148" s="234"/>
    </row>
    <row r="23149" spans="4:4">
      <c r="D23149" s="234"/>
    </row>
    <row r="23150" spans="4:4">
      <c r="D23150" s="234"/>
    </row>
    <row r="23151" spans="4:4">
      <c r="D23151" s="234"/>
    </row>
    <row r="23152" spans="4:4">
      <c r="D23152" s="234"/>
    </row>
    <row r="23153" spans="4:4">
      <c r="D23153" s="234"/>
    </row>
    <row r="23154" spans="4:4">
      <c r="D23154" s="234"/>
    </row>
    <row r="23155" spans="4:4">
      <c r="D23155" s="234"/>
    </row>
    <row r="23156" spans="4:4">
      <c r="D23156" s="234"/>
    </row>
    <row r="23157" spans="4:4">
      <c r="D23157" s="234"/>
    </row>
    <row r="23158" spans="4:4">
      <c r="D23158" s="234"/>
    </row>
    <row r="23159" spans="4:4">
      <c r="D23159" s="234"/>
    </row>
    <row r="23160" spans="4:4">
      <c r="D23160" s="234"/>
    </row>
    <row r="23161" spans="4:4">
      <c r="D23161" s="234"/>
    </row>
    <row r="23162" spans="4:4">
      <c r="D23162" s="234"/>
    </row>
    <row r="23163" spans="4:4">
      <c r="D23163" s="234"/>
    </row>
    <row r="23164" spans="4:4">
      <c r="D23164" s="234"/>
    </row>
    <row r="23165" spans="4:4">
      <c r="D23165" s="234"/>
    </row>
    <row r="23166" spans="4:4">
      <c r="D23166" s="234"/>
    </row>
    <row r="23167" spans="4:4">
      <c r="D23167" s="234"/>
    </row>
    <row r="23168" spans="4:4">
      <c r="D23168" s="234"/>
    </row>
    <row r="23169" spans="4:4">
      <c r="D23169" s="234"/>
    </row>
    <row r="23170" spans="4:4">
      <c r="D23170" s="234"/>
    </row>
    <row r="23171" spans="4:4">
      <c r="D23171" s="234"/>
    </row>
    <row r="23172" spans="4:4">
      <c r="D23172" s="234"/>
    </row>
    <row r="23173" spans="4:4">
      <c r="D23173" s="234"/>
    </row>
    <row r="23174" spans="4:4">
      <c r="D23174" s="234"/>
    </row>
    <row r="23175" spans="4:4">
      <c r="D23175" s="234"/>
    </row>
    <row r="23176" spans="4:4">
      <c r="D23176" s="234"/>
    </row>
    <row r="23177" spans="4:4">
      <c r="D23177" s="234"/>
    </row>
    <row r="23178" spans="4:4">
      <c r="D23178" s="234"/>
    </row>
    <row r="23179" spans="4:4">
      <c r="D23179" s="234"/>
    </row>
    <row r="23180" spans="4:4">
      <c r="D23180" s="234"/>
    </row>
    <row r="23181" spans="4:4">
      <c r="D23181" s="234"/>
    </row>
    <row r="23182" spans="4:4">
      <c r="D23182" s="234"/>
    </row>
    <row r="23183" spans="4:4">
      <c r="D23183" s="234"/>
    </row>
    <row r="23184" spans="4:4">
      <c r="D23184" s="234"/>
    </row>
    <row r="23185" spans="4:4">
      <c r="D23185" s="234"/>
    </row>
    <row r="23186" spans="4:4">
      <c r="D23186" s="234"/>
    </row>
    <row r="23187" spans="4:4">
      <c r="D23187" s="234"/>
    </row>
    <row r="23188" spans="4:4">
      <c r="D23188" s="234"/>
    </row>
    <row r="23189" spans="4:4">
      <c r="D23189" s="234"/>
    </row>
    <row r="23190" spans="4:4">
      <c r="D23190" s="234"/>
    </row>
    <row r="23191" spans="4:4">
      <c r="D23191" s="234"/>
    </row>
    <row r="23192" spans="4:4">
      <c r="D23192" s="234"/>
    </row>
    <row r="23193" spans="4:4">
      <c r="D23193" s="234"/>
    </row>
    <row r="23194" spans="4:4">
      <c r="D23194" s="234"/>
    </row>
    <row r="23195" spans="4:4">
      <c r="D23195" s="234"/>
    </row>
    <row r="23196" spans="4:4">
      <c r="D23196" s="234"/>
    </row>
    <row r="23197" spans="4:4">
      <c r="D23197" s="234"/>
    </row>
    <row r="23198" spans="4:4">
      <c r="D23198" s="234"/>
    </row>
    <row r="23199" spans="4:4">
      <c r="D23199" s="234"/>
    </row>
    <row r="23200" spans="4:4">
      <c r="D23200" s="234"/>
    </row>
    <row r="23201" spans="4:4">
      <c r="D23201" s="234"/>
    </row>
    <row r="23202" spans="4:4">
      <c r="D23202" s="234"/>
    </row>
    <row r="23203" spans="4:4">
      <c r="D23203" s="234"/>
    </row>
    <row r="23204" spans="4:4">
      <c r="D23204" s="234"/>
    </row>
    <row r="23205" spans="4:4">
      <c r="D23205" s="234"/>
    </row>
    <row r="23206" spans="4:4">
      <c r="D23206" s="234"/>
    </row>
    <row r="23207" spans="4:4">
      <c r="D23207" s="234"/>
    </row>
    <row r="23208" spans="4:4">
      <c r="D23208" s="234"/>
    </row>
    <row r="23209" spans="4:4">
      <c r="D23209" s="234"/>
    </row>
    <row r="23210" spans="4:4">
      <c r="D23210" s="234"/>
    </row>
    <row r="23211" spans="4:4">
      <c r="D23211" s="234"/>
    </row>
    <row r="23212" spans="4:4">
      <c r="D23212" s="234"/>
    </row>
    <row r="23213" spans="4:4">
      <c r="D23213" s="234"/>
    </row>
    <row r="23214" spans="4:4">
      <c r="D23214" s="234"/>
    </row>
    <row r="23215" spans="4:4">
      <c r="D23215" s="234"/>
    </row>
    <row r="23216" spans="4:4">
      <c r="D23216" s="234"/>
    </row>
    <row r="23217" spans="4:4">
      <c r="D23217" s="234"/>
    </row>
    <row r="23218" spans="4:4">
      <c r="D23218" s="234"/>
    </row>
    <row r="23219" spans="4:4">
      <c r="D23219" s="234"/>
    </row>
    <row r="23220" spans="4:4">
      <c r="D23220" s="234"/>
    </row>
    <row r="23221" spans="4:4">
      <c r="D23221" s="234"/>
    </row>
    <row r="23222" spans="4:4">
      <c r="D23222" s="234"/>
    </row>
    <row r="23223" spans="4:4">
      <c r="D23223" s="234"/>
    </row>
    <row r="23224" spans="4:4">
      <c r="D23224" s="234"/>
    </row>
    <row r="23225" spans="4:4">
      <c r="D23225" s="234"/>
    </row>
    <row r="23226" spans="4:4">
      <c r="D23226" s="234"/>
    </row>
    <row r="23227" spans="4:4">
      <c r="D23227" s="234"/>
    </row>
    <row r="23228" spans="4:4">
      <c r="D23228" s="234"/>
    </row>
    <row r="23229" spans="4:4">
      <c r="D23229" s="234"/>
    </row>
    <row r="23230" spans="4:4">
      <c r="D23230" s="234"/>
    </row>
    <row r="23231" spans="4:4">
      <c r="D23231" s="234"/>
    </row>
    <row r="23232" spans="4:4">
      <c r="D23232" s="234"/>
    </row>
    <row r="23233" spans="4:4">
      <c r="D23233" s="234"/>
    </row>
    <row r="23234" spans="4:4">
      <c r="D23234" s="234"/>
    </row>
    <row r="23235" spans="4:4">
      <c r="D23235" s="234"/>
    </row>
    <row r="23236" spans="4:4">
      <c r="D23236" s="234"/>
    </row>
    <row r="23237" spans="4:4">
      <c r="D23237" s="234"/>
    </row>
    <row r="23238" spans="4:4">
      <c r="D23238" s="234"/>
    </row>
    <row r="23239" spans="4:4">
      <c r="D23239" s="234"/>
    </row>
    <row r="23240" spans="4:4">
      <c r="D23240" s="234"/>
    </row>
    <row r="23241" spans="4:4">
      <c r="D23241" s="234"/>
    </row>
    <row r="23242" spans="4:4">
      <c r="D23242" s="234"/>
    </row>
    <row r="23243" spans="4:4">
      <c r="D23243" s="234"/>
    </row>
    <row r="23244" spans="4:4">
      <c r="D23244" s="234"/>
    </row>
    <row r="23245" spans="4:4">
      <c r="D23245" s="234"/>
    </row>
    <row r="23246" spans="4:4">
      <c r="D23246" s="234"/>
    </row>
    <row r="23247" spans="4:4">
      <c r="D23247" s="234"/>
    </row>
    <row r="23248" spans="4:4">
      <c r="D23248" s="234"/>
    </row>
    <row r="23249" spans="4:4">
      <c r="D23249" s="234"/>
    </row>
    <row r="23250" spans="4:4">
      <c r="D23250" s="234"/>
    </row>
    <row r="23251" spans="4:4">
      <c r="D23251" s="234"/>
    </row>
    <row r="23252" spans="4:4">
      <c r="D23252" s="234"/>
    </row>
    <row r="23253" spans="4:4">
      <c r="D23253" s="234"/>
    </row>
    <row r="23254" spans="4:4">
      <c r="D23254" s="234"/>
    </row>
    <row r="23255" spans="4:4">
      <c r="D23255" s="234"/>
    </row>
    <row r="23256" spans="4:4">
      <c r="D23256" s="234"/>
    </row>
    <row r="23257" spans="4:4">
      <c r="D23257" s="234"/>
    </row>
    <row r="23258" spans="4:4">
      <c r="D23258" s="234"/>
    </row>
    <row r="23259" spans="4:4">
      <c r="D23259" s="234"/>
    </row>
    <row r="23260" spans="4:4">
      <c r="D23260" s="234"/>
    </row>
    <row r="23261" spans="4:4">
      <c r="D23261" s="234"/>
    </row>
    <row r="23262" spans="4:4">
      <c r="D23262" s="234"/>
    </row>
    <row r="23263" spans="4:4">
      <c r="D23263" s="234"/>
    </row>
    <row r="23264" spans="4:4">
      <c r="D23264" s="234"/>
    </row>
    <row r="23265" spans="4:4">
      <c r="D23265" s="234"/>
    </row>
    <row r="23266" spans="4:4">
      <c r="D23266" s="234"/>
    </row>
    <row r="23267" spans="4:4">
      <c r="D23267" s="234"/>
    </row>
    <row r="23268" spans="4:4">
      <c r="D23268" s="234"/>
    </row>
    <row r="23269" spans="4:4">
      <c r="D23269" s="234"/>
    </row>
    <row r="23270" spans="4:4">
      <c r="D23270" s="234"/>
    </row>
    <row r="23271" spans="4:4">
      <c r="D23271" s="234"/>
    </row>
    <row r="23272" spans="4:4">
      <c r="D23272" s="234"/>
    </row>
    <row r="23273" spans="4:4">
      <c r="D23273" s="234"/>
    </row>
    <row r="23274" spans="4:4">
      <c r="D23274" s="234"/>
    </row>
    <row r="23275" spans="4:4">
      <c r="D23275" s="234"/>
    </row>
    <row r="23276" spans="4:4">
      <c r="D23276" s="234"/>
    </row>
    <row r="23277" spans="4:4">
      <c r="D23277" s="234"/>
    </row>
    <row r="23278" spans="4:4">
      <c r="D23278" s="234"/>
    </row>
    <row r="23279" spans="4:4">
      <c r="D23279" s="234"/>
    </row>
    <row r="23280" spans="4:4">
      <c r="D23280" s="234"/>
    </row>
    <row r="23281" spans="4:4">
      <c r="D23281" s="234"/>
    </row>
    <row r="23282" spans="4:4">
      <c r="D23282" s="234"/>
    </row>
    <row r="23283" spans="4:4">
      <c r="D23283" s="234"/>
    </row>
    <row r="23284" spans="4:4">
      <c r="D23284" s="234"/>
    </row>
    <row r="23285" spans="4:4">
      <c r="D23285" s="234"/>
    </row>
    <row r="23286" spans="4:4">
      <c r="D23286" s="234"/>
    </row>
    <row r="23287" spans="4:4">
      <c r="D23287" s="234"/>
    </row>
    <row r="23288" spans="4:4">
      <c r="D23288" s="234"/>
    </row>
    <row r="23289" spans="4:4">
      <c r="D23289" s="234"/>
    </row>
    <row r="23290" spans="4:4">
      <c r="D23290" s="234"/>
    </row>
    <row r="23291" spans="4:4">
      <c r="D23291" s="234"/>
    </row>
    <row r="23292" spans="4:4">
      <c r="D23292" s="234"/>
    </row>
    <row r="23293" spans="4:4">
      <c r="D23293" s="234"/>
    </row>
    <row r="23294" spans="4:4">
      <c r="D23294" s="234"/>
    </row>
    <row r="23295" spans="4:4">
      <c r="D23295" s="234"/>
    </row>
    <row r="23296" spans="4:4">
      <c r="D23296" s="234"/>
    </row>
    <row r="23297" spans="4:4">
      <c r="D23297" s="234"/>
    </row>
    <row r="23298" spans="4:4">
      <c r="D23298" s="234"/>
    </row>
    <row r="23299" spans="4:4">
      <c r="D23299" s="234"/>
    </row>
    <row r="23300" spans="4:4">
      <c r="D23300" s="234"/>
    </row>
    <row r="23301" spans="4:4">
      <c r="D23301" s="234"/>
    </row>
    <row r="23302" spans="4:4">
      <c r="D23302" s="234"/>
    </row>
    <row r="23303" spans="4:4">
      <c r="D23303" s="234"/>
    </row>
    <row r="23304" spans="4:4">
      <c r="D23304" s="234"/>
    </row>
    <row r="23305" spans="4:4">
      <c r="D23305" s="234"/>
    </row>
    <row r="23306" spans="4:4">
      <c r="D23306" s="234"/>
    </row>
    <row r="23307" spans="4:4">
      <c r="D23307" s="234"/>
    </row>
    <row r="23308" spans="4:4">
      <c r="D23308" s="234"/>
    </row>
    <row r="23309" spans="4:4">
      <c r="D23309" s="234"/>
    </row>
    <row r="23310" spans="4:4">
      <c r="D23310" s="234"/>
    </row>
    <row r="23311" spans="4:4">
      <c r="D23311" s="234"/>
    </row>
    <row r="23312" spans="4:4">
      <c r="D23312" s="234"/>
    </row>
    <row r="23313" spans="4:4">
      <c r="D23313" s="234"/>
    </row>
    <row r="23314" spans="4:4">
      <c r="D23314" s="234"/>
    </row>
    <row r="23315" spans="4:4">
      <c r="D23315" s="234"/>
    </row>
    <row r="23316" spans="4:4">
      <c r="D23316" s="234"/>
    </row>
    <row r="23317" spans="4:4">
      <c r="D23317" s="234"/>
    </row>
    <row r="23318" spans="4:4">
      <c r="D23318" s="234"/>
    </row>
    <row r="23319" spans="4:4">
      <c r="D23319" s="234"/>
    </row>
    <row r="23320" spans="4:4">
      <c r="D23320" s="234"/>
    </row>
    <row r="23321" spans="4:4">
      <c r="D23321" s="234"/>
    </row>
    <row r="23322" spans="4:4">
      <c r="D23322" s="234"/>
    </row>
    <row r="23323" spans="4:4">
      <c r="D23323" s="234"/>
    </row>
    <row r="23324" spans="4:4">
      <c r="D23324" s="234"/>
    </row>
    <row r="23325" spans="4:4">
      <c r="D23325" s="234"/>
    </row>
    <row r="23326" spans="4:4">
      <c r="D23326" s="234"/>
    </row>
    <row r="23327" spans="4:4">
      <c r="D23327" s="234"/>
    </row>
    <row r="23328" spans="4:4">
      <c r="D23328" s="234"/>
    </row>
    <row r="23329" spans="4:4">
      <c r="D23329" s="234"/>
    </row>
    <row r="23330" spans="4:4">
      <c r="D23330" s="234"/>
    </row>
    <row r="23331" spans="4:4">
      <c r="D23331" s="234"/>
    </row>
    <row r="23332" spans="4:4">
      <c r="D23332" s="234"/>
    </row>
    <row r="23333" spans="4:4">
      <c r="D23333" s="234"/>
    </row>
    <row r="23334" spans="4:4">
      <c r="D23334" s="234"/>
    </row>
    <row r="23335" spans="4:4">
      <c r="D23335" s="234"/>
    </row>
    <row r="23336" spans="4:4">
      <c r="D23336" s="234"/>
    </row>
    <row r="23337" spans="4:4">
      <c r="D23337" s="234"/>
    </row>
    <row r="23338" spans="4:4">
      <c r="D23338" s="234"/>
    </row>
    <row r="23339" spans="4:4">
      <c r="D23339" s="234"/>
    </row>
    <row r="23340" spans="4:4">
      <c r="D23340" s="234"/>
    </row>
    <row r="23341" spans="4:4">
      <c r="D23341" s="234"/>
    </row>
    <row r="23342" spans="4:4">
      <c r="D23342" s="234"/>
    </row>
    <row r="23343" spans="4:4">
      <c r="D23343" s="234"/>
    </row>
    <row r="23344" spans="4:4">
      <c r="D23344" s="234"/>
    </row>
    <row r="23345" spans="4:4">
      <c r="D23345" s="234"/>
    </row>
    <row r="23346" spans="4:4">
      <c r="D23346" s="234"/>
    </row>
    <row r="23347" spans="4:4">
      <c r="D23347" s="234"/>
    </row>
    <row r="23348" spans="4:4">
      <c r="D23348" s="234"/>
    </row>
    <row r="23349" spans="4:4">
      <c r="D23349" s="234"/>
    </row>
    <row r="23350" spans="4:4">
      <c r="D23350" s="234"/>
    </row>
    <row r="23351" spans="4:4">
      <c r="D23351" s="234"/>
    </row>
    <row r="23352" spans="4:4">
      <c r="D23352" s="234"/>
    </row>
    <row r="23353" spans="4:4">
      <c r="D23353" s="234"/>
    </row>
    <row r="23354" spans="4:4">
      <c r="D23354" s="234"/>
    </row>
    <row r="23355" spans="4:4">
      <c r="D23355" s="234"/>
    </row>
    <row r="23356" spans="4:4">
      <c r="D23356" s="234"/>
    </row>
    <row r="23357" spans="4:4">
      <c r="D23357" s="234"/>
    </row>
    <row r="23358" spans="4:4">
      <c r="D23358" s="234"/>
    </row>
    <row r="23359" spans="4:4">
      <c r="D23359" s="234"/>
    </row>
    <row r="23360" spans="4:4">
      <c r="D23360" s="234"/>
    </row>
    <row r="23361" spans="4:4">
      <c r="D23361" s="234"/>
    </row>
    <row r="23362" spans="4:4">
      <c r="D23362" s="234"/>
    </row>
    <row r="23363" spans="4:4">
      <c r="D23363" s="234"/>
    </row>
    <row r="23364" spans="4:4">
      <c r="D23364" s="234"/>
    </row>
    <row r="23365" spans="4:4">
      <c r="D23365" s="234"/>
    </row>
    <row r="23366" spans="4:4">
      <c r="D23366" s="234"/>
    </row>
    <row r="23367" spans="4:4">
      <c r="D23367" s="234"/>
    </row>
    <row r="23368" spans="4:4">
      <c r="D23368" s="234"/>
    </row>
    <row r="23369" spans="4:4">
      <c r="D23369" s="234"/>
    </row>
    <row r="23370" spans="4:4">
      <c r="D23370" s="234"/>
    </row>
    <row r="23371" spans="4:4">
      <c r="D23371" s="234"/>
    </row>
    <row r="23372" spans="4:4">
      <c r="D23372" s="234"/>
    </row>
    <row r="23373" spans="4:4">
      <c r="D23373" s="234"/>
    </row>
    <row r="23374" spans="4:4">
      <c r="D23374" s="234"/>
    </row>
    <row r="23375" spans="4:4">
      <c r="D23375" s="234"/>
    </row>
    <row r="23376" spans="4:4">
      <c r="D23376" s="234"/>
    </row>
    <row r="23377" spans="4:4">
      <c r="D23377" s="234"/>
    </row>
    <row r="23378" spans="4:4">
      <c r="D23378" s="234"/>
    </row>
    <row r="23379" spans="4:4">
      <c r="D23379" s="234"/>
    </row>
    <row r="23380" spans="4:4">
      <c r="D23380" s="234"/>
    </row>
    <row r="23381" spans="4:4">
      <c r="D23381" s="234"/>
    </row>
    <row r="23382" spans="4:4">
      <c r="D23382" s="234"/>
    </row>
    <row r="23383" spans="4:4">
      <c r="D23383" s="234"/>
    </row>
    <row r="23384" spans="4:4">
      <c r="D23384" s="234"/>
    </row>
    <row r="23385" spans="4:4">
      <c r="D23385" s="234"/>
    </row>
    <row r="23386" spans="4:4">
      <c r="D23386" s="234"/>
    </row>
    <row r="23387" spans="4:4">
      <c r="D23387" s="234"/>
    </row>
    <row r="23388" spans="4:4">
      <c r="D23388" s="234"/>
    </row>
    <row r="23389" spans="4:4">
      <c r="D23389" s="234"/>
    </row>
    <row r="23390" spans="4:4">
      <c r="D23390" s="234"/>
    </row>
    <row r="23391" spans="4:4">
      <c r="D23391" s="234"/>
    </row>
    <row r="23392" spans="4:4">
      <c r="D23392" s="234"/>
    </row>
    <row r="23393" spans="4:4">
      <c r="D23393" s="234"/>
    </row>
    <row r="23394" spans="4:4">
      <c r="D23394" s="234"/>
    </row>
    <row r="23395" spans="4:4">
      <c r="D23395" s="234"/>
    </row>
    <row r="23396" spans="4:4">
      <c r="D23396" s="234"/>
    </row>
    <row r="23397" spans="4:4">
      <c r="D23397" s="234"/>
    </row>
    <row r="23398" spans="4:4">
      <c r="D23398" s="234"/>
    </row>
    <row r="23399" spans="4:4">
      <c r="D23399" s="234"/>
    </row>
    <row r="23400" spans="4:4">
      <c r="D23400" s="234"/>
    </row>
    <row r="23401" spans="4:4">
      <c r="D23401" s="234"/>
    </row>
    <row r="23402" spans="4:4">
      <c r="D23402" s="234"/>
    </row>
    <row r="23403" spans="4:4">
      <c r="D23403" s="234"/>
    </row>
    <row r="23404" spans="4:4">
      <c r="D23404" s="234"/>
    </row>
    <row r="23405" spans="4:4">
      <c r="D23405" s="234"/>
    </row>
    <row r="23406" spans="4:4">
      <c r="D23406" s="234"/>
    </row>
    <row r="23407" spans="4:4">
      <c r="D23407" s="234"/>
    </row>
    <row r="23408" spans="4:4">
      <c r="D23408" s="234"/>
    </row>
    <row r="23409" spans="4:4">
      <c r="D23409" s="234"/>
    </row>
    <row r="23410" spans="4:4">
      <c r="D23410" s="234"/>
    </row>
    <row r="23411" spans="4:4">
      <c r="D23411" s="234"/>
    </row>
    <row r="23412" spans="4:4">
      <c r="D23412" s="234"/>
    </row>
    <row r="23413" spans="4:4">
      <c r="D23413" s="234"/>
    </row>
    <row r="23414" spans="4:4">
      <c r="D23414" s="234"/>
    </row>
    <row r="23415" spans="4:4">
      <c r="D23415" s="234"/>
    </row>
    <row r="23416" spans="4:4">
      <c r="D23416" s="234"/>
    </row>
    <row r="23417" spans="4:4">
      <c r="D23417" s="234"/>
    </row>
    <row r="23418" spans="4:4">
      <c r="D23418" s="234"/>
    </row>
    <row r="23419" spans="4:4">
      <c r="D23419" s="234"/>
    </row>
    <row r="23420" spans="4:4">
      <c r="D23420" s="234"/>
    </row>
    <row r="23421" spans="4:4">
      <c r="D23421" s="234"/>
    </row>
    <row r="23422" spans="4:4">
      <c r="D23422" s="234"/>
    </row>
    <row r="23423" spans="4:4">
      <c r="D23423" s="234"/>
    </row>
    <row r="23424" spans="4:4">
      <c r="D23424" s="234"/>
    </row>
    <row r="23425" spans="4:4">
      <c r="D23425" s="234"/>
    </row>
    <row r="23426" spans="4:4">
      <c r="D23426" s="234"/>
    </row>
    <row r="23427" spans="4:4">
      <c r="D23427" s="234"/>
    </row>
    <row r="23428" spans="4:4">
      <c r="D23428" s="234"/>
    </row>
    <row r="23429" spans="4:4">
      <c r="D23429" s="234"/>
    </row>
    <row r="23430" spans="4:4">
      <c r="D23430" s="234"/>
    </row>
    <row r="23431" spans="4:4">
      <c r="D23431" s="234"/>
    </row>
    <row r="23432" spans="4:4">
      <c r="D23432" s="234"/>
    </row>
    <row r="23433" spans="4:4">
      <c r="D23433" s="234"/>
    </row>
    <row r="23434" spans="4:4">
      <c r="D23434" s="234"/>
    </row>
    <row r="23435" spans="4:4">
      <c r="D23435" s="234"/>
    </row>
    <row r="23436" spans="4:4">
      <c r="D23436" s="234"/>
    </row>
    <row r="23437" spans="4:4">
      <c r="D23437" s="234"/>
    </row>
    <row r="23438" spans="4:4">
      <c r="D23438" s="234"/>
    </row>
    <row r="23439" spans="4:4">
      <c r="D23439" s="234"/>
    </row>
    <row r="23440" spans="4:4">
      <c r="D23440" s="234"/>
    </row>
    <row r="23441" spans="4:4">
      <c r="D23441" s="234"/>
    </row>
    <row r="23442" spans="4:4">
      <c r="D23442" s="234"/>
    </row>
    <row r="23443" spans="4:4">
      <c r="D23443" s="234"/>
    </row>
    <row r="23444" spans="4:4">
      <c r="D23444" s="234"/>
    </row>
    <row r="23445" spans="4:4">
      <c r="D23445" s="234"/>
    </row>
    <row r="23446" spans="4:4">
      <c r="D23446" s="234"/>
    </row>
    <row r="23447" spans="4:4">
      <c r="D23447" s="234"/>
    </row>
    <row r="23448" spans="4:4">
      <c r="D23448" s="234"/>
    </row>
    <row r="23449" spans="4:4">
      <c r="D23449" s="234"/>
    </row>
    <row r="23450" spans="4:4">
      <c r="D23450" s="234"/>
    </row>
    <row r="23451" spans="4:4">
      <c r="D23451" s="234"/>
    </row>
    <row r="23452" spans="4:4">
      <c r="D23452" s="234"/>
    </row>
    <row r="23453" spans="4:4">
      <c r="D23453" s="234"/>
    </row>
    <row r="23454" spans="4:4">
      <c r="D23454" s="234"/>
    </row>
    <row r="23455" spans="4:4">
      <c r="D23455" s="234"/>
    </row>
    <row r="23456" spans="4:4">
      <c r="D23456" s="234"/>
    </row>
    <row r="23457" spans="4:4">
      <c r="D23457" s="234"/>
    </row>
    <row r="23458" spans="4:4">
      <c r="D23458" s="234"/>
    </row>
    <row r="23459" spans="4:4">
      <c r="D23459" s="234"/>
    </row>
    <row r="23460" spans="4:4">
      <c r="D23460" s="234"/>
    </row>
    <row r="23461" spans="4:4">
      <c r="D23461" s="234"/>
    </row>
    <row r="23462" spans="4:4">
      <c r="D23462" s="234"/>
    </row>
    <row r="23463" spans="4:4">
      <c r="D23463" s="234"/>
    </row>
    <row r="23464" spans="4:4">
      <c r="D23464" s="234"/>
    </row>
    <row r="23465" spans="4:4">
      <c r="D23465" s="234"/>
    </row>
    <row r="23466" spans="4:4">
      <c r="D23466" s="234"/>
    </row>
    <row r="23467" spans="4:4">
      <c r="D23467" s="234"/>
    </row>
    <row r="23468" spans="4:4">
      <c r="D23468" s="234"/>
    </row>
    <row r="23469" spans="4:4">
      <c r="D23469" s="234"/>
    </row>
    <row r="23470" spans="4:4">
      <c r="D23470" s="234"/>
    </row>
    <row r="23471" spans="4:4">
      <c r="D23471" s="234"/>
    </row>
    <row r="23472" spans="4:4">
      <c r="D23472" s="234"/>
    </row>
    <row r="23473" spans="4:4">
      <c r="D23473" s="234"/>
    </row>
    <row r="23474" spans="4:4">
      <c r="D23474" s="234"/>
    </row>
    <row r="23475" spans="4:4">
      <c r="D23475" s="234"/>
    </row>
    <row r="23476" spans="4:4">
      <c r="D23476" s="234"/>
    </row>
    <row r="23477" spans="4:4">
      <c r="D23477" s="234"/>
    </row>
    <row r="23478" spans="4:4">
      <c r="D23478" s="234"/>
    </row>
    <row r="23479" spans="4:4">
      <c r="D23479" s="234"/>
    </row>
    <row r="23480" spans="4:4">
      <c r="D23480" s="234"/>
    </row>
    <row r="23481" spans="4:4">
      <c r="D23481" s="234"/>
    </row>
    <row r="23482" spans="4:4">
      <c r="D23482" s="234"/>
    </row>
    <row r="23483" spans="4:4">
      <c r="D23483" s="234"/>
    </row>
    <row r="23484" spans="4:4">
      <c r="D23484" s="234"/>
    </row>
    <row r="23485" spans="4:4">
      <c r="D23485" s="234"/>
    </row>
    <row r="23486" spans="4:4">
      <c r="D23486" s="234"/>
    </row>
    <row r="23487" spans="4:4">
      <c r="D23487" s="234"/>
    </row>
    <row r="23488" spans="4:4">
      <c r="D23488" s="234"/>
    </row>
    <row r="23489" spans="4:4">
      <c r="D23489" s="234"/>
    </row>
    <row r="23490" spans="4:4">
      <c r="D23490" s="234"/>
    </row>
    <row r="23491" spans="4:4">
      <c r="D23491" s="234"/>
    </row>
    <row r="23492" spans="4:4">
      <c r="D23492" s="234"/>
    </row>
    <row r="23493" spans="4:4">
      <c r="D23493" s="234"/>
    </row>
    <row r="23494" spans="4:4">
      <c r="D23494" s="234"/>
    </row>
    <row r="23495" spans="4:4">
      <c r="D23495" s="234"/>
    </row>
    <row r="23496" spans="4:4">
      <c r="D23496" s="234"/>
    </row>
    <row r="23497" spans="4:4">
      <c r="D23497" s="234"/>
    </row>
    <row r="23498" spans="4:4">
      <c r="D23498" s="234"/>
    </row>
    <row r="23499" spans="4:4">
      <c r="D23499" s="234"/>
    </row>
    <row r="23500" spans="4:4">
      <c r="D23500" s="234"/>
    </row>
    <row r="23501" spans="4:4">
      <c r="D23501" s="234"/>
    </row>
    <row r="23502" spans="4:4">
      <c r="D23502" s="234"/>
    </row>
    <row r="23503" spans="4:4">
      <c r="D23503" s="234"/>
    </row>
    <row r="23504" spans="4:4">
      <c r="D23504" s="234"/>
    </row>
    <row r="23505" spans="4:4">
      <c r="D23505" s="234"/>
    </row>
    <row r="23506" spans="4:4">
      <c r="D23506" s="234"/>
    </row>
    <row r="23507" spans="4:4">
      <c r="D23507" s="234"/>
    </row>
    <row r="23508" spans="4:4">
      <c r="D23508" s="234"/>
    </row>
    <row r="23509" spans="4:4">
      <c r="D23509" s="234"/>
    </row>
    <row r="23510" spans="4:4">
      <c r="D23510" s="234"/>
    </row>
    <row r="23511" spans="4:4">
      <c r="D23511" s="234"/>
    </row>
    <row r="23512" spans="4:4">
      <c r="D23512" s="234"/>
    </row>
    <row r="23513" spans="4:4">
      <c r="D23513" s="234"/>
    </row>
    <row r="23514" spans="4:4">
      <c r="D23514" s="234"/>
    </row>
    <row r="23515" spans="4:4">
      <c r="D23515" s="234"/>
    </row>
    <row r="23516" spans="4:4">
      <c r="D23516" s="234"/>
    </row>
    <row r="23517" spans="4:4">
      <c r="D23517" s="234"/>
    </row>
    <row r="23518" spans="4:4">
      <c r="D23518" s="234"/>
    </row>
    <row r="23519" spans="4:4">
      <c r="D23519" s="234"/>
    </row>
    <row r="23520" spans="4:4">
      <c r="D23520" s="234"/>
    </row>
    <row r="23521" spans="4:4">
      <c r="D23521" s="234"/>
    </row>
    <row r="23522" spans="4:4">
      <c r="D23522" s="234"/>
    </row>
    <row r="23523" spans="4:4">
      <c r="D23523" s="234"/>
    </row>
    <row r="23524" spans="4:4">
      <c r="D23524" s="234"/>
    </row>
    <row r="23525" spans="4:4">
      <c r="D23525" s="234"/>
    </row>
    <row r="23526" spans="4:4">
      <c r="D23526" s="234"/>
    </row>
    <row r="23527" spans="4:4">
      <c r="D23527" s="234"/>
    </row>
    <row r="23528" spans="4:4">
      <c r="D23528" s="234"/>
    </row>
    <row r="23529" spans="4:4">
      <c r="D23529" s="234"/>
    </row>
    <row r="23530" spans="4:4">
      <c r="D23530" s="234"/>
    </row>
    <row r="23531" spans="4:4">
      <c r="D23531" s="234"/>
    </row>
    <row r="23532" spans="4:4">
      <c r="D23532" s="234"/>
    </row>
    <row r="23533" spans="4:4">
      <c r="D23533" s="234"/>
    </row>
    <row r="23534" spans="4:4">
      <c r="D23534" s="234"/>
    </row>
    <row r="23535" spans="4:4">
      <c r="D23535" s="234"/>
    </row>
    <row r="23536" spans="4:4">
      <c r="D23536" s="234"/>
    </row>
    <row r="23537" spans="4:4">
      <c r="D23537" s="234"/>
    </row>
    <row r="23538" spans="4:4">
      <c r="D23538" s="234"/>
    </row>
    <row r="23539" spans="4:4">
      <c r="D23539" s="234"/>
    </row>
    <row r="23540" spans="4:4">
      <c r="D23540" s="234"/>
    </row>
    <row r="23541" spans="4:4">
      <c r="D23541" s="234"/>
    </row>
    <row r="23542" spans="4:4">
      <c r="D23542" s="234"/>
    </row>
    <row r="23543" spans="4:4">
      <c r="D23543" s="234"/>
    </row>
    <row r="23544" spans="4:4">
      <c r="D23544" s="234"/>
    </row>
    <row r="23545" spans="4:4">
      <c r="D23545" s="234"/>
    </row>
    <row r="23546" spans="4:4">
      <c r="D23546" s="234"/>
    </row>
    <row r="23547" spans="4:4">
      <c r="D23547" s="234"/>
    </row>
    <row r="23548" spans="4:4">
      <c r="D23548" s="234"/>
    </row>
    <row r="23549" spans="4:4">
      <c r="D23549" s="234"/>
    </row>
    <row r="23550" spans="4:4">
      <c r="D23550" s="234"/>
    </row>
    <row r="23551" spans="4:4">
      <c r="D23551" s="234"/>
    </row>
    <row r="23552" spans="4:4">
      <c r="D23552" s="234"/>
    </row>
    <row r="23553" spans="4:4">
      <c r="D23553" s="234"/>
    </row>
    <row r="23554" spans="4:4">
      <c r="D23554" s="234"/>
    </row>
    <row r="23555" spans="4:4">
      <c r="D23555" s="234"/>
    </row>
    <row r="23556" spans="4:4">
      <c r="D23556" s="234"/>
    </row>
    <row r="23557" spans="4:4">
      <c r="D23557" s="234"/>
    </row>
    <row r="23558" spans="4:4">
      <c r="D23558" s="234"/>
    </row>
    <row r="23559" spans="4:4">
      <c r="D23559" s="234"/>
    </row>
    <row r="23560" spans="4:4">
      <c r="D23560" s="234"/>
    </row>
    <row r="23561" spans="4:4">
      <c r="D23561" s="234"/>
    </row>
    <row r="23562" spans="4:4">
      <c r="D23562" s="234"/>
    </row>
    <row r="23563" spans="4:4">
      <c r="D23563" s="234"/>
    </row>
    <row r="23564" spans="4:4">
      <c r="D23564" s="234"/>
    </row>
    <row r="23565" spans="4:4">
      <c r="D23565" s="234"/>
    </row>
    <row r="23566" spans="4:4">
      <c r="D23566" s="234"/>
    </row>
    <row r="23567" spans="4:4">
      <c r="D23567" s="234"/>
    </row>
    <row r="23568" spans="4:4">
      <c r="D23568" s="234"/>
    </row>
    <row r="23569" spans="4:4">
      <c r="D23569" s="234"/>
    </row>
    <row r="23570" spans="4:4">
      <c r="D23570" s="234"/>
    </row>
    <row r="23571" spans="4:4">
      <c r="D23571" s="234"/>
    </row>
    <row r="23572" spans="4:4">
      <c r="D23572" s="234"/>
    </row>
    <row r="23573" spans="4:4">
      <c r="D23573" s="234"/>
    </row>
    <row r="23574" spans="4:4">
      <c r="D23574" s="234"/>
    </row>
    <row r="23575" spans="4:4">
      <c r="D23575" s="234"/>
    </row>
    <row r="23576" spans="4:4">
      <c r="D23576" s="234"/>
    </row>
    <row r="23577" spans="4:4">
      <c r="D23577" s="234"/>
    </row>
    <row r="23578" spans="4:4">
      <c r="D23578" s="234"/>
    </row>
    <row r="23579" spans="4:4">
      <c r="D23579" s="234"/>
    </row>
    <row r="23580" spans="4:4">
      <c r="D23580" s="234"/>
    </row>
    <row r="23581" spans="4:4">
      <c r="D23581" s="234"/>
    </row>
    <row r="23582" spans="4:4">
      <c r="D23582" s="234"/>
    </row>
    <row r="23583" spans="4:4">
      <c r="D23583" s="234"/>
    </row>
    <row r="23584" spans="4:4">
      <c r="D23584" s="234"/>
    </row>
    <row r="23585" spans="4:4">
      <c r="D23585" s="234"/>
    </row>
    <row r="23586" spans="4:4">
      <c r="D23586" s="234"/>
    </row>
    <row r="23587" spans="4:4">
      <c r="D23587" s="234"/>
    </row>
    <row r="23588" spans="4:4">
      <c r="D23588" s="234"/>
    </row>
    <row r="23589" spans="4:4">
      <c r="D23589" s="234"/>
    </row>
    <row r="23590" spans="4:4">
      <c r="D23590" s="234"/>
    </row>
    <row r="23591" spans="4:4">
      <c r="D23591" s="234"/>
    </row>
    <row r="23592" spans="4:4">
      <c r="D23592" s="234"/>
    </row>
    <row r="23593" spans="4:4">
      <c r="D23593" s="234"/>
    </row>
    <row r="23594" spans="4:4">
      <c r="D23594" s="234"/>
    </row>
    <row r="23595" spans="4:4">
      <c r="D23595" s="234"/>
    </row>
    <row r="23596" spans="4:4">
      <c r="D23596" s="234"/>
    </row>
    <row r="23597" spans="4:4">
      <c r="D23597" s="234"/>
    </row>
    <row r="23598" spans="4:4">
      <c r="D23598" s="234"/>
    </row>
    <row r="23599" spans="4:4">
      <c r="D23599" s="234"/>
    </row>
    <row r="23600" spans="4:4">
      <c r="D23600" s="234"/>
    </row>
    <row r="23601" spans="4:4">
      <c r="D23601" s="234"/>
    </row>
    <row r="23602" spans="4:4">
      <c r="D23602" s="234"/>
    </row>
    <row r="23603" spans="4:4">
      <c r="D23603" s="234"/>
    </row>
    <row r="23604" spans="4:4">
      <c r="D23604" s="234"/>
    </row>
    <row r="23605" spans="4:4">
      <c r="D23605" s="234"/>
    </row>
    <row r="23606" spans="4:4">
      <c r="D23606" s="234"/>
    </row>
    <row r="23607" spans="4:4">
      <c r="D23607" s="234"/>
    </row>
    <row r="23608" spans="4:4">
      <c r="D23608" s="234"/>
    </row>
    <row r="23609" spans="4:4">
      <c r="D23609" s="234"/>
    </row>
    <row r="23610" spans="4:4">
      <c r="D23610" s="234"/>
    </row>
    <row r="23611" spans="4:4">
      <c r="D23611" s="234"/>
    </row>
    <row r="23612" spans="4:4">
      <c r="D23612" s="234"/>
    </row>
    <row r="23613" spans="4:4">
      <c r="D23613" s="234"/>
    </row>
    <row r="23614" spans="4:4">
      <c r="D23614" s="234"/>
    </row>
    <row r="23615" spans="4:4">
      <c r="D23615" s="234"/>
    </row>
    <row r="23616" spans="4:4">
      <c r="D23616" s="234"/>
    </row>
    <row r="23617" spans="4:4">
      <c r="D23617" s="234"/>
    </row>
    <row r="23618" spans="4:4">
      <c r="D23618" s="234"/>
    </row>
    <row r="23619" spans="4:4">
      <c r="D23619" s="234"/>
    </row>
    <row r="23620" spans="4:4">
      <c r="D23620" s="234"/>
    </row>
    <row r="23621" spans="4:4">
      <c r="D23621" s="234"/>
    </row>
    <row r="23622" spans="4:4">
      <c r="D23622" s="234"/>
    </row>
    <row r="23623" spans="4:4">
      <c r="D23623" s="234"/>
    </row>
    <row r="23624" spans="4:4">
      <c r="D23624" s="234"/>
    </row>
    <row r="23625" spans="4:4">
      <c r="D23625" s="234"/>
    </row>
    <row r="23626" spans="4:4">
      <c r="D23626" s="234"/>
    </row>
    <row r="23627" spans="4:4">
      <c r="D23627" s="234"/>
    </row>
    <row r="23628" spans="4:4">
      <c r="D23628" s="234"/>
    </row>
    <row r="23629" spans="4:4">
      <c r="D23629" s="234"/>
    </row>
    <row r="23630" spans="4:4">
      <c r="D23630" s="234"/>
    </row>
    <row r="23631" spans="4:4">
      <c r="D23631" s="234"/>
    </row>
    <row r="23632" spans="4:4">
      <c r="D23632" s="234"/>
    </row>
    <row r="23633" spans="4:4">
      <c r="D23633" s="234"/>
    </row>
    <row r="23634" spans="4:4">
      <c r="D23634" s="234"/>
    </row>
    <row r="23635" spans="4:4">
      <c r="D23635" s="234"/>
    </row>
    <row r="23636" spans="4:4">
      <c r="D23636" s="234"/>
    </row>
    <row r="23637" spans="4:4">
      <c r="D23637" s="234"/>
    </row>
    <row r="23638" spans="4:4">
      <c r="D23638" s="234"/>
    </row>
    <row r="23639" spans="4:4">
      <c r="D23639" s="234"/>
    </row>
    <row r="23640" spans="4:4">
      <c r="D23640" s="234"/>
    </row>
    <row r="23641" spans="4:4">
      <c r="D23641" s="234"/>
    </row>
    <row r="23642" spans="4:4">
      <c r="D23642" s="234"/>
    </row>
    <row r="23643" spans="4:4">
      <c r="D23643" s="234"/>
    </row>
    <row r="23644" spans="4:4">
      <c r="D23644" s="234"/>
    </row>
    <row r="23645" spans="4:4">
      <c r="D23645" s="234"/>
    </row>
    <row r="23646" spans="4:4">
      <c r="D23646" s="234"/>
    </row>
    <row r="23647" spans="4:4">
      <c r="D23647" s="234"/>
    </row>
    <row r="23648" spans="4:4">
      <c r="D23648" s="234"/>
    </row>
    <row r="23649" spans="4:4">
      <c r="D23649" s="234"/>
    </row>
    <row r="23650" spans="4:4">
      <c r="D23650" s="234"/>
    </row>
    <row r="23651" spans="4:4">
      <c r="D23651" s="234"/>
    </row>
    <row r="23652" spans="4:4">
      <c r="D23652" s="234"/>
    </row>
    <row r="23653" spans="4:4">
      <c r="D23653" s="234"/>
    </row>
    <row r="23654" spans="4:4">
      <c r="D23654" s="234"/>
    </row>
    <row r="23655" spans="4:4">
      <c r="D23655" s="234"/>
    </row>
    <row r="23656" spans="4:4">
      <c r="D23656" s="234"/>
    </row>
    <row r="23657" spans="4:4">
      <c r="D23657" s="234"/>
    </row>
    <row r="23658" spans="4:4">
      <c r="D23658" s="234"/>
    </row>
    <row r="23659" spans="4:4">
      <c r="D23659" s="234"/>
    </row>
    <row r="23660" spans="4:4">
      <c r="D23660" s="234"/>
    </row>
    <row r="23661" spans="4:4">
      <c r="D23661" s="234"/>
    </row>
    <row r="23662" spans="4:4">
      <c r="D23662" s="234"/>
    </row>
    <row r="23663" spans="4:4">
      <c r="D23663" s="234"/>
    </row>
    <row r="23664" spans="4:4">
      <c r="D23664" s="234"/>
    </row>
    <row r="23665" spans="4:4">
      <c r="D23665" s="234"/>
    </row>
    <row r="23666" spans="4:4">
      <c r="D23666" s="234"/>
    </row>
    <row r="23667" spans="4:4">
      <c r="D23667" s="234"/>
    </row>
    <row r="23668" spans="4:4">
      <c r="D23668" s="234"/>
    </row>
    <row r="23669" spans="4:4">
      <c r="D23669" s="234"/>
    </row>
    <row r="23670" spans="4:4">
      <c r="D23670" s="234"/>
    </row>
    <row r="23671" spans="4:4">
      <c r="D23671" s="234"/>
    </row>
    <row r="23672" spans="4:4">
      <c r="D23672" s="234"/>
    </row>
    <row r="23673" spans="4:4">
      <c r="D23673" s="234"/>
    </row>
    <row r="23674" spans="4:4">
      <c r="D23674" s="234"/>
    </row>
    <row r="23675" spans="4:4">
      <c r="D23675" s="234"/>
    </row>
    <row r="23676" spans="4:4">
      <c r="D23676" s="234"/>
    </row>
    <row r="23677" spans="4:4">
      <c r="D23677" s="234"/>
    </row>
    <row r="23678" spans="4:4">
      <c r="D23678" s="234"/>
    </row>
    <row r="23679" spans="4:4">
      <c r="D23679" s="234"/>
    </row>
    <row r="23680" spans="4:4">
      <c r="D23680" s="234"/>
    </row>
    <row r="23681" spans="4:4">
      <c r="D23681" s="234"/>
    </row>
    <row r="23682" spans="4:4">
      <c r="D23682" s="234"/>
    </row>
    <row r="23683" spans="4:4">
      <c r="D23683" s="234"/>
    </row>
    <row r="23684" spans="4:4">
      <c r="D23684" s="234"/>
    </row>
    <row r="23685" spans="4:4">
      <c r="D23685" s="234"/>
    </row>
    <row r="23686" spans="4:4">
      <c r="D23686" s="234"/>
    </row>
    <row r="23687" spans="4:4">
      <c r="D23687" s="234"/>
    </row>
    <row r="23688" spans="4:4">
      <c r="D23688" s="234"/>
    </row>
    <row r="23689" spans="4:4">
      <c r="D23689" s="234"/>
    </row>
    <row r="23690" spans="4:4">
      <c r="D23690" s="234"/>
    </row>
    <row r="23691" spans="4:4">
      <c r="D23691" s="234"/>
    </row>
    <row r="23692" spans="4:4">
      <c r="D23692" s="234"/>
    </row>
    <row r="23693" spans="4:4">
      <c r="D23693" s="234"/>
    </row>
    <row r="23694" spans="4:4">
      <c r="D23694" s="234"/>
    </row>
    <row r="23695" spans="4:4">
      <c r="D23695" s="234"/>
    </row>
    <row r="23696" spans="4:4">
      <c r="D23696" s="234"/>
    </row>
    <row r="23697" spans="4:4">
      <c r="D23697" s="234"/>
    </row>
    <row r="23698" spans="4:4">
      <c r="D23698" s="234"/>
    </row>
    <row r="23699" spans="4:4">
      <c r="D23699" s="234"/>
    </row>
    <row r="23700" spans="4:4">
      <c r="D23700" s="234"/>
    </row>
    <row r="23701" spans="4:4">
      <c r="D23701" s="234"/>
    </row>
    <row r="23702" spans="4:4">
      <c r="D23702" s="234"/>
    </row>
    <row r="23703" spans="4:4">
      <c r="D23703" s="234"/>
    </row>
    <row r="23704" spans="4:4">
      <c r="D23704" s="234"/>
    </row>
    <row r="23705" spans="4:4">
      <c r="D23705" s="234"/>
    </row>
    <row r="23706" spans="4:4">
      <c r="D23706" s="234"/>
    </row>
    <row r="23707" spans="4:4">
      <c r="D23707" s="234"/>
    </row>
    <row r="23708" spans="4:4">
      <c r="D23708" s="234"/>
    </row>
    <row r="23709" spans="4:4">
      <c r="D23709" s="234"/>
    </row>
    <row r="23710" spans="4:4">
      <c r="D23710" s="234"/>
    </row>
    <row r="23711" spans="4:4">
      <c r="D23711" s="234"/>
    </row>
    <row r="23712" spans="4:4">
      <c r="D23712" s="234"/>
    </row>
    <row r="23713" spans="4:4">
      <c r="D23713" s="234"/>
    </row>
    <row r="23714" spans="4:4">
      <c r="D23714" s="234"/>
    </row>
    <row r="23715" spans="4:4">
      <c r="D23715" s="234"/>
    </row>
    <row r="23716" spans="4:4">
      <c r="D23716" s="234"/>
    </row>
    <row r="23717" spans="4:4">
      <c r="D23717" s="234"/>
    </row>
    <row r="23718" spans="4:4">
      <c r="D23718" s="234"/>
    </row>
    <row r="23719" spans="4:4">
      <c r="D23719" s="234"/>
    </row>
    <row r="23720" spans="4:4">
      <c r="D23720" s="234"/>
    </row>
    <row r="23721" spans="4:4">
      <c r="D23721" s="234"/>
    </row>
    <row r="23722" spans="4:4">
      <c r="D23722" s="234"/>
    </row>
    <row r="23723" spans="4:4">
      <c r="D23723" s="234"/>
    </row>
    <row r="23724" spans="4:4">
      <c r="D23724" s="234"/>
    </row>
    <row r="23725" spans="4:4">
      <c r="D23725" s="234"/>
    </row>
    <row r="23726" spans="4:4">
      <c r="D23726" s="234"/>
    </row>
    <row r="23727" spans="4:4">
      <c r="D23727" s="234"/>
    </row>
    <row r="23728" spans="4:4">
      <c r="D23728" s="234"/>
    </row>
    <row r="23729" spans="4:4">
      <c r="D23729" s="234"/>
    </row>
    <row r="23730" spans="4:4">
      <c r="D23730" s="234"/>
    </row>
    <row r="23731" spans="4:4">
      <c r="D23731" s="234"/>
    </row>
    <row r="23732" spans="4:4">
      <c r="D23732" s="234"/>
    </row>
    <row r="23733" spans="4:4">
      <c r="D23733" s="234"/>
    </row>
    <row r="23734" spans="4:4">
      <c r="D23734" s="234"/>
    </row>
    <row r="23735" spans="4:4">
      <c r="D23735" s="234"/>
    </row>
    <row r="23736" spans="4:4">
      <c r="D23736" s="234"/>
    </row>
    <row r="23737" spans="4:4">
      <c r="D23737" s="234"/>
    </row>
    <row r="23738" spans="4:4">
      <c r="D23738" s="234"/>
    </row>
    <row r="23739" spans="4:4">
      <c r="D23739" s="234"/>
    </row>
    <row r="23740" spans="4:4">
      <c r="D23740" s="234"/>
    </row>
    <row r="23741" spans="4:4">
      <c r="D23741" s="234"/>
    </row>
    <row r="23742" spans="4:4">
      <c r="D23742" s="234"/>
    </row>
    <row r="23743" spans="4:4">
      <c r="D23743" s="234"/>
    </row>
    <row r="23744" spans="4:4">
      <c r="D23744" s="234"/>
    </row>
    <row r="23745" spans="4:4">
      <c r="D23745" s="234"/>
    </row>
    <row r="23746" spans="4:4">
      <c r="D23746" s="234"/>
    </row>
    <row r="23747" spans="4:4">
      <c r="D23747" s="234"/>
    </row>
    <row r="23748" spans="4:4">
      <c r="D23748" s="234"/>
    </row>
    <row r="23749" spans="4:4">
      <c r="D23749" s="234"/>
    </row>
    <row r="23750" spans="4:4">
      <c r="D23750" s="234"/>
    </row>
    <row r="23751" spans="4:4">
      <c r="D23751" s="234"/>
    </row>
    <row r="23752" spans="4:4">
      <c r="D23752" s="234"/>
    </row>
    <row r="23753" spans="4:4">
      <c r="D23753" s="234"/>
    </row>
    <row r="23754" spans="4:4">
      <c r="D23754" s="234"/>
    </row>
    <row r="23755" spans="4:4">
      <c r="D23755" s="234"/>
    </row>
    <row r="23756" spans="4:4">
      <c r="D23756" s="234"/>
    </row>
    <row r="23757" spans="4:4">
      <c r="D23757" s="234"/>
    </row>
    <row r="23758" spans="4:4">
      <c r="D23758" s="234"/>
    </row>
    <row r="23759" spans="4:4">
      <c r="D23759" s="234"/>
    </row>
    <row r="23760" spans="4:4">
      <c r="D23760" s="234"/>
    </row>
    <row r="23761" spans="4:4">
      <c r="D23761" s="234"/>
    </row>
    <row r="23762" spans="4:4">
      <c r="D23762" s="234"/>
    </row>
    <row r="23763" spans="4:4">
      <c r="D23763" s="234"/>
    </row>
    <row r="23764" spans="4:4">
      <c r="D23764" s="234"/>
    </row>
    <row r="23765" spans="4:4">
      <c r="D23765" s="234"/>
    </row>
    <row r="23766" spans="4:4">
      <c r="D23766" s="234"/>
    </row>
    <row r="23767" spans="4:4">
      <c r="D23767" s="234"/>
    </row>
    <row r="23768" spans="4:4">
      <c r="D23768" s="234"/>
    </row>
    <row r="23769" spans="4:4">
      <c r="D23769" s="234"/>
    </row>
    <row r="23770" spans="4:4">
      <c r="D23770" s="234"/>
    </row>
    <row r="23771" spans="4:4">
      <c r="D23771" s="234"/>
    </row>
    <row r="23772" spans="4:4">
      <c r="D23772" s="234"/>
    </row>
    <row r="23773" spans="4:4">
      <c r="D23773" s="234"/>
    </row>
    <row r="23774" spans="4:4">
      <c r="D23774" s="234"/>
    </row>
    <row r="23775" spans="4:4">
      <c r="D23775" s="234"/>
    </row>
    <row r="23776" spans="4:4">
      <c r="D23776" s="234"/>
    </row>
    <row r="23777" spans="4:4">
      <c r="D23777" s="234"/>
    </row>
    <row r="23778" spans="4:4">
      <c r="D23778" s="234"/>
    </row>
    <row r="23779" spans="4:4">
      <c r="D23779" s="234"/>
    </row>
    <row r="23780" spans="4:4">
      <c r="D23780" s="234"/>
    </row>
    <row r="23781" spans="4:4">
      <c r="D23781" s="234"/>
    </row>
    <row r="23782" spans="4:4">
      <c r="D23782" s="234"/>
    </row>
    <row r="23783" spans="4:4">
      <c r="D23783" s="234"/>
    </row>
    <row r="23784" spans="4:4">
      <c r="D23784" s="234"/>
    </row>
    <row r="23785" spans="4:4">
      <c r="D23785" s="234"/>
    </row>
    <row r="23786" spans="4:4">
      <c r="D23786" s="234"/>
    </row>
    <row r="23787" spans="4:4">
      <c r="D23787" s="234"/>
    </row>
    <row r="23788" spans="4:4">
      <c r="D23788" s="234"/>
    </row>
    <row r="23789" spans="4:4">
      <c r="D23789" s="234"/>
    </row>
    <row r="23790" spans="4:4">
      <c r="D23790" s="234"/>
    </row>
    <row r="23791" spans="4:4">
      <c r="D23791" s="234"/>
    </row>
    <row r="23792" spans="4:4">
      <c r="D23792" s="234"/>
    </row>
    <row r="23793" spans="4:4">
      <c r="D23793" s="234"/>
    </row>
    <row r="23794" spans="4:4">
      <c r="D23794" s="234"/>
    </row>
    <row r="23795" spans="4:4">
      <c r="D23795" s="234"/>
    </row>
    <row r="23796" spans="4:4">
      <c r="D23796" s="234"/>
    </row>
    <row r="23797" spans="4:4">
      <c r="D23797" s="234"/>
    </row>
    <row r="23798" spans="4:4">
      <c r="D23798" s="234"/>
    </row>
    <row r="23799" spans="4:4">
      <c r="D23799" s="234"/>
    </row>
    <row r="23800" spans="4:4">
      <c r="D23800" s="234"/>
    </row>
    <row r="23801" spans="4:4">
      <c r="D23801" s="234"/>
    </row>
    <row r="23802" spans="4:4">
      <c r="D23802" s="234"/>
    </row>
    <row r="23803" spans="4:4">
      <c r="D23803" s="234"/>
    </row>
    <row r="23804" spans="4:4">
      <c r="D23804" s="234"/>
    </row>
    <row r="23805" spans="4:4">
      <c r="D23805" s="234"/>
    </row>
    <row r="23806" spans="4:4">
      <c r="D23806" s="234"/>
    </row>
    <row r="23807" spans="4:4">
      <c r="D23807" s="234"/>
    </row>
    <row r="23808" spans="4:4">
      <c r="D23808" s="234"/>
    </row>
    <row r="23809" spans="4:4">
      <c r="D23809" s="234"/>
    </row>
    <row r="23810" spans="4:4">
      <c r="D23810" s="234"/>
    </row>
    <row r="23811" spans="4:4">
      <c r="D23811" s="234"/>
    </row>
    <row r="23812" spans="4:4">
      <c r="D23812" s="234"/>
    </row>
    <row r="23813" spans="4:4">
      <c r="D23813" s="234"/>
    </row>
    <row r="23814" spans="4:4">
      <c r="D23814" s="234"/>
    </row>
    <row r="23815" spans="4:4">
      <c r="D23815" s="234"/>
    </row>
    <row r="23816" spans="4:4">
      <c r="D23816" s="234"/>
    </row>
    <row r="23817" spans="4:4">
      <c r="D23817" s="234"/>
    </row>
    <row r="23818" spans="4:4">
      <c r="D23818" s="234"/>
    </row>
    <row r="23819" spans="4:4">
      <c r="D23819" s="234"/>
    </row>
    <row r="23820" spans="4:4">
      <c r="D23820" s="234"/>
    </row>
    <row r="23821" spans="4:4">
      <c r="D23821" s="234"/>
    </row>
    <row r="23822" spans="4:4">
      <c r="D23822" s="234"/>
    </row>
    <row r="23823" spans="4:4">
      <c r="D23823" s="234"/>
    </row>
    <row r="23824" spans="4:4">
      <c r="D23824" s="234"/>
    </row>
    <row r="23825" spans="4:4">
      <c r="D23825" s="234"/>
    </row>
    <row r="23826" spans="4:4">
      <c r="D23826" s="234"/>
    </row>
    <row r="23827" spans="4:4">
      <c r="D23827" s="234"/>
    </row>
    <row r="23828" spans="4:4">
      <c r="D23828" s="234"/>
    </row>
    <row r="23829" spans="4:4">
      <c r="D23829" s="234"/>
    </row>
    <row r="23830" spans="4:4">
      <c r="D23830" s="234"/>
    </row>
    <row r="23831" spans="4:4">
      <c r="D23831" s="234"/>
    </row>
    <row r="23832" spans="4:4">
      <c r="D23832" s="234"/>
    </row>
    <row r="23833" spans="4:4">
      <c r="D23833" s="234"/>
    </row>
    <row r="23834" spans="4:4">
      <c r="D23834" s="234"/>
    </row>
    <row r="23835" spans="4:4">
      <c r="D23835" s="234"/>
    </row>
    <row r="23836" spans="4:4">
      <c r="D23836" s="234"/>
    </row>
    <row r="23837" spans="4:4">
      <c r="D23837" s="234"/>
    </row>
    <row r="23838" spans="4:4">
      <c r="D23838" s="234"/>
    </row>
    <row r="23839" spans="4:4">
      <c r="D23839" s="234"/>
    </row>
    <row r="23840" spans="4:4">
      <c r="D23840" s="234"/>
    </row>
    <row r="23841" spans="4:4">
      <c r="D23841" s="234"/>
    </row>
    <row r="23842" spans="4:4">
      <c r="D23842" s="234"/>
    </row>
    <row r="23843" spans="4:4">
      <c r="D23843" s="234"/>
    </row>
    <row r="23844" spans="4:4">
      <c r="D23844" s="234"/>
    </row>
    <row r="23845" spans="4:4">
      <c r="D23845" s="234"/>
    </row>
    <row r="23846" spans="4:4">
      <c r="D23846" s="234"/>
    </row>
    <row r="23847" spans="4:4">
      <c r="D23847" s="234"/>
    </row>
    <row r="23848" spans="4:4">
      <c r="D23848" s="234"/>
    </row>
    <row r="23849" spans="4:4">
      <c r="D23849" s="234"/>
    </row>
    <row r="23850" spans="4:4">
      <c r="D23850" s="234"/>
    </row>
    <row r="23851" spans="4:4">
      <c r="D23851" s="234"/>
    </row>
    <row r="23852" spans="4:4">
      <c r="D23852" s="234"/>
    </row>
    <row r="23853" spans="4:4">
      <c r="D23853" s="234"/>
    </row>
    <row r="23854" spans="4:4">
      <c r="D23854" s="234"/>
    </row>
    <row r="23855" spans="4:4">
      <c r="D23855" s="234"/>
    </row>
    <row r="23856" spans="4:4">
      <c r="D23856" s="234"/>
    </row>
    <row r="23857" spans="4:4">
      <c r="D23857" s="234"/>
    </row>
    <row r="23858" spans="4:4">
      <c r="D23858" s="234"/>
    </row>
    <row r="23859" spans="4:4">
      <c r="D23859" s="234"/>
    </row>
    <row r="23860" spans="4:4">
      <c r="D23860" s="234"/>
    </row>
    <row r="23861" spans="4:4">
      <c r="D23861" s="234"/>
    </row>
    <row r="23862" spans="4:4">
      <c r="D23862" s="234"/>
    </row>
    <row r="23863" spans="4:4">
      <c r="D23863" s="234"/>
    </row>
    <row r="23864" spans="4:4">
      <c r="D23864" s="234"/>
    </row>
    <row r="23865" spans="4:4">
      <c r="D23865" s="234"/>
    </row>
    <row r="23866" spans="4:4">
      <c r="D23866" s="234"/>
    </row>
    <row r="23867" spans="4:4">
      <c r="D23867" s="234"/>
    </row>
    <row r="23868" spans="4:4">
      <c r="D23868" s="234"/>
    </row>
    <row r="23869" spans="4:4">
      <c r="D23869" s="234"/>
    </row>
    <row r="23870" spans="4:4">
      <c r="D23870" s="234"/>
    </row>
    <row r="23871" spans="4:4">
      <c r="D23871" s="234"/>
    </row>
    <row r="23872" spans="4:4">
      <c r="D23872" s="234"/>
    </row>
    <row r="23873" spans="4:4">
      <c r="D23873" s="234"/>
    </row>
    <row r="23874" spans="4:4">
      <c r="D23874" s="234"/>
    </row>
    <row r="23875" spans="4:4">
      <c r="D23875" s="234"/>
    </row>
    <row r="23876" spans="4:4">
      <c r="D23876" s="234"/>
    </row>
    <row r="23877" spans="4:4">
      <c r="D23877" s="234"/>
    </row>
    <row r="23878" spans="4:4">
      <c r="D23878" s="234"/>
    </row>
    <row r="23879" spans="4:4">
      <c r="D23879" s="234"/>
    </row>
    <row r="23880" spans="4:4">
      <c r="D23880" s="234"/>
    </row>
    <row r="23881" spans="4:4">
      <c r="D23881" s="234"/>
    </row>
    <row r="23882" spans="4:4">
      <c r="D23882" s="234"/>
    </row>
    <row r="23883" spans="4:4">
      <c r="D23883" s="234"/>
    </row>
    <row r="23884" spans="4:4">
      <c r="D23884" s="234"/>
    </row>
    <row r="23885" spans="4:4">
      <c r="D23885" s="234"/>
    </row>
    <row r="23886" spans="4:4">
      <c r="D23886" s="234"/>
    </row>
    <row r="23887" spans="4:4">
      <c r="D23887" s="234"/>
    </row>
    <row r="23888" spans="4:4">
      <c r="D23888" s="234"/>
    </row>
    <row r="23889" spans="4:4">
      <c r="D23889" s="234"/>
    </row>
    <row r="23890" spans="4:4">
      <c r="D23890" s="234"/>
    </row>
    <row r="23891" spans="4:4">
      <c r="D23891" s="234"/>
    </row>
    <row r="23892" spans="4:4">
      <c r="D23892" s="234"/>
    </row>
    <row r="23893" spans="4:4">
      <c r="D23893" s="234"/>
    </row>
    <row r="23894" spans="4:4">
      <c r="D23894" s="234"/>
    </row>
    <row r="23895" spans="4:4">
      <c r="D23895" s="234"/>
    </row>
    <row r="23896" spans="4:4">
      <c r="D23896" s="234"/>
    </row>
    <row r="23897" spans="4:4">
      <c r="D23897" s="234"/>
    </row>
    <row r="23898" spans="4:4">
      <c r="D23898" s="234"/>
    </row>
    <row r="23899" spans="4:4">
      <c r="D23899" s="234"/>
    </row>
    <row r="23900" spans="4:4">
      <c r="D23900" s="234"/>
    </row>
    <row r="23901" spans="4:4">
      <c r="D23901" s="234"/>
    </row>
    <row r="23902" spans="4:4">
      <c r="D23902" s="234"/>
    </row>
    <row r="23903" spans="4:4">
      <c r="D23903" s="234"/>
    </row>
    <row r="23904" spans="4:4">
      <c r="D23904" s="234"/>
    </row>
    <row r="23905" spans="4:4">
      <c r="D23905" s="234"/>
    </row>
    <row r="23906" spans="4:4">
      <c r="D23906" s="234"/>
    </row>
    <row r="23907" spans="4:4">
      <c r="D23907" s="234"/>
    </row>
    <row r="23908" spans="4:4">
      <c r="D23908" s="234"/>
    </row>
    <row r="23909" spans="4:4">
      <c r="D23909" s="234"/>
    </row>
    <row r="23910" spans="4:4">
      <c r="D23910" s="234"/>
    </row>
    <row r="23911" spans="4:4">
      <c r="D23911" s="234"/>
    </row>
    <row r="23912" spans="4:4">
      <c r="D23912" s="234"/>
    </row>
    <row r="23913" spans="4:4">
      <c r="D23913" s="234"/>
    </row>
    <row r="23914" spans="4:4">
      <c r="D23914" s="234"/>
    </row>
    <row r="23915" spans="4:4">
      <c r="D23915" s="234"/>
    </row>
    <row r="23916" spans="4:4">
      <c r="D23916" s="234"/>
    </row>
    <row r="23917" spans="4:4">
      <c r="D23917" s="234"/>
    </row>
    <row r="23918" spans="4:4">
      <c r="D23918" s="234"/>
    </row>
    <row r="23919" spans="4:4">
      <c r="D23919" s="234"/>
    </row>
    <row r="23920" spans="4:4">
      <c r="D23920" s="234"/>
    </row>
    <row r="23921" spans="4:4">
      <c r="D23921" s="234"/>
    </row>
    <row r="23922" spans="4:4">
      <c r="D23922" s="234"/>
    </row>
    <row r="23923" spans="4:4">
      <c r="D23923" s="234"/>
    </row>
    <row r="23924" spans="4:4">
      <c r="D23924" s="234"/>
    </row>
    <row r="23925" spans="4:4">
      <c r="D23925" s="234"/>
    </row>
    <row r="23926" spans="4:4">
      <c r="D23926" s="234"/>
    </row>
    <row r="23927" spans="4:4">
      <c r="D23927" s="234"/>
    </row>
    <row r="23928" spans="4:4">
      <c r="D23928" s="234"/>
    </row>
    <row r="23929" spans="4:4">
      <c r="D23929" s="234"/>
    </row>
    <row r="23930" spans="4:4">
      <c r="D23930" s="234"/>
    </row>
    <row r="23931" spans="4:4">
      <c r="D23931" s="234"/>
    </row>
    <row r="23932" spans="4:4">
      <c r="D23932" s="234"/>
    </row>
    <row r="23933" spans="4:4">
      <c r="D23933" s="234"/>
    </row>
    <row r="23934" spans="4:4">
      <c r="D23934" s="234"/>
    </row>
    <row r="23935" spans="4:4">
      <c r="D23935" s="234"/>
    </row>
    <row r="23936" spans="4:4">
      <c r="D23936" s="234"/>
    </row>
    <row r="23937" spans="4:4">
      <c r="D23937" s="234"/>
    </row>
    <row r="23938" spans="4:4">
      <c r="D23938" s="234"/>
    </row>
    <row r="23939" spans="4:4">
      <c r="D23939" s="234"/>
    </row>
    <row r="23940" spans="4:4">
      <c r="D23940" s="234"/>
    </row>
    <row r="23941" spans="4:4">
      <c r="D23941" s="234"/>
    </row>
    <row r="23942" spans="4:4">
      <c r="D23942" s="234"/>
    </row>
    <row r="23943" spans="4:4">
      <c r="D23943" s="234"/>
    </row>
    <row r="23944" spans="4:4">
      <c r="D23944" s="234"/>
    </row>
    <row r="23945" spans="4:4">
      <c r="D23945" s="234"/>
    </row>
    <row r="23946" spans="4:4">
      <c r="D23946" s="234"/>
    </row>
    <row r="23947" spans="4:4">
      <c r="D23947" s="234"/>
    </row>
    <row r="23948" spans="4:4">
      <c r="D23948" s="234"/>
    </row>
    <row r="23949" spans="4:4">
      <c r="D23949" s="234"/>
    </row>
    <row r="23950" spans="4:4">
      <c r="D23950" s="234"/>
    </row>
    <row r="23951" spans="4:4">
      <c r="D23951" s="234"/>
    </row>
    <row r="23952" spans="4:4">
      <c r="D23952" s="234"/>
    </row>
    <row r="23953" spans="4:4">
      <c r="D23953" s="234"/>
    </row>
    <row r="23954" spans="4:4">
      <c r="D23954" s="234"/>
    </row>
    <row r="23955" spans="4:4">
      <c r="D23955" s="234"/>
    </row>
    <row r="23956" spans="4:4">
      <c r="D23956" s="234"/>
    </row>
    <row r="23957" spans="4:4">
      <c r="D23957" s="234"/>
    </row>
    <row r="23958" spans="4:4">
      <c r="D23958" s="234"/>
    </row>
    <row r="23959" spans="4:4">
      <c r="D23959" s="234"/>
    </row>
    <row r="23960" spans="4:4">
      <c r="D23960" s="234"/>
    </row>
    <row r="23961" spans="4:4">
      <c r="D23961" s="234"/>
    </row>
    <row r="23962" spans="4:4">
      <c r="D23962" s="234"/>
    </row>
    <row r="23963" spans="4:4">
      <c r="D23963" s="234"/>
    </row>
    <row r="23964" spans="4:4">
      <c r="D23964" s="234"/>
    </row>
    <row r="23965" spans="4:4">
      <c r="D23965" s="234"/>
    </row>
    <row r="23966" spans="4:4">
      <c r="D23966" s="234"/>
    </row>
    <row r="23967" spans="4:4">
      <c r="D23967" s="234"/>
    </row>
    <row r="23968" spans="4:4">
      <c r="D23968" s="234"/>
    </row>
    <row r="23969" spans="4:4">
      <c r="D23969" s="234"/>
    </row>
    <row r="23970" spans="4:4">
      <c r="D23970" s="234"/>
    </row>
    <row r="23971" spans="4:4">
      <c r="D23971" s="234"/>
    </row>
    <row r="23972" spans="4:4">
      <c r="D23972" s="234"/>
    </row>
    <row r="23973" spans="4:4">
      <c r="D23973" s="234"/>
    </row>
    <row r="23974" spans="4:4">
      <c r="D23974" s="234"/>
    </row>
    <row r="23975" spans="4:4">
      <c r="D23975" s="234"/>
    </row>
    <row r="23976" spans="4:4">
      <c r="D23976" s="234"/>
    </row>
    <row r="23977" spans="4:4">
      <c r="D23977" s="234"/>
    </row>
    <row r="23978" spans="4:4">
      <c r="D23978" s="234"/>
    </row>
    <row r="23979" spans="4:4">
      <c r="D23979" s="234"/>
    </row>
    <row r="23980" spans="4:4">
      <c r="D23980" s="234"/>
    </row>
    <row r="23981" spans="4:4">
      <c r="D23981" s="234"/>
    </row>
    <row r="23982" spans="4:4">
      <c r="D23982" s="234"/>
    </row>
    <row r="23983" spans="4:4">
      <c r="D23983" s="234"/>
    </row>
    <row r="23984" spans="4:4">
      <c r="D23984" s="234"/>
    </row>
    <row r="23985" spans="4:4">
      <c r="D23985" s="234"/>
    </row>
    <row r="23986" spans="4:4">
      <c r="D23986" s="234"/>
    </row>
    <row r="23987" spans="4:4">
      <c r="D23987" s="234"/>
    </row>
    <row r="23988" spans="4:4">
      <c r="D23988" s="234"/>
    </row>
    <row r="23989" spans="4:4">
      <c r="D23989" s="234"/>
    </row>
    <row r="23990" spans="4:4">
      <c r="D23990" s="234"/>
    </row>
    <row r="23991" spans="4:4">
      <c r="D23991" s="234"/>
    </row>
    <row r="23992" spans="4:4">
      <c r="D23992" s="234"/>
    </row>
    <row r="23993" spans="4:4">
      <c r="D23993" s="234"/>
    </row>
    <row r="23994" spans="4:4">
      <c r="D23994" s="234"/>
    </row>
    <row r="23995" spans="4:4">
      <c r="D23995" s="234"/>
    </row>
    <row r="23996" spans="4:4">
      <c r="D23996" s="234"/>
    </row>
    <row r="23997" spans="4:4">
      <c r="D23997" s="234"/>
    </row>
    <row r="23998" spans="4:4">
      <c r="D23998" s="234"/>
    </row>
    <row r="23999" spans="4:4">
      <c r="D23999" s="234"/>
    </row>
    <row r="24000" spans="4:4">
      <c r="D24000" s="234"/>
    </row>
    <row r="24001" spans="4:4">
      <c r="D24001" s="234"/>
    </row>
    <row r="24002" spans="4:4">
      <c r="D24002" s="234"/>
    </row>
    <row r="24003" spans="4:4">
      <c r="D24003" s="234"/>
    </row>
    <row r="24004" spans="4:4">
      <c r="D24004" s="234"/>
    </row>
    <row r="24005" spans="4:4">
      <c r="D24005" s="234"/>
    </row>
    <row r="24006" spans="4:4">
      <c r="D24006" s="234"/>
    </row>
    <row r="24007" spans="4:4">
      <c r="D24007" s="234"/>
    </row>
    <row r="24008" spans="4:4">
      <c r="D24008" s="234"/>
    </row>
    <row r="24009" spans="4:4">
      <c r="D24009" s="234"/>
    </row>
    <row r="24010" spans="4:4">
      <c r="D24010" s="234"/>
    </row>
    <row r="24011" spans="4:4">
      <c r="D24011" s="234"/>
    </row>
    <row r="24012" spans="4:4">
      <c r="D24012" s="234"/>
    </row>
    <row r="24013" spans="4:4">
      <c r="D24013" s="234"/>
    </row>
    <row r="24014" spans="4:4">
      <c r="D24014" s="234"/>
    </row>
    <row r="24015" spans="4:4">
      <c r="D24015" s="234"/>
    </row>
    <row r="24016" spans="4:4">
      <c r="D24016" s="234"/>
    </row>
    <row r="24017" spans="4:4">
      <c r="D24017" s="234"/>
    </row>
    <row r="24018" spans="4:4">
      <c r="D24018" s="234"/>
    </row>
    <row r="24019" spans="4:4">
      <c r="D24019" s="234"/>
    </row>
    <row r="24020" spans="4:4">
      <c r="D24020" s="234"/>
    </row>
    <row r="24021" spans="4:4">
      <c r="D24021" s="234"/>
    </row>
    <row r="24022" spans="4:4">
      <c r="D24022" s="234"/>
    </row>
    <row r="24023" spans="4:4">
      <c r="D24023" s="234"/>
    </row>
    <row r="24024" spans="4:4">
      <c r="D24024" s="234"/>
    </row>
    <row r="24025" spans="4:4">
      <c r="D24025" s="234"/>
    </row>
    <row r="24026" spans="4:4">
      <c r="D24026" s="234"/>
    </row>
    <row r="24027" spans="4:4">
      <c r="D24027" s="234"/>
    </row>
    <row r="24028" spans="4:4">
      <c r="D24028" s="234"/>
    </row>
    <row r="24029" spans="4:4">
      <c r="D24029" s="234"/>
    </row>
    <row r="24030" spans="4:4">
      <c r="D24030" s="234"/>
    </row>
    <row r="24031" spans="4:4">
      <c r="D24031" s="234"/>
    </row>
    <row r="24032" spans="4:4">
      <c r="D24032" s="234"/>
    </row>
    <row r="24033" spans="4:4">
      <c r="D24033" s="234"/>
    </row>
    <row r="24034" spans="4:4">
      <c r="D24034" s="234"/>
    </row>
    <row r="24035" spans="4:4">
      <c r="D24035" s="234"/>
    </row>
    <row r="24036" spans="4:4">
      <c r="D24036" s="234"/>
    </row>
    <row r="24037" spans="4:4">
      <c r="D24037" s="234"/>
    </row>
    <row r="24038" spans="4:4">
      <c r="D24038" s="234"/>
    </row>
    <row r="24039" spans="4:4">
      <c r="D24039" s="234"/>
    </row>
    <row r="24040" spans="4:4">
      <c r="D24040" s="234"/>
    </row>
    <row r="24041" spans="4:4">
      <c r="D24041" s="234"/>
    </row>
    <row r="24042" spans="4:4">
      <c r="D24042" s="234"/>
    </row>
    <row r="24043" spans="4:4">
      <c r="D24043" s="234"/>
    </row>
    <row r="24044" spans="4:4">
      <c r="D24044" s="234"/>
    </row>
    <row r="24045" spans="4:4">
      <c r="D24045" s="234"/>
    </row>
    <row r="24046" spans="4:4">
      <c r="D24046" s="234"/>
    </row>
    <row r="24047" spans="4:4">
      <c r="D24047" s="234"/>
    </row>
    <row r="24048" spans="4:4">
      <c r="D24048" s="234"/>
    </row>
    <row r="24049" spans="4:4">
      <c r="D24049" s="234"/>
    </row>
    <row r="24050" spans="4:4">
      <c r="D24050" s="234"/>
    </row>
    <row r="24051" spans="4:4">
      <c r="D24051" s="234"/>
    </row>
    <row r="24052" spans="4:4">
      <c r="D24052" s="234"/>
    </row>
    <row r="24053" spans="4:4">
      <c r="D24053" s="234"/>
    </row>
    <row r="24054" spans="4:4">
      <c r="D24054" s="234"/>
    </row>
    <row r="24055" spans="4:4">
      <c r="D24055" s="234"/>
    </row>
    <row r="24056" spans="4:4">
      <c r="D24056" s="234"/>
    </row>
    <row r="24057" spans="4:4">
      <c r="D24057" s="234"/>
    </row>
    <row r="24058" spans="4:4">
      <c r="D24058" s="234"/>
    </row>
    <row r="24059" spans="4:4">
      <c r="D24059" s="234"/>
    </row>
    <row r="24060" spans="4:4">
      <c r="D24060" s="234"/>
    </row>
    <row r="24061" spans="4:4">
      <c r="D24061" s="234"/>
    </row>
    <row r="24062" spans="4:4">
      <c r="D24062" s="234"/>
    </row>
    <row r="24063" spans="4:4">
      <c r="D24063" s="234"/>
    </row>
    <row r="24064" spans="4:4">
      <c r="D24064" s="234"/>
    </row>
    <row r="24065" spans="4:4">
      <c r="D24065" s="234"/>
    </row>
    <row r="24066" spans="4:4">
      <c r="D24066" s="234"/>
    </row>
    <row r="24067" spans="4:4">
      <c r="D24067" s="234"/>
    </row>
    <row r="24068" spans="4:4">
      <c r="D24068" s="234"/>
    </row>
    <row r="24069" spans="4:4">
      <c r="D24069" s="234"/>
    </row>
    <row r="24070" spans="4:4">
      <c r="D24070" s="234"/>
    </row>
    <row r="24071" spans="4:4">
      <c r="D24071" s="234"/>
    </row>
    <row r="24072" spans="4:4">
      <c r="D24072" s="234"/>
    </row>
    <row r="24073" spans="4:4">
      <c r="D24073" s="234"/>
    </row>
    <row r="24074" spans="4:4">
      <c r="D24074" s="234"/>
    </row>
    <row r="24075" spans="4:4">
      <c r="D24075" s="234"/>
    </row>
    <row r="24076" spans="4:4">
      <c r="D24076" s="234"/>
    </row>
    <row r="24077" spans="4:4">
      <c r="D24077" s="234"/>
    </row>
    <row r="24078" spans="4:4">
      <c r="D24078" s="234"/>
    </row>
    <row r="24079" spans="4:4">
      <c r="D24079" s="234"/>
    </row>
    <row r="24080" spans="4:4">
      <c r="D24080" s="234"/>
    </row>
    <row r="24081" spans="4:4">
      <c r="D24081" s="234"/>
    </row>
    <row r="24082" spans="4:4">
      <c r="D24082" s="234"/>
    </row>
    <row r="24083" spans="4:4">
      <c r="D24083" s="234"/>
    </row>
    <row r="24084" spans="4:4">
      <c r="D24084" s="234"/>
    </row>
    <row r="24085" spans="4:4">
      <c r="D24085" s="234"/>
    </row>
    <row r="24086" spans="4:4">
      <c r="D24086" s="234"/>
    </row>
    <row r="24087" spans="4:4">
      <c r="D24087" s="234"/>
    </row>
    <row r="24088" spans="4:4">
      <c r="D24088" s="234"/>
    </row>
    <row r="24089" spans="4:4">
      <c r="D24089" s="234"/>
    </row>
    <row r="24090" spans="4:4">
      <c r="D24090" s="234"/>
    </row>
    <row r="24091" spans="4:4">
      <c r="D24091" s="234"/>
    </row>
    <row r="24092" spans="4:4">
      <c r="D24092" s="234"/>
    </row>
    <row r="24093" spans="4:4">
      <c r="D24093" s="234"/>
    </row>
    <row r="24094" spans="4:4">
      <c r="D24094" s="234"/>
    </row>
    <row r="24095" spans="4:4">
      <c r="D24095" s="234"/>
    </row>
    <row r="24096" spans="4:4">
      <c r="D24096" s="234"/>
    </row>
    <row r="24097" spans="4:4">
      <c r="D24097" s="234"/>
    </row>
    <row r="24098" spans="4:4">
      <c r="D24098" s="234"/>
    </row>
    <row r="24099" spans="4:4">
      <c r="D24099" s="234"/>
    </row>
    <row r="24100" spans="4:4">
      <c r="D24100" s="234"/>
    </row>
    <row r="24101" spans="4:4">
      <c r="D24101" s="234"/>
    </row>
    <row r="24102" spans="4:4">
      <c r="D24102" s="234"/>
    </row>
    <row r="24103" spans="4:4">
      <c r="D24103" s="234"/>
    </row>
    <row r="24104" spans="4:4">
      <c r="D24104" s="234"/>
    </row>
    <row r="24105" spans="4:4">
      <c r="D24105" s="234"/>
    </row>
    <row r="24106" spans="4:4">
      <c r="D24106" s="234"/>
    </row>
    <row r="24107" spans="4:4">
      <c r="D24107" s="234"/>
    </row>
    <row r="24108" spans="4:4">
      <c r="D24108" s="234"/>
    </row>
    <row r="24109" spans="4:4">
      <c r="D24109" s="234"/>
    </row>
    <row r="24110" spans="4:4">
      <c r="D24110" s="234"/>
    </row>
    <row r="24111" spans="4:4">
      <c r="D24111" s="234"/>
    </row>
    <row r="24112" spans="4:4">
      <c r="D24112" s="234"/>
    </row>
    <row r="24113" spans="4:4">
      <c r="D24113" s="234"/>
    </row>
    <row r="24114" spans="4:4">
      <c r="D24114" s="234"/>
    </row>
    <row r="24115" spans="4:4">
      <c r="D24115" s="234"/>
    </row>
    <row r="24116" spans="4:4">
      <c r="D24116" s="234"/>
    </row>
    <row r="24117" spans="4:4">
      <c r="D24117" s="234"/>
    </row>
    <row r="24118" spans="4:4">
      <c r="D24118" s="234"/>
    </row>
    <row r="24119" spans="4:4">
      <c r="D24119" s="234"/>
    </row>
    <row r="24120" spans="4:4">
      <c r="D24120" s="234"/>
    </row>
    <row r="24121" spans="4:4">
      <c r="D24121" s="234"/>
    </row>
    <row r="24122" spans="4:4">
      <c r="D24122" s="234"/>
    </row>
    <row r="24123" spans="4:4">
      <c r="D24123" s="234"/>
    </row>
    <row r="24124" spans="4:4">
      <c r="D24124" s="234"/>
    </row>
    <row r="24125" spans="4:4">
      <c r="D24125" s="234"/>
    </row>
    <row r="24126" spans="4:4">
      <c r="D24126" s="234"/>
    </row>
    <row r="24127" spans="4:4">
      <c r="D24127" s="234"/>
    </row>
    <row r="24128" spans="4:4">
      <c r="D24128" s="234"/>
    </row>
    <row r="24129" spans="4:4">
      <c r="D24129" s="234"/>
    </row>
    <row r="24130" spans="4:4">
      <c r="D24130" s="234"/>
    </row>
    <row r="24131" spans="4:4">
      <c r="D24131" s="234"/>
    </row>
    <row r="24132" spans="4:4">
      <c r="D24132" s="234"/>
    </row>
    <row r="24133" spans="4:4">
      <c r="D24133" s="234"/>
    </row>
    <row r="24134" spans="4:4">
      <c r="D24134" s="234"/>
    </row>
    <row r="24135" spans="4:4">
      <c r="D24135" s="234"/>
    </row>
    <row r="24136" spans="4:4">
      <c r="D24136" s="234"/>
    </row>
    <row r="24137" spans="4:4">
      <c r="D24137" s="234"/>
    </row>
    <row r="24138" spans="4:4">
      <c r="D24138" s="234"/>
    </row>
    <row r="24139" spans="4:4">
      <c r="D24139" s="234"/>
    </row>
    <row r="24140" spans="4:4">
      <c r="D24140" s="234"/>
    </row>
    <row r="24141" spans="4:4">
      <c r="D24141" s="234"/>
    </row>
    <row r="24142" spans="4:4">
      <c r="D24142" s="234"/>
    </row>
    <row r="24143" spans="4:4">
      <c r="D24143" s="234"/>
    </row>
    <row r="24144" spans="4:4">
      <c r="D24144" s="234"/>
    </row>
    <row r="24145" spans="4:4">
      <c r="D24145" s="234"/>
    </row>
    <row r="24146" spans="4:4">
      <c r="D24146" s="234"/>
    </row>
    <row r="24147" spans="4:4">
      <c r="D24147" s="234"/>
    </row>
    <row r="24148" spans="4:4">
      <c r="D24148" s="234"/>
    </row>
    <row r="24149" spans="4:4">
      <c r="D24149" s="234"/>
    </row>
    <row r="24150" spans="4:4">
      <c r="D24150" s="234"/>
    </row>
    <row r="24151" spans="4:4">
      <c r="D24151" s="234"/>
    </row>
    <row r="24152" spans="4:4">
      <c r="D24152" s="234"/>
    </row>
    <row r="24153" spans="4:4">
      <c r="D24153" s="234"/>
    </row>
    <row r="24154" spans="4:4">
      <c r="D24154" s="234"/>
    </row>
    <row r="24155" spans="4:4">
      <c r="D24155" s="234"/>
    </row>
    <row r="24156" spans="4:4">
      <c r="D24156" s="234"/>
    </row>
    <row r="24157" spans="4:4">
      <c r="D24157" s="234"/>
    </row>
    <row r="24158" spans="4:4">
      <c r="D24158" s="234"/>
    </row>
    <row r="24159" spans="4:4">
      <c r="D24159" s="234"/>
    </row>
    <row r="24160" spans="4:4">
      <c r="D24160" s="234"/>
    </row>
    <row r="24161" spans="4:4">
      <c r="D24161" s="234"/>
    </row>
    <row r="24162" spans="4:4">
      <c r="D24162" s="234"/>
    </row>
    <row r="24163" spans="4:4">
      <c r="D24163" s="234"/>
    </row>
    <row r="24164" spans="4:4">
      <c r="D24164" s="234"/>
    </row>
    <row r="24165" spans="4:4">
      <c r="D24165" s="234"/>
    </row>
    <row r="24166" spans="4:4">
      <c r="D24166" s="234"/>
    </row>
    <row r="24167" spans="4:4">
      <c r="D24167" s="234"/>
    </row>
    <row r="24168" spans="4:4">
      <c r="D24168" s="234"/>
    </row>
    <row r="24169" spans="4:4">
      <c r="D24169" s="234"/>
    </row>
    <row r="24170" spans="4:4">
      <c r="D24170" s="234"/>
    </row>
    <row r="24171" spans="4:4">
      <c r="D24171" s="234"/>
    </row>
    <row r="24172" spans="4:4">
      <c r="D24172" s="234"/>
    </row>
    <row r="24173" spans="4:4">
      <c r="D24173" s="234"/>
    </row>
    <row r="24174" spans="4:4">
      <c r="D24174" s="234"/>
    </row>
    <row r="24175" spans="4:4">
      <c r="D24175" s="234"/>
    </row>
    <row r="24176" spans="4:4">
      <c r="D24176" s="234"/>
    </row>
    <row r="24177" spans="4:4">
      <c r="D24177" s="234"/>
    </row>
    <row r="24178" spans="4:4">
      <c r="D24178" s="234"/>
    </row>
    <row r="24179" spans="4:4">
      <c r="D24179" s="234"/>
    </row>
    <row r="24180" spans="4:4">
      <c r="D24180" s="234"/>
    </row>
    <row r="24181" spans="4:4">
      <c r="D24181" s="234"/>
    </row>
    <row r="24182" spans="4:4">
      <c r="D24182" s="234"/>
    </row>
    <row r="24183" spans="4:4">
      <c r="D24183" s="234"/>
    </row>
    <row r="24184" spans="4:4">
      <c r="D24184" s="234"/>
    </row>
    <row r="24185" spans="4:4">
      <c r="D24185" s="234"/>
    </row>
    <row r="24186" spans="4:4">
      <c r="D24186" s="234"/>
    </row>
    <row r="24187" spans="4:4">
      <c r="D24187" s="234"/>
    </row>
    <row r="24188" spans="4:4">
      <c r="D24188" s="234"/>
    </row>
    <row r="24189" spans="4:4">
      <c r="D24189" s="234"/>
    </row>
    <row r="24190" spans="4:4">
      <c r="D24190" s="234"/>
    </row>
    <row r="24191" spans="4:4">
      <c r="D24191" s="234"/>
    </row>
    <row r="24192" spans="4:4">
      <c r="D24192" s="234"/>
    </row>
    <row r="24193" spans="4:4">
      <c r="D24193" s="234"/>
    </row>
    <row r="24194" spans="4:4">
      <c r="D24194" s="234"/>
    </row>
    <row r="24195" spans="4:4">
      <c r="D24195" s="234"/>
    </row>
    <row r="24196" spans="4:4">
      <c r="D24196" s="234"/>
    </row>
    <row r="24197" spans="4:4">
      <c r="D24197" s="234"/>
    </row>
    <row r="24198" spans="4:4">
      <c r="D24198" s="234"/>
    </row>
    <row r="24199" spans="4:4">
      <c r="D24199" s="234"/>
    </row>
    <row r="24200" spans="4:4">
      <c r="D24200" s="234"/>
    </row>
    <row r="24201" spans="4:4">
      <c r="D24201" s="234"/>
    </row>
    <row r="24202" spans="4:4">
      <c r="D24202" s="234"/>
    </row>
    <row r="24203" spans="4:4">
      <c r="D24203" s="234"/>
    </row>
    <row r="24204" spans="4:4">
      <c r="D24204" s="234"/>
    </row>
    <row r="24205" spans="4:4">
      <c r="D24205" s="234"/>
    </row>
    <row r="24206" spans="4:4">
      <c r="D24206" s="234"/>
    </row>
    <row r="24207" spans="4:4">
      <c r="D24207" s="234"/>
    </row>
    <row r="24208" spans="4:4">
      <c r="D24208" s="234"/>
    </row>
    <row r="24209" spans="4:4">
      <c r="D24209" s="234"/>
    </row>
    <row r="24210" spans="4:4">
      <c r="D24210" s="234"/>
    </row>
    <row r="24211" spans="4:4">
      <c r="D24211" s="234"/>
    </row>
    <row r="24212" spans="4:4">
      <c r="D24212" s="234"/>
    </row>
    <row r="24213" spans="4:4">
      <c r="D24213" s="234"/>
    </row>
    <row r="24214" spans="4:4">
      <c r="D24214" s="234"/>
    </row>
    <row r="24215" spans="4:4">
      <c r="D24215" s="234"/>
    </row>
    <row r="24216" spans="4:4">
      <c r="D24216" s="234"/>
    </row>
    <row r="24217" spans="4:4">
      <c r="D24217" s="234"/>
    </row>
    <row r="24218" spans="4:4">
      <c r="D24218" s="234"/>
    </row>
    <row r="24219" spans="4:4">
      <c r="D24219" s="234"/>
    </row>
    <row r="24220" spans="4:4">
      <c r="D24220" s="234"/>
    </row>
    <row r="24221" spans="4:4">
      <c r="D24221" s="234"/>
    </row>
    <row r="24222" spans="4:4">
      <c r="D24222" s="234"/>
    </row>
    <row r="24223" spans="4:4">
      <c r="D24223" s="234"/>
    </row>
    <row r="24224" spans="4:4">
      <c r="D24224" s="234"/>
    </row>
    <row r="24225" spans="4:4">
      <c r="D24225" s="234"/>
    </row>
    <row r="24226" spans="4:4">
      <c r="D24226" s="234"/>
    </row>
    <row r="24227" spans="4:4">
      <c r="D24227" s="234"/>
    </row>
    <row r="24228" spans="4:4">
      <c r="D24228" s="234"/>
    </row>
    <row r="24229" spans="4:4">
      <c r="D24229" s="234"/>
    </row>
    <row r="24230" spans="4:4">
      <c r="D24230" s="234"/>
    </row>
    <row r="24231" spans="4:4">
      <c r="D24231" s="234"/>
    </row>
    <row r="24232" spans="4:4">
      <c r="D24232" s="234"/>
    </row>
    <row r="24233" spans="4:4">
      <c r="D24233" s="234"/>
    </row>
    <row r="24234" spans="4:4">
      <c r="D24234" s="234"/>
    </row>
    <row r="24235" spans="4:4">
      <c r="D24235" s="234"/>
    </row>
    <row r="24236" spans="4:4">
      <c r="D24236" s="234"/>
    </row>
    <row r="24237" spans="4:4">
      <c r="D24237" s="234"/>
    </row>
    <row r="24238" spans="4:4">
      <c r="D24238" s="234"/>
    </row>
    <row r="24239" spans="4:4">
      <c r="D24239" s="234"/>
    </row>
    <row r="24240" spans="4:4">
      <c r="D24240" s="234"/>
    </row>
    <row r="24241" spans="4:4">
      <c r="D24241" s="234"/>
    </row>
    <row r="24242" spans="4:4">
      <c r="D24242" s="234"/>
    </row>
    <row r="24243" spans="4:4">
      <c r="D24243" s="234"/>
    </row>
    <row r="24244" spans="4:4">
      <c r="D24244" s="234"/>
    </row>
    <row r="24245" spans="4:4">
      <c r="D24245" s="234"/>
    </row>
    <row r="24246" spans="4:4">
      <c r="D24246" s="234"/>
    </row>
    <row r="24247" spans="4:4">
      <c r="D24247" s="234"/>
    </row>
    <row r="24248" spans="4:4">
      <c r="D24248" s="234"/>
    </row>
    <row r="24249" spans="4:4">
      <c r="D24249" s="234"/>
    </row>
    <row r="24250" spans="4:4">
      <c r="D24250" s="234"/>
    </row>
    <row r="24251" spans="4:4">
      <c r="D24251" s="234"/>
    </row>
    <row r="24252" spans="4:4">
      <c r="D24252" s="234"/>
    </row>
    <row r="24253" spans="4:4">
      <c r="D24253" s="234"/>
    </row>
    <row r="24254" spans="4:4">
      <c r="D24254" s="234"/>
    </row>
    <row r="24255" spans="4:4">
      <c r="D24255" s="234"/>
    </row>
    <row r="24256" spans="4:4">
      <c r="D24256" s="234"/>
    </row>
    <row r="24257" spans="4:4">
      <c r="D24257" s="234"/>
    </row>
    <row r="24258" spans="4:4">
      <c r="D24258" s="234"/>
    </row>
    <row r="24259" spans="4:4">
      <c r="D24259" s="234"/>
    </row>
    <row r="24260" spans="4:4">
      <c r="D24260" s="234"/>
    </row>
    <row r="24261" spans="4:4">
      <c r="D24261" s="234"/>
    </row>
    <row r="24262" spans="4:4">
      <c r="D24262" s="234"/>
    </row>
    <row r="24263" spans="4:4">
      <c r="D24263" s="234"/>
    </row>
    <row r="24264" spans="4:4">
      <c r="D24264" s="234"/>
    </row>
    <row r="24265" spans="4:4">
      <c r="D24265" s="234"/>
    </row>
    <row r="24266" spans="4:4">
      <c r="D24266" s="234"/>
    </row>
    <row r="24267" spans="4:4">
      <c r="D24267" s="234"/>
    </row>
    <row r="24268" spans="4:4">
      <c r="D24268" s="234"/>
    </row>
    <row r="24269" spans="4:4">
      <c r="D24269" s="234"/>
    </row>
    <row r="24270" spans="4:4">
      <c r="D24270" s="234"/>
    </row>
    <row r="24271" spans="4:4">
      <c r="D24271" s="234"/>
    </row>
    <row r="24272" spans="4:4">
      <c r="D24272" s="234"/>
    </row>
    <row r="24273" spans="4:4">
      <c r="D24273" s="234"/>
    </row>
    <row r="24274" spans="4:4">
      <c r="D24274" s="234"/>
    </row>
    <row r="24275" spans="4:4">
      <c r="D24275" s="234"/>
    </row>
    <row r="24276" spans="4:4">
      <c r="D24276" s="234"/>
    </row>
    <row r="24277" spans="4:4">
      <c r="D24277" s="234"/>
    </row>
    <row r="24278" spans="4:4">
      <c r="D24278" s="234"/>
    </row>
    <row r="24279" spans="4:4">
      <c r="D24279" s="234"/>
    </row>
    <row r="24280" spans="4:4">
      <c r="D24280" s="234"/>
    </row>
    <row r="24281" spans="4:4">
      <c r="D24281" s="234"/>
    </row>
    <row r="24282" spans="4:4">
      <c r="D24282" s="234"/>
    </row>
    <row r="24283" spans="4:4">
      <c r="D24283" s="234"/>
    </row>
    <row r="24284" spans="4:4">
      <c r="D24284" s="234"/>
    </row>
    <row r="24285" spans="4:4">
      <c r="D24285" s="234"/>
    </row>
    <row r="24286" spans="4:4">
      <c r="D24286" s="234"/>
    </row>
    <row r="24287" spans="4:4">
      <c r="D24287" s="234"/>
    </row>
    <row r="24288" spans="4:4">
      <c r="D24288" s="234"/>
    </row>
    <row r="24289" spans="4:4">
      <c r="D24289" s="234"/>
    </row>
    <row r="24290" spans="4:4">
      <c r="D24290" s="234"/>
    </row>
    <row r="24291" spans="4:4">
      <c r="D24291" s="234"/>
    </row>
    <row r="24292" spans="4:4">
      <c r="D24292" s="234"/>
    </row>
    <row r="24293" spans="4:4">
      <c r="D24293" s="234"/>
    </row>
    <row r="24294" spans="4:4">
      <c r="D24294" s="234"/>
    </row>
    <row r="24295" spans="4:4">
      <c r="D24295" s="234"/>
    </row>
    <row r="24296" spans="4:4">
      <c r="D24296" s="234"/>
    </row>
    <row r="24297" spans="4:4">
      <c r="D24297" s="234"/>
    </row>
    <row r="24298" spans="4:4">
      <c r="D24298" s="234"/>
    </row>
    <row r="24299" spans="4:4">
      <c r="D24299" s="234"/>
    </row>
    <row r="24300" spans="4:4">
      <c r="D24300" s="234"/>
    </row>
    <row r="24301" spans="4:4">
      <c r="D24301" s="234"/>
    </row>
    <row r="24302" spans="4:4">
      <c r="D24302" s="234"/>
    </row>
    <row r="24303" spans="4:4">
      <c r="D24303" s="234"/>
    </row>
    <row r="24304" spans="4:4">
      <c r="D24304" s="234"/>
    </row>
    <row r="24305" spans="4:4">
      <c r="D24305" s="234"/>
    </row>
    <row r="24306" spans="4:4">
      <c r="D24306" s="234"/>
    </row>
    <row r="24307" spans="4:4">
      <c r="D24307" s="234"/>
    </row>
    <row r="24308" spans="4:4">
      <c r="D24308" s="234"/>
    </row>
    <row r="24309" spans="4:4">
      <c r="D24309" s="234"/>
    </row>
    <row r="24310" spans="4:4">
      <c r="D24310" s="234"/>
    </row>
    <row r="24311" spans="4:4">
      <c r="D24311" s="234"/>
    </row>
    <row r="24312" spans="4:4">
      <c r="D24312" s="234"/>
    </row>
    <row r="24313" spans="4:4">
      <c r="D24313" s="234"/>
    </row>
    <row r="24314" spans="4:4">
      <c r="D24314" s="234"/>
    </row>
    <row r="24315" spans="4:4">
      <c r="D24315" s="234"/>
    </row>
    <row r="24316" spans="4:4">
      <c r="D24316" s="234"/>
    </row>
    <row r="24317" spans="4:4">
      <c r="D24317" s="234"/>
    </row>
    <row r="24318" spans="4:4">
      <c r="D24318" s="234"/>
    </row>
    <row r="24319" spans="4:4">
      <c r="D24319" s="234"/>
    </row>
    <row r="24320" spans="4:4">
      <c r="D24320" s="234"/>
    </row>
    <row r="24321" spans="4:4">
      <c r="D24321" s="234"/>
    </row>
    <row r="24322" spans="4:4">
      <c r="D24322" s="234"/>
    </row>
    <row r="24323" spans="4:4">
      <c r="D24323" s="234"/>
    </row>
    <row r="24324" spans="4:4">
      <c r="D24324" s="234"/>
    </row>
    <row r="24325" spans="4:4">
      <c r="D24325" s="234"/>
    </row>
    <row r="24326" spans="4:4">
      <c r="D24326" s="234"/>
    </row>
    <row r="24327" spans="4:4">
      <c r="D24327" s="234"/>
    </row>
    <row r="24328" spans="4:4">
      <c r="D24328" s="234"/>
    </row>
    <row r="24329" spans="4:4">
      <c r="D24329" s="234"/>
    </row>
    <row r="24330" spans="4:4">
      <c r="D24330" s="234"/>
    </row>
    <row r="24331" spans="4:4">
      <c r="D24331" s="234"/>
    </row>
    <row r="24332" spans="4:4">
      <c r="D24332" s="234"/>
    </row>
    <row r="24333" spans="4:4">
      <c r="D24333" s="234"/>
    </row>
    <row r="24334" spans="4:4">
      <c r="D24334" s="234"/>
    </row>
    <row r="24335" spans="4:4">
      <c r="D24335" s="234"/>
    </row>
    <row r="24336" spans="4:4">
      <c r="D24336" s="234"/>
    </row>
    <row r="24337" spans="4:4">
      <c r="D24337" s="234"/>
    </row>
    <row r="24338" spans="4:4">
      <c r="D24338" s="234"/>
    </row>
    <row r="24339" spans="4:4">
      <c r="D24339" s="234"/>
    </row>
    <row r="24340" spans="4:4">
      <c r="D24340" s="234"/>
    </row>
    <row r="24341" spans="4:4">
      <c r="D24341" s="234"/>
    </row>
    <row r="24342" spans="4:4">
      <c r="D24342" s="234"/>
    </row>
    <row r="24343" spans="4:4">
      <c r="D24343" s="234"/>
    </row>
    <row r="24344" spans="4:4">
      <c r="D24344" s="234"/>
    </row>
    <row r="24345" spans="4:4">
      <c r="D24345" s="234"/>
    </row>
    <row r="24346" spans="4:4">
      <c r="D24346" s="234"/>
    </row>
    <row r="24347" spans="4:4">
      <c r="D24347" s="234"/>
    </row>
    <row r="24348" spans="4:4">
      <c r="D24348" s="234"/>
    </row>
    <row r="24349" spans="4:4">
      <c r="D24349" s="234"/>
    </row>
    <row r="24350" spans="4:4">
      <c r="D24350" s="234"/>
    </row>
    <row r="24351" spans="4:4">
      <c r="D24351" s="234"/>
    </row>
    <row r="24352" spans="4:4">
      <c r="D24352" s="234"/>
    </row>
    <row r="24353" spans="4:4">
      <c r="D24353" s="234"/>
    </row>
    <row r="24354" spans="4:4">
      <c r="D24354" s="234"/>
    </row>
    <row r="24355" spans="4:4">
      <c r="D24355" s="234"/>
    </row>
    <row r="24356" spans="4:4">
      <c r="D24356" s="234"/>
    </row>
    <row r="24357" spans="4:4">
      <c r="D24357" s="234"/>
    </row>
    <row r="24358" spans="4:4">
      <c r="D24358" s="234"/>
    </row>
    <row r="24359" spans="4:4">
      <c r="D24359" s="234"/>
    </row>
    <row r="24360" spans="4:4">
      <c r="D24360" s="234"/>
    </row>
    <row r="24361" spans="4:4">
      <c r="D24361" s="234"/>
    </row>
    <row r="24362" spans="4:4">
      <c r="D24362" s="234"/>
    </row>
    <row r="24363" spans="4:4">
      <c r="D24363" s="234"/>
    </row>
    <row r="24364" spans="4:4">
      <c r="D24364" s="234"/>
    </row>
    <row r="24365" spans="4:4">
      <c r="D24365" s="234"/>
    </row>
    <row r="24366" spans="4:4">
      <c r="D24366" s="234"/>
    </row>
    <row r="24367" spans="4:4">
      <c r="D24367" s="234"/>
    </row>
    <row r="24368" spans="4:4">
      <c r="D24368" s="234"/>
    </row>
    <row r="24369" spans="4:4">
      <c r="D24369" s="234"/>
    </row>
    <row r="24370" spans="4:4">
      <c r="D24370" s="234"/>
    </row>
    <row r="24371" spans="4:4">
      <c r="D24371" s="234"/>
    </row>
    <row r="24372" spans="4:4">
      <c r="D24372" s="234"/>
    </row>
    <row r="24373" spans="4:4">
      <c r="D24373" s="234"/>
    </row>
    <row r="24374" spans="4:4">
      <c r="D24374" s="234"/>
    </row>
    <row r="24375" spans="4:4">
      <c r="D24375" s="234"/>
    </row>
    <row r="24376" spans="4:4">
      <c r="D24376" s="234"/>
    </row>
    <row r="24377" spans="4:4">
      <c r="D24377" s="234"/>
    </row>
    <row r="24378" spans="4:4">
      <c r="D24378" s="234"/>
    </row>
    <row r="24379" spans="4:4">
      <c r="D24379" s="234"/>
    </row>
    <row r="24380" spans="4:4">
      <c r="D24380" s="234"/>
    </row>
    <row r="24381" spans="4:4">
      <c r="D24381" s="234"/>
    </row>
    <row r="24382" spans="4:4">
      <c r="D24382" s="234"/>
    </row>
    <row r="24383" spans="4:4">
      <c r="D24383" s="234"/>
    </row>
    <row r="24384" spans="4:4">
      <c r="D24384" s="234"/>
    </row>
    <row r="24385" spans="4:4">
      <c r="D24385" s="234"/>
    </row>
    <row r="24386" spans="4:4">
      <c r="D24386" s="234"/>
    </row>
    <row r="24387" spans="4:4">
      <c r="D24387" s="234"/>
    </row>
    <row r="24388" spans="4:4">
      <c r="D24388" s="234"/>
    </row>
    <row r="24389" spans="4:4">
      <c r="D24389" s="234"/>
    </row>
    <row r="24390" spans="4:4">
      <c r="D24390" s="234"/>
    </row>
    <row r="24391" spans="4:4">
      <c r="D24391" s="234"/>
    </row>
    <row r="24392" spans="4:4">
      <c r="D24392" s="234"/>
    </row>
    <row r="24393" spans="4:4">
      <c r="D24393" s="234"/>
    </row>
    <row r="24394" spans="4:4">
      <c r="D24394" s="234"/>
    </row>
    <row r="24395" spans="4:4">
      <c r="D24395" s="234"/>
    </row>
    <row r="24396" spans="4:4">
      <c r="D24396" s="234"/>
    </row>
    <row r="24397" spans="4:4">
      <c r="D24397" s="234"/>
    </row>
    <row r="24398" spans="4:4">
      <c r="D24398" s="234"/>
    </row>
    <row r="24399" spans="4:4">
      <c r="D24399" s="234"/>
    </row>
    <row r="24400" spans="4:4">
      <c r="D24400" s="234"/>
    </row>
    <row r="24401" spans="4:4">
      <c r="D24401" s="234"/>
    </row>
    <row r="24402" spans="4:4">
      <c r="D24402" s="234"/>
    </row>
    <row r="24403" spans="4:4">
      <c r="D24403" s="234"/>
    </row>
    <row r="24404" spans="4:4">
      <c r="D24404" s="234"/>
    </row>
    <row r="24405" spans="4:4">
      <c r="D24405" s="234"/>
    </row>
    <row r="24406" spans="4:4">
      <c r="D24406" s="234"/>
    </row>
    <row r="24407" spans="4:4">
      <c r="D24407" s="234"/>
    </row>
    <row r="24408" spans="4:4">
      <c r="D24408" s="234"/>
    </row>
    <row r="24409" spans="4:4">
      <c r="D24409" s="234"/>
    </row>
    <row r="24410" spans="4:4">
      <c r="D24410" s="234"/>
    </row>
    <row r="24411" spans="4:4">
      <c r="D24411" s="234"/>
    </row>
    <row r="24412" spans="4:4">
      <c r="D24412" s="234"/>
    </row>
    <row r="24413" spans="4:4">
      <c r="D24413" s="234"/>
    </row>
    <row r="24414" spans="4:4">
      <c r="D24414" s="234"/>
    </row>
    <row r="24415" spans="4:4">
      <c r="D24415" s="234"/>
    </row>
    <row r="24416" spans="4:4">
      <c r="D24416" s="234"/>
    </row>
    <row r="24417" spans="4:4">
      <c r="D24417" s="234"/>
    </row>
    <row r="24418" spans="4:4">
      <c r="D24418" s="234"/>
    </row>
    <row r="24419" spans="4:4">
      <c r="D24419" s="234"/>
    </row>
    <row r="24420" spans="4:4">
      <c r="D24420" s="234"/>
    </row>
    <row r="24421" spans="4:4">
      <c r="D24421" s="234"/>
    </row>
    <row r="24422" spans="4:4">
      <c r="D24422" s="234"/>
    </row>
    <row r="24423" spans="4:4">
      <c r="D24423" s="234"/>
    </row>
    <row r="24424" spans="4:4">
      <c r="D24424" s="234"/>
    </row>
    <row r="24425" spans="4:4">
      <c r="D24425" s="234"/>
    </row>
    <row r="24426" spans="4:4">
      <c r="D24426" s="234"/>
    </row>
    <row r="24427" spans="4:4">
      <c r="D24427" s="234"/>
    </row>
    <row r="24428" spans="4:4">
      <c r="D24428" s="234"/>
    </row>
    <row r="24429" spans="4:4">
      <c r="D24429" s="234"/>
    </row>
    <row r="24430" spans="4:4">
      <c r="D24430" s="234"/>
    </row>
    <row r="24431" spans="4:4">
      <c r="D24431" s="234"/>
    </row>
    <row r="24432" spans="4:4">
      <c r="D24432" s="234"/>
    </row>
    <row r="24433" spans="4:4">
      <c r="D24433" s="234"/>
    </row>
    <row r="24434" spans="4:4">
      <c r="D24434" s="234"/>
    </row>
    <row r="24435" spans="4:4">
      <c r="D24435" s="234"/>
    </row>
    <row r="24436" spans="4:4">
      <c r="D24436" s="234"/>
    </row>
    <row r="24437" spans="4:4">
      <c r="D24437" s="234"/>
    </row>
    <row r="24438" spans="4:4">
      <c r="D24438" s="234"/>
    </row>
    <row r="24439" spans="4:4">
      <c r="D24439" s="234"/>
    </row>
    <row r="24440" spans="4:4">
      <c r="D24440" s="234"/>
    </row>
    <row r="24441" spans="4:4">
      <c r="D24441" s="234"/>
    </row>
    <row r="24442" spans="4:4">
      <c r="D24442" s="234"/>
    </row>
    <row r="24443" spans="4:4">
      <c r="D24443" s="234"/>
    </row>
    <row r="24444" spans="4:4">
      <c r="D24444" s="234"/>
    </row>
    <row r="24445" spans="4:4">
      <c r="D24445" s="234"/>
    </row>
    <row r="24446" spans="4:4">
      <c r="D24446" s="234"/>
    </row>
    <row r="24447" spans="4:4">
      <c r="D24447" s="234"/>
    </row>
    <row r="24448" spans="4:4">
      <c r="D24448" s="234"/>
    </row>
    <row r="24449" spans="4:4">
      <c r="D24449" s="234"/>
    </row>
    <row r="24450" spans="4:4">
      <c r="D24450" s="234"/>
    </row>
    <row r="24451" spans="4:4">
      <c r="D24451" s="234"/>
    </row>
    <row r="24452" spans="4:4">
      <c r="D24452" s="234"/>
    </row>
    <row r="24453" spans="4:4">
      <c r="D24453" s="234"/>
    </row>
    <row r="24454" spans="4:4">
      <c r="D24454" s="234"/>
    </row>
    <row r="24455" spans="4:4">
      <c r="D24455" s="234"/>
    </row>
    <row r="24456" spans="4:4">
      <c r="D24456" s="234"/>
    </row>
    <row r="24457" spans="4:4">
      <c r="D24457" s="234"/>
    </row>
    <row r="24458" spans="4:4">
      <c r="D24458" s="234"/>
    </row>
    <row r="24459" spans="4:4">
      <c r="D24459" s="234"/>
    </row>
    <row r="24460" spans="4:4">
      <c r="D24460" s="234"/>
    </row>
    <row r="24461" spans="4:4">
      <c r="D24461" s="234"/>
    </row>
    <row r="24462" spans="4:4">
      <c r="D24462" s="234"/>
    </row>
    <row r="24463" spans="4:4">
      <c r="D24463" s="234"/>
    </row>
    <row r="24464" spans="4:4">
      <c r="D24464" s="234"/>
    </row>
    <row r="24465" spans="4:4">
      <c r="D24465" s="234"/>
    </row>
    <row r="24466" spans="4:4">
      <c r="D24466" s="234"/>
    </row>
    <row r="24467" spans="4:4">
      <c r="D24467" s="234"/>
    </row>
    <row r="24468" spans="4:4">
      <c r="D24468" s="234"/>
    </row>
    <row r="24469" spans="4:4">
      <c r="D24469" s="234"/>
    </row>
    <row r="24470" spans="4:4">
      <c r="D24470" s="234"/>
    </row>
    <row r="24471" spans="4:4">
      <c r="D24471" s="234"/>
    </row>
    <row r="24472" spans="4:4">
      <c r="D24472" s="234"/>
    </row>
    <row r="24473" spans="4:4">
      <c r="D24473" s="234"/>
    </row>
    <row r="24474" spans="4:4">
      <c r="D24474" s="234"/>
    </row>
    <row r="24475" spans="4:4">
      <c r="D24475" s="234"/>
    </row>
    <row r="24476" spans="4:4">
      <c r="D24476" s="234"/>
    </row>
    <row r="24477" spans="4:4">
      <c r="D24477" s="234"/>
    </row>
    <row r="24478" spans="4:4">
      <c r="D24478" s="234"/>
    </row>
    <row r="24479" spans="4:4">
      <c r="D24479" s="234"/>
    </row>
    <row r="24480" spans="4:4">
      <c r="D24480" s="234"/>
    </row>
    <row r="24481" spans="4:4">
      <c r="D24481" s="234"/>
    </row>
    <row r="24482" spans="4:4">
      <c r="D24482" s="234"/>
    </row>
    <row r="24483" spans="4:4">
      <c r="D24483" s="234"/>
    </row>
    <row r="24484" spans="4:4">
      <c r="D24484" s="234"/>
    </row>
    <row r="24485" spans="4:4">
      <c r="D24485" s="234"/>
    </row>
    <row r="24486" spans="4:4">
      <c r="D24486" s="234"/>
    </row>
    <row r="24487" spans="4:4">
      <c r="D24487" s="234"/>
    </row>
    <row r="24488" spans="4:4">
      <c r="D24488" s="234"/>
    </row>
    <row r="24489" spans="4:4">
      <c r="D24489" s="234"/>
    </row>
    <row r="24490" spans="4:4">
      <c r="D24490" s="234"/>
    </row>
    <row r="24491" spans="4:4">
      <c r="D24491" s="234"/>
    </row>
    <row r="24492" spans="4:4">
      <c r="D24492" s="234"/>
    </row>
    <row r="24493" spans="4:4">
      <c r="D24493" s="234"/>
    </row>
    <row r="24494" spans="4:4">
      <c r="D24494" s="234"/>
    </row>
    <row r="24495" spans="4:4">
      <c r="D24495" s="234"/>
    </row>
    <row r="24496" spans="4:4">
      <c r="D24496" s="234"/>
    </row>
    <row r="24497" spans="4:4">
      <c r="D24497" s="234"/>
    </row>
    <row r="24498" spans="4:4">
      <c r="D24498" s="234"/>
    </row>
    <row r="24499" spans="4:4">
      <c r="D24499" s="234"/>
    </row>
    <row r="24500" spans="4:4">
      <c r="D24500" s="234"/>
    </row>
    <row r="24501" spans="4:4">
      <c r="D24501" s="234"/>
    </row>
    <row r="24502" spans="4:4">
      <c r="D24502" s="234"/>
    </row>
    <row r="24503" spans="4:4">
      <c r="D24503" s="234"/>
    </row>
    <row r="24504" spans="4:4">
      <c r="D24504" s="234"/>
    </row>
    <row r="24505" spans="4:4">
      <c r="D24505" s="234"/>
    </row>
    <row r="24506" spans="4:4">
      <c r="D24506" s="234"/>
    </row>
    <row r="24507" spans="4:4">
      <c r="D24507" s="234"/>
    </row>
    <row r="24508" spans="4:4">
      <c r="D24508" s="234"/>
    </row>
    <row r="24509" spans="4:4">
      <c r="D24509" s="234"/>
    </row>
    <row r="24510" spans="4:4">
      <c r="D24510" s="234"/>
    </row>
    <row r="24511" spans="4:4">
      <c r="D24511" s="234"/>
    </row>
    <row r="24512" spans="4:4">
      <c r="D24512" s="234"/>
    </row>
    <row r="24513" spans="4:4">
      <c r="D24513" s="234"/>
    </row>
    <row r="24514" spans="4:4">
      <c r="D24514" s="234"/>
    </row>
    <row r="24515" spans="4:4">
      <c r="D24515" s="234"/>
    </row>
    <row r="24516" spans="4:4">
      <c r="D24516" s="234"/>
    </row>
    <row r="24517" spans="4:4">
      <c r="D24517" s="234"/>
    </row>
    <row r="24518" spans="4:4">
      <c r="D24518" s="234"/>
    </row>
    <row r="24519" spans="4:4">
      <c r="D24519" s="234"/>
    </row>
    <row r="24520" spans="4:4">
      <c r="D24520" s="234"/>
    </row>
    <row r="24521" spans="4:4">
      <c r="D24521" s="234"/>
    </row>
    <row r="24522" spans="4:4">
      <c r="D24522" s="234"/>
    </row>
    <row r="24523" spans="4:4">
      <c r="D24523" s="234"/>
    </row>
    <row r="24524" spans="4:4">
      <c r="D24524" s="234"/>
    </row>
    <row r="24525" spans="4:4">
      <c r="D24525" s="234"/>
    </row>
    <row r="24526" spans="4:4">
      <c r="D24526" s="234"/>
    </row>
    <row r="24527" spans="4:4">
      <c r="D24527" s="234"/>
    </row>
    <row r="24528" spans="4:4">
      <c r="D24528" s="234"/>
    </row>
    <row r="24529" spans="4:4">
      <c r="D24529" s="234"/>
    </row>
    <row r="24530" spans="4:4">
      <c r="D24530" s="234"/>
    </row>
    <row r="24531" spans="4:4">
      <c r="D24531" s="234"/>
    </row>
    <row r="24532" spans="4:4">
      <c r="D24532" s="234"/>
    </row>
    <row r="24533" spans="4:4">
      <c r="D24533" s="234"/>
    </row>
    <row r="24534" spans="4:4">
      <c r="D24534" s="234"/>
    </row>
    <row r="24535" spans="4:4">
      <c r="D24535" s="234"/>
    </row>
    <row r="24536" spans="4:4">
      <c r="D24536" s="234"/>
    </row>
    <row r="24537" spans="4:4">
      <c r="D24537" s="234"/>
    </row>
    <row r="24538" spans="4:4">
      <c r="D24538" s="234"/>
    </row>
    <row r="24539" spans="4:4">
      <c r="D24539" s="234"/>
    </row>
    <row r="24540" spans="4:4">
      <c r="D24540" s="234"/>
    </row>
    <row r="24541" spans="4:4">
      <c r="D24541" s="234"/>
    </row>
    <row r="24542" spans="4:4">
      <c r="D24542" s="234"/>
    </row>
    <row r="24543" spans="4:4">
      <c r="D24543" s="234"/>
    </row>
    <row r="24544" spans="4:4">
      <c r="D24544" s="234"/>
    </row>
    <row r="24545" spans="4:4">
      <c r="D24545" s="234"/>
    </row>
    <row r="24546" spans="4:4">
      <c r="D24546" s="234"/>
    </row>
    <row r="24547" spans="4:4">
      <c r="D24547" s="234"/>
    </row>
    <row r="24548" spans="4:4">
      <c r="D24548" s="234"/>
    </row>
    <row r="24549" spans="4:4">
      <c r="D24549" s="234"/>
    </row>
    <row r="24550" spans="4:4">
      <c r="D24550" s="234"/>
    </row>
    <row r="24551" spans="4:4">
      <c r="D24551" s="234"/>
    </row>
    <row r="24552" spans="4:4">
      <c r="D24552" s="234"/>
    </row>
    <row r="24553" spans="4:4">
      <c r="D24553" s="234"/>
    </row>
    <row r="24554" spans="4:4">
      <c r="D24554" s="234"/>
    </row>
    <row r="24555" spans="4:4">
      <c r="D24555" s="234"/>
    </row>
    <row r="24556" spans="4:4">
      <c r="D24556" s="234"/>
    </row>
    <row r="24557" spans="4:4">
      <c r="D24557" s="234"/>
    </row>
    <row r="24558" spans="4:4">
      <c r="D24558" s="234"/>
    </row>
    <row r="24559" spans="4:4">
      <c r="D24559" s="234"/>
    </row>
    <row r="24560" spans="4:4">
      <c r="D24560" s="234"/>
    </row>
    <row r="24561" spans="4:4">
      <c r="D24561" s="234"/>
    </row>
    <row r="24562" spans="4:4">
      <c r="D24562" s="234"/>
    </row>
    <row r="24563" spans="4:4">
      <c r="D24563" s="234"/>
    </row>
    <row r="24564" spans="4:4">
      <c r="D24564" s="234"/>
    </row>
    <row r="24565" spans="4:4">
      <c r="D24565" s="234"/>
    </row>
    <row r="24566" spans="4:4">
      <c r="D24566" s="234"/>
    </row>
    <row r="24567" spans="4:4">
      <c r="D24567" s="234"/>
    </row>
    <row r="24568" spans="4:4">
      <c r="D24568" s="234"/>
    </row>
    <row r="24569" spans="4:4">
      <c r="D24569" s="234"/>
    </row>
    <row r="24570" spans="4:4">
      <c r="D24570" s="234"/>
    </row>
    <row r="24571" spans="4:4">
      <c r="D24571" s="234"/>
    </row>
    <row r="24572" spans="4:4">
      <c r="D24572" s="234"/>
    </row>
    <row r="24573" spans="4:4">
      <c r="D24573" s="234"/>
    </row>
    <row r="24574" spans="4:4">
      <c r="D24574" s="234"/>
    </row>
    <row r="24575" spans="4:4">
      <c r="D24575" s="234"/>
    </row>
    <row r="24576" spans="4:4">
      <c r="D24576" s="234"/>
    </row>
    <row r="24577" spans="4:4">
      <c r="D24577" s="234"/>
    </row>
    <row r="24578" spans="4:4">
      <c r="D24578" s="234"/>
    </row>
    <row r="24579" spans="4:4">
      <c r="D24579" s="234"/>
    </row>
    <row r="24580" spans="4:4">
      <c r="D24580" s="234"/>
    </row>
    <row r="24581" spans="4:4">
      <c r="D24581" s="234"/>
    </row>
    <row r="24582" spans="4:4">
      <c r="D24582" s="234"/>
    </row>
    <row r="24583" spans="4:4">
      <c r="D24583" s="234"/>
    </row>
    <row r="24584" spans="4:4">
      <c r="D24584" s="234"/>
    </row>
    <row r="24585" spans="4:4">
      <c r="D24585" s="234"/>
    </row>
    <row r="24586" spans="4:4">
      <c r="D24586" s="234"/>
    </row>
    <row r="24587" spans="4:4">
      <c r="D24587" s="234"/>
    </row>
    <row r="24588" spans="4:4">
      <c r="D24588" s="234"/>
    </row>
    <row r="24589" spans="4:4">
      <c r="D24589" s="234"/>
    </row>
    <row r="24590" spans="4:4">
      <c r="D24590" s="234"/>
    </row>
    <row r="24591" spans="4:4">
      <c r="D24591" s="234"/>
    </row>
    <row r="24592" spans="4:4">
      <c r="D24592" s="234"/>
    </row>
    <row r="24593" spans="4:4">
      <c r="D24593" s="234"/>
    </row>
    <row r="24594" spans="4:4">
      <c r="D24594" s="234"/>
    </row>
    <row r="24595" spans="4:4">
      <c r="D24595" s="234"/>
    </row>
    <row r="24596" spans="4:4">
      <c r="D24596" s="234"/>
    </row>
    <row r="24597" spans="4:4">
      <c r="D24597" s="234"/>
    </row>
    <row r="24598" spans="4:4">
      <c r="D24598" s="234"/>
    </row>
    <row r="24599" spans="4:4">
      <c r="D24599" s="234"/>
    </row>
    <row r="24600" spans="4:4">
      <c r="D24600" s="234"/>
    </row>
    <row r="24601" spans="4:4">
      <c r="D24601" s="234"/>
    </row>
    <row r="24602" spans="4:4">
      <c r="D24602" s="234"/>
    </row>
    <row r="24603" spans="4:4">
      <c r="D24603" s="234"/>
    </row>
    <row r="24604" spans="4:4">
      <c r="D24604" s="234"/>
    </row>
    <row r="24605" spans="4:4">
      <c r="D24605" s="234"/>
    </row>
    <row r="24606" spans="4:4">
      <c r="D24606" s="234"/>
    </row>
    <row r="24607" spans="4:4">
      <c r="D24607" s="234"/>
    </row>
    <row r="24608" spans="4:4">
      <c r="D24608" s="234"/>
    </row>
    <row r="24609" spans="4:4">
      <c r="D24609" s="234"/>
    </row>
    <row r="24610" spans="4:4">
      <c r="D24610" s="234"/>
    </row>
    <row r="24611" spans="4:4">
      <c r="D24611" s="234"/>
    </row>
    <row r="24612" spans="4:4">
      <c r="D24612" s="234"/>
    </row>
    <row r="24613" spans="4:4">
      <c r="D24613" s="234"/>
    </row>
    <row r="24614" spans="4:4">
      <c r="D24614" s="234"/>
    </row>
    <row r="24615" spans="4:4">
      <c r="D24615" s="234"/>
    </row>
    <row r="24616" spans="4:4">
      <c r="D24616" s="234"/>
    </row>
    <row r="24617" spans="4:4">
      <c r="D24617" s="234"/>
    </row>
    <row r="24618" spans="4:4">
      <c r="D24618" s="234"/>
    </row>
    <row r="24619" spans="4:4">
      <c r="D24619" s="234"/>
    </row>
    <row r="24620" spans="4:4">
      <c r="D24620" s="234"/>
    </row>
    <row r="24621" spans="4:4">
      <c r="D24621" s="234"/>
    </row>
    <row r="24622" spans="4:4">
      <c r="D24622" s="234"/>
    </row>
    <row r="24623" spans="4:4">
      <c r="D24623" s="234"/>
    </row>
    <row r="24624" spans="4:4">
      <c r="D24624" s="234"/>
    </row>
    <row r="24625" spans="4:4">
      <c r="D24625" s="234"/>
    </row>
    <row r="24626" spans="4:4">
      <c r="D24626" s="234"/>
    </row>
    <row r="24627" spans="4:4">
      <c r="D24627" s="234"/>
    </row>
    <row r="24628" spans="4:4">
      <c r="D24628" s="234"/>
    </row>
    <row r="24629" spans="4:4">
      <c r="D24629" s="234"/>
    </row>
    <row r="24630" spans="4:4">
      <c r="D24630" s="234"/>
    </row>
    <row r="24631" spans="4:4">
      <c r="D24631" s="234"/>
    </row>
    <row r="24632" spans="4:4">
      <c r="D24632" s="234"/>
    </row>
    <row r="24633" spans="4:4">
      <c r="D24633" s="234"/>
    </row>
    <row r="24634" spans="4:4">
      <c r="D24634" s="234"/>
    </row>
    <row r="24635" spans="4:4">
      <c r="D24635" s="234"/>
    </row>
    <row r="24636" spans="4:4">
      <c r="D24636" s="234"/>
    </row>
    <row r="24637" spans="4:4">
      <c r="D24637" s="234"/>
    </row>
    <row r="24638" spans="4:4">
      <c r="D24638" s="234"/>
    </row>
    <row r="24639" spans="4:4">
      <c r="D24639" s="234"/>
    </row>
    <row r="24640" spans="4:4">
      <c r="D24640" s="234"/>
    </row>
    <row r="24641" spans="4:4">
      <c r="D24641" s="234"/>
    </row>
    <row r="24642" spans="4:4">
      <c r="D24642" s="234"/>
    </row>
    <row r="24643" spans="4:4">
      <c r="D24643" s="234"/>
    </row>
    <row r="24644" spans="4:4">
      <c r="D24644" s="234"/>
    </row>
    <row r="24645" spans="4:4">
      <c r="D24645" s="234"/>
    </row>
    <row r="24646" spans="4:4">
      <c r="D24646" s="234"/>
    </row>
    <row r="24647" spans="4:4">
      <c r="D24647" s="234"/>
    </row>
    <row r="24648" spans="4:4">
      <c r="D24648" s="234"/>
    </row>
    <row r="24649" spans="4:4">
      <c r="D24649" s="234"/>
    </row>
    <row r="24650" spans="4:4">
      <c r="D24650" s="234"/>
    </row>
    <row r="24651" spans="4:4">
      <c r="D24651" s="234"/>
    </row>
    <row r="24652" spans="4:4">
      <c r="D24652" s="234"/>
    </row>
    <row r="24653" spans="4:4">
      <c r="D24653" s="234"/>
    </row>
    <row r="24654" spans="4:4">
      <c r="D24654" s="234"/>
    </row>
    <row r="24655" spans="4:4">
      <c r="D24655" s="234"/>
    </row>
    <row r="24656" spans="4:4">
      <c r="D24656" s="234"/>
    </row>
    <row r="24657" spans="4:4">
      <c r="D24657" s="234"/>
    </row>
    <row r="24658" spans="4:4">
      <c r="D24658" s="234"/>
    </row>
    <row r="24659" spans="4:4">
      <c r="D24659" s="234"/>
    </row>
    <row r="24660" spans="4:4">
      <c r="D24660" s="234"/>
    </row>
    <row r="24661" spans="4:4">
      <c r="D24661" s="234"/>
    </row>
    <row r="24662" spans="4:4">
      <c r="D24662" s="234"/>
    </row>
    <row r="24663" spans="4:4">
      <c r="D24663" s="234"/>
    </row>
    <row r="24664" spans="4:4">
      <c r="D24664" s="234"/>
    </row>
    <row r="24665" spans="4:4">
      <c r="D24665" s="234"/>
    </row>
    <row r="24666" spans="4:4">
      <c r="D24666" s="234"/>
    </row>
    <row r="24667" spans="4:4">
      <c r="D24667" s="234"/>
    </row>
    <row r="24668" spans="4:4">
      <c r="D24668" s="234"/>
    </row>
    <row r="24669" spans="4:4">
      <c r="D24669" s="234"/>
    </row>
    <row r="24670" spans="4:4">
      <c r="D24670" s="234"/>
    </row>
    <row r="24671" spans="4:4">
      <c r="D24671" s="234"/>
    </row>
    <row r="24672" spans="4:4">
      <c r="D24672" s="234"/>
    </row>
    <row r="24673" spans="4:4">
      <c r="D24673" s="234"/>
    </row>
    <row r="24674" spans="4:4">
      <c r="D24674" s="234"/>
    </row>
    <row r="24675" spans="4:4">
      <c r="D24675" s="234"/>
    </row>
    <row r="24676" spans="4:4">
      <c r="D24676" s="234"/>
    </row>
    <row r="24677" spans="4:4">
      <c r="D24677" s="234"/>
    </row>
    <row r="24678" spans="4:4">
      <c r="D24678" s="234"/>
    </row>
    <row r="24679" spans="4:4">
      <c r="D24679" s="234"/>
    </row>
    <row r="24680" spans="4:4">
      <c r="D24680" s="234"/>
    </row>
    <row r="24681" spans="4:4">
      <c r="D24681" s="234"/>
    </row>
    <row r="24682" spans="4:4">
      <c r="D24682" s="234"/>
    </row>
    <row r="24683" spans="4:4">
      <c r="D24683" s="234"/>
    </row>
    <row r="24684" spans="4:4">
      <c r="D24684" s="234"/>
    </row>
    <row r="24685" spans="4:4">
      <c r="D24685" s="234"/>
    </row>
    <row r="24686" spans="4:4">
      <c r="D24686" s="234"/>
    </row>
    <row r="24687" spans="4:4">
      <c r="D24687" s="234"/>
    </row>
    <row r="24688" spans="4:4">
      <c r="D24688" s="234"/>
    </row>
    <row r="24689" spans="4:4">
      <c r="D24689" s="234"/>
    </row>
    <row r="24690" spans="4:4">
      <c r="D24690" s="234"/>
    </row>
    <row r="24691" spans="4:4">
      <c r="D24691" s="234"/>
    </row>
    <row r="24692" spans="4:4">
      <c r="D24692" s="234"/>
    </row>
    <row r="24693" spans="4:4">
      <c r="D24693" s="234"/>
    </row>
    <row r="24694" spans="4:4">
      <c r="D24694" s="234"/>
    </row>
    <row r="24695" spans="4:4">
      <c r="D24695" s="234"/>
    </row>
    <row r="24696" spans="4:4">
      <c r="D24696" s="234"/>
    </row>
    <row r="24697" spans="4:4">
      <c r="D24697" s="234"/>
    </row>
    <row r="24698" spans="4:4">
      <c r="D24698" s="234"/>
    </row>
    <row r="24699" spans="4:4">
      <c r="D24699" s="234"/>
    </row>
    <row r="24700" spans="4:4">
      <c r="D24700" s="234"/>
    </row>
    <row r="24701" spans="4:4">
      <c r="D24701" s="234"/>
    </row>
    <row r="24702" spans="4:4">
      <c r="D24702" s="234"/>
    </row>
    <row r="24703" spans="4:4">
      <c r="D24703" s="234"/>
    </row>
    <row r="24704" spans="4:4">
      <c r="D24704" s="234"/>
    </row>
    <row r="24705" spans="4:4">
      <c r="D24705" s="234"/>
    </row>
    <row r="24706" spans="4:4">
      <c r="D24706" s="234"/>
    </row>
    <row r="24707" spans="4:4">
      <c r="D24707" s="234"/>
    </row>
    <row r="24708" spans="4:4">
      <c r="D24708" s="234"/>
    </row>
    <row r="24709" spans="4:4">
      <c r="D24709" s="234"/>
    </row>
    <row r="24710" spans="4:4">
      <c r="D24710" s="234"/>
    </row>
    <row r="24711" spans="4:4">
      <c r="D24711" s="234"/>
    </row>
    <row r="24712" spans="4:4">
      <c r="D24712" s="234"/>
    </row>
    <row r="24713" spans="4:4">
      <c r="D24713" s="234"/>
    </row>
    <row r="24714" spans="4:4">
      <c r="D24714" s="234"/>
    </row>
    <row r="24715" spans="4:4">
      <c r="D24715" s="234"/>
    </row>
    <row r="24716" spans="4:4">
      <c r="D24716" s="234"/>
    </row>
    <row r="24717" spans="4:4">
      <c r="D24717" s="234"/>
    </row>
    <row r="24718" spans="4:4">
      <c r="D24718" s="234"/>
    </row>
    <row r="24719" spans="4:4">
      <c r="D24719" s="234"/>
    </row>
    <row r="24720" spans="4:4">
      <c r="D24720" s="234"/>
    </row>
    <row r="24721" spans="4:4">
      <c r="D24721" s="234"/>
    </row>
    <row r="24722" spans="4:4">
      <c r="D24722" s="234"/>
    </row>
    <row r="24723" spans="4:4">
      <c r="D24723" s="234"/>
    </row>
    <row r="24724" spans="4:4">
      <c r="D24724" s="234"/>
    </row>
    <row r="24725" spans="4:4">
      <c r="D24725" s="234"/>
    </row>
    <row r="24726" spans="4:4">
      <c r="D24726" s="234"/>
    </row>
    <row r="24727" spans="4:4">
      <c r="D24727" s="234"/>
    </row>
    <row r="24728" spans="4:4">
      <c r="D24728" s="234"/>
    </row>
    <row r="24729" spans="4:4">
      <c r="D24729" s="234"/>
    </row>
    <row r="24730" spans="4:4">
      <c r="D24730" s="234"/>
    </row>
    <row r="24731" spans="4:4">
      <c r="D24731" s="234"/>
    </row>
    <row r="24732" spans="4:4">
      <c r="D24732" s="234"/>
    </row>
    <row r="24733" spans="4:4">
      <c r="D24733" s="234"/>
    </row>
    <row r="24734" spans="4:4">
      <c r="D24734" s="234"/>
    </row>
    <row r="24735" spans="4:4">
      <c r="D24735" s="234"/>
    </row>
    <row r="24736" spans="4:4">
      <c r="D24736" s="234"/>
    </row>
    <row r="24737" spans="4:4">
      <c r="D24737" s="234"/>
    </row>
    <row r="24738" spans="4:4">
      <c r="D24738" s="234"/>
    </row>
    <row r="24739" spans="4:4">
      <c r="D24739" s="234"/>
    </row>
    <row r="24740" spans="4:4">
      <c r="D24740" s="234"/>
    </row>
    <row r="24741" spans="4:4">
      <c r="D24741" s="234"/>
    </row>
    <row r="24742" spans="4:4">
      <c r="D24742" s="234"/>
    </row>
    <row r="24743" spans="4:4">
      <c r="D24743" s="234"/>
    </row>
    <row r="24744" spans="4:4">
      <c r="D24744" s="234"/>
    </row>
    <row r="24745" spans="4:4">
      <c r="D24745" s="234"/>
    </row>
    <row r="24746" spans="4:4">
      <c r="D24746" s="234"/>
    </row>
    <row r="24747" spans="4:4">
      <c r="D24747" s="234"/>
    </row>
    <row r="24748" spans="4:4">
      <c r="D24748" s="234"/>
    </row>
    <row r="24749" spans="4:4">
      <c r="D24749" s="234"/>
    </row>
    <row r="24750" spans="4:4">
      <c r="D24750" s="234"/>
    </row>
    <row r="24751" spans="4:4">
      <c r="D24751" s="234"/>
    </row>
    <row r="24752" spans="4:4">
      <c r="D24752" s="234"/>
    </row>
    <row r="24753" spans="4:4">
      <c r="D24753" s="234"/>
    </row>
    <row r="24754" spans="4:4">
      <c r="D24754" s="234"/>
    </row>
    <row r="24755" spans="4:4">
      <c r="D24755" s="234"/>
    </row>
    <row r="24756" spans="4:4">
      <c r="D24756" s="234"/>
    </row>
    <row r="24757" spans="4:4">
      <c r="D24757" s="234"/>
    </row>
    <row r="24758" spans="4:4">
      <c r="D24758" s="234"/>
    </row>
    <row r="24759" spans="4:4">
      <c r="D24759" s="234"/>
    </row>
    <row r="24760" spans="4:4">
      <c r="D24760" s="234"/>
    </row>
    <row r="24761" spans="4:4">
      <c r="D24761" s="234"/>
    </row>
    <row r="24762" spans="4:4">
      <c r="D24762" s="234"/>
    </row>
    <row r="24763" spans="4:4">
      <c r="D24763" s="234"/>
    </row>
    <row r="24764" spans="4:4">
      <c r="D24764" s="234"/>
    </row>
    <row r="24765" spans="4:4">
      <c r="D24765" s="234"/>
    </row>
    <row r="24766" spans="4:4">
      <c r="D24766" s="234"/>
    </row>
    <row r="24767" spans="4:4">
      <c r="D24767" s="234"/>
    </row>
    <row r="24768" spans="4:4">
      <c r="D24768" s="234"/>
    </row>
    <row r="24769" spans="4:4">
      <c r="D24769" s="234"/>
    </row>
    <row r="24770" spans="4:4">
      <c r="D24770" s="234"/>
    </row>
    <row r="24771" spans="4:4">
      <c r="D24771" s="234"/>
    </row>
    <row r="24772" spans="4:4">
      <c r="D24772" s="234"/>
    </row>
    <row r="24773" spans="4:4">
      <c r="D24773" s="234"/>
    </row>
    <row r="24774" spans="4:4">
      <c r="D24774" s="234"/>
    </row>
    <row r="24775" spans="4:4">
      <c r="D24775" s="234"/>
    </row>
    <row r="24776" spans="4:4">
      <c r="D24776" s="234"/>
    </row>
    <row r="24777" spans="4:4">
      <c r="D24777" s="234"/>
    </row>
    <row r="24778" spans="4:4">
      <c r="D24778" s="234"/>
    </row>
    <row r="24779" spans="4:4">
      <c r="D24779" s="234"/>
    </row>
    <row r="24780" spans="4:4">
      <c r="D24780" s="234"/>
    </row>
    <row r="24781" spans="4:4">
      <c r="D24781" s="234"/>
    </row>
    <row r="24782" spans="4:4">
      <c r="D24782" s="234"/>
    </row>
    <row r="24783" spans="4:4">
      <c r="D24783" s="234"/>
    </row>
    <row r="24784" spans="4:4">
      <c r="D24784" s="234"/>
    </row>
    <row r="24785" spans="4:4">
      <c r="D24785" s="234"/>
    </row>
    <row r="24786" spans="4:4">
      <c r="D24786" s="234"/>
    </row>
    <row r="24787" spans="4:4">
      <c r="D24787" s="234"/>
    </row>
    <row r="24788" spans="4:4">
      <c r="D24788" s="234"/>
    </row>
    <row r="24789" spans="4:4">
      <c r="D24789" s="234"/>
    </row>
    <row r="24790" spans="4:4">
      <c r="D24790" s="234"/>
    </row>
    <row r="24791" spans="4:4">
      <c r="D24791" s="234"/>
    </row>
    <row r="24792" spans="4:4">
      <c r="D24792" s="234"/>
    </row>
    <row r="24793" spans="4:4">
      <c r="D24793" s="234"/>
    </row>
    <row r="24794" spans="4:4">
      <c r="D24794" s="234"/>
    </row>
    <row r="24795" spans="4:4">
      <c r="D24795" s="234"/>
    </row>
    <row r="24796" spans="4:4">
      <c r="D24796" s="234"/>
    </row>
    <row r="24797" spans="4:4">
      <c r="D24797" s="234"/>
    </row>
    <row r="24798" spans="4:4">
      <c r="D24798" s="234"/>
    </row>
    <row r="24799" spans="4:4">
      <c r="D24799" s="234"/>
    </row>
    <row r="24800" spans="4:4">
      <c r="D24800" s="234"/>
    </row>
    <row r="24801" spans="4:4">
      <c r="D24801" s="234"/>
    </row>
    <row r="24802" spans="4:4">
      <c r="D24802" s="234"/>
    </row>
    <row r="24803" spans="4:4">
      <c r="D24803" s="234"/>
    </row>
    <row r="24804" spans="4:4">
      <c r="D24804" s="234"/>
    </row>
    <row r="24805" spans="4:4">
      <c r="D24805" s="234"/>
    </row>
    <row r="24806" spans="4:4">
      <c r="D24806" s="234"/>
    </row>
    <row r="24807" spans="4:4">
      <c r="D24807" s="234"/>
    </row>
    <row r="24808" spans="4:4">
      <c r="D24808" s="234"/>
    </row>
    <row r="24809" spans="4:4">
      <c r="D24809" s="234"/>
    </row>
    <row r="24810" spans="4:4">
      <c r="D24810" s="234"/>
    </row>
    <row r="24811" spans="4:4">
      <c r="D24811" s="234"/>
    </row>
    <row r="24812" spans="4:4">
      <c r="D24812" s="234"/>
    </row>
    <row r="24813" spans="4:4">
      <c r="D24813" s="234"/>
    </row>
    <row r="24814" spans="4:4">
      <c r="D24814" s="234"/>
    </row>
    <row r="24815" spans="4:4">
      <c r="D24815" s="234"/>
    </row>
    <row r="24816" spans="4:4">
      <c r="D24816" s="234"/>
    </row>
    <row r="24817" spans="4:4">
      <c r="D24817" s="234"/>
    </row>
    <row r="24818" spans="4:4">
      <c r="D24818" s="234"/>
    </row>
    <row r="24819" spans="4:4">
      <c r="D24819" s="234"/>
    </row>
    <row r="24820" spans="4:4">
      <c r="D24820" s="234"/>
    </row>
    <row r="24821" spans="4:4">
      <c r="D24821" s="234"/>
    </row>
    <row r="24822" spans="4:4">
      <c r="D24822" s="234"/>
    </row>
    <row r="24823" spans="4:4">
      <c r="D24823" s="234"/>
    </row>
    <row r="24824" spans="4:4">
      <c r="D24824" s="234"/>
    </row>
    <row r="24825" spans="4:4">
      <c r="D24825" s="234"/>
    </row>
    <row r="24826" spans="4:4">
      <c r="D24826" s="234"/>
    </row>
    <row r="24827" spans="4:4">
      <c r="D24827" s="234"/>
    </row>
    <row r="24828" spans="4:4">
      <c r="D24828" s="234"/>
    </row>
    <row r="24829" spans="4:4">
      <c r="D24829" s="234"/>
    </row>
    <row r="24830" spans="4:4">
      <c r="D24830" s="234"/>
    </row>
    <row r="24831" spans="4:4">
      <c r="D24831" s="234"/>
    </row>
    <row r="24832" spans="4:4">
      <c r="D24832" s="234"/>
    </row>
    <row r="24833" spans="4:4">
      <c r="D24833" s="234"/>
    </row>
    <row r="24834" spans="4:4">
      <c r="D24834" s="234"/>
    </row>
    <row r="24835" spans="4:4">
      <c r="D24835" s="234"/>
    </row>
    <row r="24836" spans="4:4">
      <c r="D24836" s="234"/>
    </row>
    <row r="24837" spans="4:4">
      <c r="D24837" s="234"/>
    </row>
    <row r="24838" spans="4:4">
      <c r="D24838" s="234"/>
    </row>
    <row r="24839" spans="4:4">
      <c r="D24839" s="234"/>
    </row>
    <row r="24840" spans="4:4">
      <c r="D24840" s="234"/>
    </row>
    <row r="24841" spans="4:4">
      <c r="D24841" s="234"/>
    </row>
    <row r="24842" spans="4:4">
      <c r="D24842" s="234"/>
    </row>
    <row r="24843" spans="4:4">
      <c r="D24843" s="234"/>
    </row>
    <row r="24844" spans="4:4">
      <c r="D24844" s="234"/>
    </row>
    <row r="24845" spans="4:4">
      <c r="D24845" s="234"/>
    </row>
    <row r="24846" spans="4:4">
      <c r="D24846" s="234"/>
    </row>
    <row r="24847" spans="4:4">
      <c r="D24847" s="234"/>
    </row>
    <row r="24848" spans="4:4">
      <c r="D24848" s="234"/>
    </row>
    <row r="24849" spans="4:4">
      <c r="D24849" s="234"/>
    </row>
    <row r="24850" spans="4:4">
      <c r="D24850" s="234"/>
    </row>
    <row r="24851" spans="4:4">
      <c r="D24851" s="234"/>
    </row>
    <row r="24852" spans="4:4">
      <c r="D24852" s="234"/>
    </row>
    <row r="24853" spans="4:4">
      <c r="D24853" s="234"/>
    </row>
    <row r="24854" spans="4:4">
      <c r="D24854" s="234"/>
    </row>
    <row r="24855" spans="4:4">
      <c r="D24855" s="234"/>
    </row>
    <row r="24856" spans="4:4">
      <c r="D24856" s="234"/>
    </row>
    <row r="24857" spans="4:4">
      <c r="D24857" s="234"/>
    </row>
    <row r="24858" spans="4:4">
      <c r="D24858" s="234"/>
    </row>
    <row r="24859" spans="4:4">
      <c r="D24859" s="234"/>
    </row>
    <row r="24860" spans="4:4">
      <c r="D24860" s="234"/>
    </row>
    <row r="24861" spans="4:4">
      <c r="D24861" s="234"/>
    </row>
    <row r="24862" spans="4:4">
      <c r="D24862" s="234"/>
    </row>
    <row r="24863" spans="4:4">
      <c r="D24863" s="234"/>
    </row>
    <row r="24864" spans="4:4">
      <c r="D24864" s="234"/>
    </row>
    <row r="24865" spans="4:4">
      <c r="D24865" s="234"/>
    </row>
    <row r="24866" spans="4:4">
      <c r="D24866" s="234"/>
    </row>
    <row r="24867" spans="4:4">
      <c r="D24867" s="234"/>
    </row>
    <row r="24868" spans="4:4">
      <c r="D24868" s="234"/>
    </row>
    <row r="24869" spans="4:4">
      <c r="D24869" s="234"/>
    </row>
    <row r="24870" spans="4:4">
      <c r="D24870" s="234"/>
    </row>
    <row r="24871" spans="4:4">
      <c r="D24871" s="234"/>
    </row>
    <row r="24872" spans="4:4">
      <c r="D24872" s="234"/>
    </row>
    <row r="24873" spans="4:4">
      <c r="D24873" s="234"/>
    </row>
    <row r="24874" spans="4:4">
      <c r="D24874" s="234"/>
    </row>
    <row r="24875" spans="4:4">
      <c r="D24875" s="234"/>
    </row>
    <row r="24876" spans="4:4">
      <c r="D24876" s="234"/>
    </row>
    <row r="24877" spans="4:4">
      <c r="D24877" s="234"/>
    </row>
    <row r="24878" spans="4:4">
      <c r="D24878" s="234"/>
    </row>
    <row r="24879" spans="4:4">
      <c r="D24879" s="234"/>
    </row>
    <row r="24880" spans="4:4">
      <c r="D24880" s="234"/>
    </row>
    <row r="24881" spans="4:4">
      <c r="D24881" s="234"/>
    </row>
    <row r="24882" spans="4:4">
      <c r="D24882" s="234"/>
    </row>
    <row r="24883" spans="4:4">
      <c r="D24883" s="234"/>
    </row>
    <row r="24884" spans="4:4">
      <c r="D24884" s="234"/>
    </row>
    <row r="24885" spans="4:4">
      <c r="D24885" s="234"/>
    </row>
    <row r="24886" spans="4:4">
      <c r="D24886" s="234"/>
    </row>
    <row r="24887" spans="4:4">
      <c r="D24887" s="234"/>
    </row>
    <row r="24888" spans="4:4">
      <c r="D24888" s="234"/>
    </row>
    <row r="24889" spans="4:4">
      <c r="D24889" s="234"/>
    </row>
    <row r="24890" spans="4:4">
      <c r="D24890" s="234"/>
    </row>
    <row r="24891" spans="4:4">
      <c r="D24891" s="234"/>
    </row>
    <row r="24892" spans="4:4">
      <c r="D24892" s="234"/>
    </row>
    <row r="24893" spans="4:4">
      <c r="D24893" s="234"/>
    </row>
    <row r="24894" spans="4:4">
      <c r="D24894" s="234"/>
    </row>
    <row r="24895" spans="4:4">
      <c r="D24895" s="234"/>
    </row>
    <row r="24896" spans="4:4">
      <c r="D24896" s="234"/>
    </row>
    <row r="24897" spans="4:4">
      <c r="D24897" s="234"/>
    </row>
    <row r="24898" spans="4:4">
      <c r="D24898" s="234"/>
    </row>
    <row r="24899" spans="4:4">
      <c r="D24899" s="234"/>
    </row>
    <row r="24900" spans="4:4">
      <c r="D24900" s="234"/>
    </row>
    <row r="24901" spans="4:4">
      <c r="D24901" s="234"/>
    </row>
    <row r="24902" spans="4:4">
      <c r="D24902" s="234"/>
    </row>
    <row r="24903" spans="4:4">
      <c r="D24903" s="234"/>
    </row>
    <row r="24904" spans="4:4">
      <c r="D24904" s="234"/>
    </row>
    <row r="24905" spans="4:4">
      <c r="D24905" s="234"/>
    </row>
    <row r="24906" spans="4:4">
      <c r="D24906" s="234"/>
    </row>
    <row r="24907" spans="4:4">
      <c r="D24907" s="234"/>
    </row>
    <row r="24908" spans="4:4">
      <c r="D24908" s="234"/>
    </row>
    <row r="24909" spans="4:4">
      <c r="D24909" s="234"/>
    </row>
    <row r="24910" spans="4:4">
      <c r="D24910" s="234"/>
    </row>
    <row r="24911" spans="4:4">
      <c r="D24911" s="234"/>
    </row>
    <row r="24912" spans="4:4">
      <c r="D24912" s="234"/>
    </row>
    <row r="24913" spans="4:4">
      <c r="D24913" s="234"/>
    </row>
    <row r="24914" spans="4:4">
      <c r="D24914" s="234"/>
    </row>
    <row r="24915" spans="4:4">
      <c r="D24915" s="234"/>
    </row>
    <row r="24916" spans="4:4">
      <c r="D24916" s="234"/>
    </row>
    <row r="24917" spans="4:4">
      <c r="D24917" s="234"/>
    </row>
    <row r="24918" spans="4:4">
      <c r="D24918" s="234"/>
    </row>
    <row r="24919" spans="4:4">
      <c r="D24919" s="234"/>
    </row>
    <row r="24920" spans="4:4">
      <c r="D24920" s="234"/>
    </row>
    <row r="24921" spans="4:4">
      <c r="D24921" s="234"/>
    </row>
    <row r="24922" spans="4:4">
      <c r="D24922" s="234"/>
    </row>
    <row r="24923" spans="4:4">
      <c r="D24923" s="234"/>
    </row>
    <row r="24924" spans="4:4">
      <c r="D24924" s="234"/>
    </row>
    <row r="24925" spans="4:4">
      <c r="D24925" s="234"/>
    </row>
    <row r="24926" spans="4:4">
      <c r="D24926" s="234"/>
    </row>
    <row r="24927" spans="4:4">
      <c r="D24927" s="234"/>
    </row>
    <row r="24928" spans="4:4">
      <c r="D24928" s="234"/>
    </row>
    <row r="24929" spans="4:4">
      <c r="D24929" s="234"/>
    </row>
    <row r="24930" spans="4:4">
      <c r="D24930" s="234"/>
    </row>
    <row r="24931" spans="4:4">
      <c r="D24931" s="234"/>
    </row>
    <row r="24932" spans="4:4">
      <c r="D24932" s="234"/>
    </row>
    <row r="24933" spans="4:4">
      <c r="D24933" s="234"/>
    </row>
    <row r="24934" spans="4:4">
      <c r="D24934" s="234"/>
    </row>
    <row r="24935" spans="4:4">
      <c r="D24935" s="234"/>
    </row>
    <row r="24936" spans="4:4">
      <c r="D24936" s="234"/>
    </row>
    <row r="24937" spans="4:4">
      <c r="D24937" s="234"/>
    </row>
    <row r="24938" spans="4:4">
      <c r="D24938" s="234"/>
    </row>
    <row r="24939" spans="4:4">
      <c r="D24939" s="234"/>
    </row>
    <row r="24940" spans="4:4">
      <c r="D24940" s="234"/>
    </row>
    <row r="24941" spans="4:4">
      <c r="D24941" s="234"/>
    </row>
    <row r="24942" spans="4:4">
      <c r="D24942" s="234"/>
    </row>
    <row r="24943" spans="4:4">
      <c r="D24943" s="234"/>
    </row>
    <row r="24944" spans="4:4">
      <c r="D24944" s="234"/>
    </row>
    <row r="24945" spans="4:4">
      <c r="D24945" s="234"/>
    </row>
    <row r="24946" spans="4:4">
      <c r="D24946" s="234"/>
    </row>
    <row r="24947" spans="4:4">
      <c r="D24947" s="234"/>
    </row>
    <row r="24948" spans="4:4">
      <c r="D24948" s="234"/>
    </row>
    <row r="24949" spans="4:4">
      <c r="D24949" s="234"/>
    </row>
    <row r="24950" spans="4:4">
      <c r="D24950" s="234"/>
    </row>
    <row r="24951" spans="4:4">
      <c r="D24951" s="234"/>
    </row>
    <row r="24952" spans="4:4">
      <c r="D24952" s="234"/>
    </row>
    <row r="24953" spans="4:4">
      <c r="D24953" s="234"/>
    </row>
    <row r="24954" spans="4:4">
      <c r="D24954" s="234"/>
    </row>
    <row r="24955" spans="4:4">
      <c r="D24955" s="234"/>
    </row>
    <row r="24956" spans="4:4">
      <c r="D24956" s="234"/>
    </row>
    <row r="24957" spans="4:4">
      <c r="D24957" s="234"/>
    </row>
    <row r="24958" spans="4:4">
      <c r="D24958" s="234"/>
    </row>
    <row r="24959" spans="4:4">
      <c r="D24959" s="234"/>
    </row>
    <row r="24960" spans="4:4">
      <c r="D24960" s="234"/>
    </row>
    <row r="24961" spans="4:4">
      <c r="D24961" s="234"/>
    </row>
    <row r="24962" spans="4:4">
      <c r="D24962" s="234"/>
    </row>
    <row r="24963" spans="4:4">
      <c r="D24963" s="234"/>
    </row>
    <row r="24964" spans="4:4">
      <c r="D24964" s="234"/>
    </row>
    <row r="24965" spans="4:4">
      <c r="D24965" s="234"/>
    </row>
    <row r="24966" spans="4:4">
      <c r="D24966" s="234"/>
    </row>
    <row r="24967" spans="4:4">
      <c r="D24967" s="234"/>
    </row>
    <row r="24968" spans="4:4">
      <c r="D24968" s="234"/>
    </row>
    <row r="24969" spans="4:4">
      <c r="D24969" s="234"/>
    </row>
    <row r="24970" spans="4:4">
      <c r="D24970" s="234"/>
    </row>
    <row r="24971" spans="4:4">
      <c r="D24971" s="234"/>
    </row>
    <row r="24972" spans="4:4">
      <c r="D24972" s="234"/>
    </row>
    <row r="24973" spans="4:4">
      <c r="D24973" s="234"/>
    </row>
    <row r="24974" spans="4:4">
      <c r="D24974" s="234"/>
    </row>
    <row r="24975" spans="4:4">
      <c r="D24975" s="234"/>
    </row>
    <row r="24976" spans="4:4">
      <c r="D24976" s="234"/>
    </row>
    <row r="24977" spans="4:4">
      <c r="D24977" s="234"/>
    </row>
    <row r="24978" spans="4:4">
      <c r="D24978" s="234"/>
    </row>
    <row r="24979" spans="4:4">
      <c r="D24979" s="234"/>
    </row>
    <row r="24980" spans="4:4">
      <c r="D24980" s="234"/>
    </row>
    <row r="24981" spans="4:4">
      <c r="D24981" s="234"/>
    </row>
    <row r="24982" spans="4:4">
      <c r="D24982" s="234"/>
    </row>
    <row r="24983" spans="4:4">
      <c r="D24983" s="234"/>
    </row>
    <row r="24984" spans="4:4">
      <c r="D24984" s="234"/>
    </row>
    <row r="24985" spans="4:4">
      <c r="D24985" s="234"/>
    </row>
    <row r="24986" spans="4:4">
      <c r="D24986" s="234"/>
    </row>
    <row r="24987" spans="4:4">
      <c r="D24987" s="234"/>
    </row>
    <row r="24988" spans="4:4">
      <c r="D24988" s="234"/>
    </row>
    <row r="24989" spans="4:4">
      <c r="D24989" s="234"/>
    </row>
    <row r="24990" spans="4:4">
      <c r="D24990" s="234"/>
    </row>
    <row r="24991" spans="4:4">
      <c r="D24991" s="234"/>
    </row>
    <row r="24992" spans="4:4">
      <c r="D24992" s="234"/>
    </row>
    <row r="24993" spans="4:4">
      <c r="D24993" s="234"/>
    </row>
    <row r="24994" spans="4:4">
      <c r="D24994" s="234"/>
    </row>
    <row r="24995" spans="4:4">
      <c r="D24995" s="234"/>
    </row>
    <row r="24996" spans="4:4">
      <c r="D24996" s="234"/>
    </row>
    <row r="24997" spans="4:4">
      <c r="D24997" s="234"/>
    </row>
    <row r="24998" spans="4:4">
      <c r="D24998" s="234"/>
    </row>
    <row r="24999" spans="4:4">
      <c r="D24999" s="234"/>
    </row>
    <row r="25000" spans="4:4">
      <c r="D25000" s="234"/>
    </row>
    <row r="25001" spans="4:4">
      <c r="D25001" s="234"/>
    </row>
    <row r="25002" spans="4:4">
      <c r="D25002" s="234"/>
    </row>
    <row r="25003" spans="4:4">
      <c r="D25003" s="234"/>
    </row>
    <row r="25004" spans="4:4">
      <c r="D25004" s="234"/>
    </row>
    <row r="25005" spans="4:4">
      <c r="D25005" s="234"/>
    </row>
    <row r="25006" spans="4:4">
      <c r="D25006" s="234"/>
    </row>
    <row r="25007" spans="4:4">
      <c r="D25007" s="234"/>
    </row>
    <row r="25008" spans="4:4">
      <c r="D25008" s="234"/>
    </row>
    <row r="25009" spans="4:4">
      <c r="D25009" s="234"/>
    </row>
    <row r="25010" spans="4:4">
      <c r="D25010" s="234"/>
    </row>
    <row r="25011" spans="4:4">
      <c r="D25011" s="234"/>
    </row>
    <row r="25012" spans="4:4">
      <c r="D25012" s="234"/>
    </row>
    <row r="25013" spans="4:4">
      <c r="D25013" s="234"/>
    </row>
    <row r="25014" spans="4:4">
      <c r="D25014" s="234"/>
    </row>
    <row r="25015" spans="4:4">
      <c r="D25015" s="234"/>
    </row>
    <row r="25016" spans="4:4">
      <c r="D25016" s="234"/>
    </row>
    <row r="25017" spans="4:4">
      <c r="D25017" s="234"/>
    </row>
    <row r="25018" spans="4:4">
      <c r="D25018" s="234"/>
    </row>
    <row r="25019" spans="4:4">
      <c r="D25019" s="234"/>
    </row>
    <row r="25020" spans="4:4">
      <c r="D25020" s="234"/>
    </row>
    <row r="25021" spans="4:4">
      <c r="D25021" s="234"/>
    </row>
    <row r="25022" spans="4:4">
      <c r="D25022" s="234"/>
    </row>
    <row r="25023" spans="4:4">
      <c r="D25023" s="234"/>
    </row>
    <row r="25024" spans="4:4">
      <c r="D25024" s="234"/>
    </row>
    <row r="25025" spans="4:4">
      <c r="D25025" s="234"/>
    </row>
    <row r="25026" spans="4:4">
      <c r="D25026" s="234"/>
    </row>
    <row r="25027" spans="4:4">
      <c r="D25027" s="234"/>
    </row>
    <row r="25028" spans="4:4">
      <c r="D25028" s="234"/>
    </row>
    <row r="25029" spans="4:4">
      <c r="D25029" s="234"/>
    </row>
    <row r="25030" spans="4:4">
      <c r="D25030" s="234"/>
    </row>
    <row r="25031" spans="4:4">
      <c r="D25031" s="234"/>
    </row>
    <row r="25032" spans="4:4">
      <c r="D25032" s="234"/>
    </row>
    <row r="25033" spans="4:4">
      <c r="D25033" s="234"/>
    </row>
    <row r="25034" spans="4:4">
      <c r="D25034" s="234"/>
    </row>
    <row r="25035" spans="4:4">
      <c r="D25035" s="234"/>
    </row>
    <row r="25036" spans="4:4">
      <c r="D25036" s="234"/>
    </row>
    <row r="25037" spans="4:4">
      <c r="D25037" s="234"/>
    </row>
    <row r="25038" spans="4:4">
      <c r="D25038" s="234"/>
    </row>
    <row r="25039" spans="4:4">
      <c r="D25039" s="234"/>
    </row>
    <row r="25040" spans="4:4">
      <c r="D25040" s="234"/>
    </row>
    <row r="25041" spans="4:4">
      <c r="D25041" s="234"/>
    </row>
    <row r="25042" spans="4:4">
      <c r="D25042" s="234"/>
    </row>
    <row r="25043" spans="4:4">
      <c r="D25043" s="234"/>
    </row>
    <row r="25044" spans="4:4">
      <c r="D25044" s="234"/>
    </row>
    <row r="25045" spans="4:4">
      <c r="D25045" s="234"/>
    </row>
    <row r="25046" spans="4:4">
      <c r="D25046" s="234"/>
    </row>
    <row r="25047" spans="4:4">
      <c r="D25047" s="234"/>
    </row>
    <row r="25048" spans="4:4">
      <c r="D25048" s="234"/>
    </row>
    <row r="25049" spans="4:4">
      <c r="D25049" s="234"/>
    </row>
    <row r="25050" spans="4:4">
      <c r="D25050" s="234"/>
    </row>
    <row r="25051" spans="4:4">
      <c r="D25051" s="234"/>
    </row>
    <row r="25052" spans="4:4">
      <c r="D25052" s="234"/>
    </row>
    <row r="25053" spans="4:4">
      <c r="D25053" s="234"/>
    </row>
    <row r="25054" spans="4:4">
      <c r="D25054" s="234"/>
    </row>
    <row r="25055" spans="4:4">
      <c r="D25055" s="234"/>
    </row>
    <row r="25056" spans="4:4">
      <c r="D25056" s="234"/>
    </row>
    <row r="25057" spans="4:4">
      <c r="D25057" s="234"/>
    </row>
    <row r="25058" spans="4:4">
      <c r="D25058" s="234"/>
    </row>
    <row r="25059" spans="4:4">
      <c r="D25059" s="234"/>
    </row>
    <row r="25060" spans="4:4">
      <c r="D25060" s="234"/>
    </row>
    <row r="25061" spans="4:4">
      <c r="D25061" s="234"/>
    </row>
    <row r="25062" spans="4:4">
      <c r="D25062" s="234"/>
    </row>
    <row r="25063" spans="4:4">
      <c r="D25063" s="234"/>
    </row>
    <row r="25064" spans="4:4">
      <c r="D25064" s="234"/>
    </row>
    <row r="25065" spans="4:4">
      <c r="D25065" s="234"/>
    </row>
    <row r="25066" spans="4:4">
      <c r="D25066" s="234"/>
    </row>
    <row r="25067" spans="4:4">
      <c r="D25067" s="234"/>
    </row>
    <row r="25068" spans="4:4">
      <c r="D25068" s="234"/>
    </row>
    <row r="25069" spans="4:4">
      <c r="D25069" s="234"/>
    </row>
    <row r="25070" spans="4:4">
      <c r="D25070" s="234"/>
    </row>
    <row r="25071" spans="4:4">
      <c r="D25071" s="234"/>
    </row>
    <row r="25072" spans="4:4">
      <c r="D25072" s="234"/>
    </row>
    <row r="25073" spans="4:4">
      <c r="D25073" s="234"/>
    </row>
    <row r="25074" spans="4:4">
      <c r="D25074" s="234"/>
    </row>
    <row r="25075" spans="4:4">
      <c r="D25075" s="234"/>
    </row>
    <row r="25076" spans="4:4">
      <c r="D25076" s="234"/>
    </row>
    <row r="25077" spans="4:4">
      <c r="D25077" s="234"/>
    </row>
    <row r="25078" spans="4:4">
      <c r="D25078" s="234"/>
    </row>
    <row r="25079" spans="4:4">
      <c r="D25079" s="234"/>
    </row>
    <row r="25080" spans="4:4">
      <c r="D25080" s="234"/>
    </row>
    <row r="25081" spans="4:4">
      <c r="D25081" s="234"/>
    </row>
    <row r="25082" spans="4:4">
      <c r="D25082" s="234"/>
    </row>
    <row r="25083" spans="4:4">
      <c r="D25083" s="234"/>
    </row>
    <row r="25084" spans="4:4">
      <c r="D25084" s="234"/>
    </row>
    <row r="25085" spans="4:4">
      <c r="D25085" s="234"/>
    </row>
    <row r="25086" spans="4:4">
      <c r="D25086" s="234"/>
    </row>
    <row r="25087" spans="4:4">
      <c r="D25087" s="234"/>
    </row>
    <row r="25088" spans="4:4">
      <c r="D25088" s="234"/>
    </row>
    <row r="25089" spans="4:4">
      <c r="D25089" s="234"/>
    </row>
    <row r="25090" spans="4:4">
      <c r="D25090" s="234"/>
    </row>
    <row r="25091" spans="4:4">
      <c r="D25091" s="234"/>
    </row>
    <row r="25092" spans="4:4">
      <c r="D25092" s="234"/>
    </row>
    <row r="25093" spans="4:4">
      <c r="D25093" s="234"/>
    </row>
    <row r="25094" spans="4:4">
      <c r="D25094" s="234"/>
    </row>
    <row r="25095" spans="4:4">
      <c r="D25095" s="234"/>
    </row>
    <row r="25096" spans="4:4">
      <c r="D25096" s="234"/>
    </row>
    <row r="25097" spans="4:4">
      <c r="D25097" s="234"/>
    </row>
    <row r="25098" spans="4:4">
      <c r="D25098" s="234"/>
    </row>
    <row r="25099" spans="4:4">
      <c r="D25099" s="234"/>
    </row>
    <row r="25100" spans="4:4">
      <c r="D25100" s="234"/>
    </row>
    <row r="25101" spans="4:4">
      <c r="D25101" s="234"/>
    </row>
    <row r="25102" spans="4:4">
      <c r="D25102" s="234"/>
    </row>
    <row r="25103" spans="4:4">
      <c r="D25103" s="234"/>
    </row>
    <row r="25104" spans="4:4">
      <c r="D25104" s="234"/>
    </row>
    <row r="25105" spans="4:4">
      <c r="D25105" s="234"/>
    </row>
    <row r="25106" spans="4:4">
      <c r="D25106" s="234"/>
    </row>
    <row r="25107" spans="4:4">
      <c r="D25107" s="234"/>
    </row>
    <row r="25108" spans="4:4">
      <c r="D25108" s="234"/>
    </row>
    <row r="25109" spans="4:4">
      <c r="D25109" s="234"/>
    </row>
    <row r="25110" spans="4:4">
      <c r="D25110" s="234"/>
    </row>
    <row r="25111" spans="4:4">
      <c r="D25111" s="234"/>
    </row>
    <row r="25112" spans="4:4">
      <c r="D25112" s="234"/>
    </row>
    <row r="25113" spans="4:4">
      <c r="D25113" s="234"/>
    </row>
    <row r="25114" spans="4:4">
      <c r="D25114" s="234"/>
    </row>
    <row r="25115" spans="4:4">
      <c r="D25115" s="234"/>
    </row>
    <row r="25116" spans="4:4">
      <c r="D25116" s="234"/>
    </row>
    <row r="25117" spans="4:4">
      <c r="D25117" s="234"/>
    </row>
    <row r="25118" spans="4:4">
      <c r="D25118" s="234"/>
    </row>
    <row r="25119" spans="4:4">
      <c r="D25119" s="234"/>
    </row>
    <row r="25120" spans="4:4">
      <c r="D25120" s="234"/>
    </row>
    <row r="25121" spans="4:4">
      <c r="D25121" s="234"/>
    </row>
    <row r="25122" spans="4:4">
      <c r="D25122" s="234"/>
    </row>
    <row r="25123" spans="4:4">
      <c r="D25123" s="234"/>
    </row>
    <row r="25124" spans="4:4">
      <c r="D25124" s="234"/>
    </row>
    <row r="25125" spans="4:4">
      <c r="D25125" s="234"/>
    </row>
    <row r="25126" spans="4:4">
      <c r="D25126" s="234"/>
    </row>
    <row r="25127" spans="4:4">
      <c r="D25127" s="234"/>
    </row>
    <row r="25128" spans="4:4">
      <c r="D25128" s="234"/>
    </row>
    <row r="25129" spans="4:4">
      <c r="D25129" s="234"/>
    </row>
    <row r="25130" spans="4:4">
      <c r="D25130" s="234"/>
    </row>
    <row r="25131" spans="4:4">
      <c r="D25131" s="234"/>
    </row>
    <row r="25132" spans="4:4">
      <c r="D25132" s="234"/>
    </row>
    <row r="25133" spans="4:4">
      <c r="D25133" s="234"/>
    </row>
    <row r="25134" spans="4:4">
      <c r="D25134" s="234"/>
    </row>
    <row r="25135" spans="4:4">
      <c r="D25135" s="234"/>
    </row>
    <row r="25136" spans="4:4">
      <c r="D25136" s="234"/>
    </row>
    <row r="25137" spans="4:4">
      <c r="D25137" s="234"/>
    </row>
    <row r="25138" spans="4:4">
      <c r="D25138" s="234"/>
    </row>
    <row r="25139" spans="4:4">
      <c r="D25139" s="234"/>
    </row>
    <row r="25140" spans="4:4">
      <c r="D25140" s="234"/>
    </row>
    <row r="25141" spans="4:4">
      <c r="D25141" s="234"/>
    </row>
    <row r="25142" spans="4:4">
      <c r="D25142" s="234"/>
    </row>
    <row r="25143" spans="4:4">
      <c r="D25143" s="234"/>
    </row>
    <row r="25144" spans="4:4">
      <c r="D25144" s="234"/>
    </row>
    <row r="25145" spans="4:4">
      <c r="D25145" s="234"/>
    </row>
    <row r="25146" spans="4:4">
      <c r="D25146" s="234"/>
    </row>
    <row r="25147" spans="4:4">
      <c r="D25147" s="234"/>
    </row>
    <row r="25148" spans="4:4">
      <c r="D25148" s="234"/>
    </row>
    <row r="25149" spans="4:4">
      <c r="D25149" s="234"/>
    </row>
    <row r="25150" spans="4:4">
      <c r="D25150" s="234"/>
    </row>
    <row r="25151" spans="4:4">
      <c r="D25151" s="234"/>
    </row>
    <row r="25152" spans="4:4">
      <c r="D25152" s="234"/>
    </row>
    <row r="25153" spans="4:4">
      <c r="D25153" s="234"/>
    </row>
    <row r="25154" spans="4:4">
      <c r="D25154" s="234"/>
    </row>
    <row r="25155" spans="4:4">
      <c r="D25155" s="234"/>
    </row>
    <row r="25156" spans="4:4">
      <c r="D25156" s="234"/>
    </row>
    <row r="25157" spans="4:4">
      <c r="D25157" s="234"/>
    </row>
    <row r="25158" spans="4:4">
      <c r="D25158" s="234"/>
    </row>
    <row r="25159" spans="4:4">
      <c r="D25159" s="234"/>
    </row>
    <row r="25160" spans="4:4">
      <c r="D25160" s="234"/>
    </row>
    <row r="25161" spans="4:4">
      <c r="D25161" s="234"/>
    </row>
    <row r="25162" spans="4:4">
      <c r="D25162" s="234"/>
    </row>
    <row r="25163" spans="4:4">
      <c r="D25163" s="234"/>
    </row>
    <row r="25164" spans="4:4">
      <c r="D25164" s="234"/>
    </row>
    <row r="25165" spans="4:4">
      <c r="D25165" s="234"/>
    </row>
    <row r="25166" spans="4:4">
      <c r="D25166" s="234"/>
    </row>
    <row r="25167" spans="4:4">
      <c r="D25167" s="234"/>
    </row>
    <row r="25168" spans="4:4">
      <c r="D25168" s="234"/>
    </row>
    <row r="25169" spans="4:4">
      <c r="D25169" s="234"/>
    </row>
    <row r="25170" spans="4:4">
      <c r="D25170" s="234"/>
    </row>
    <row r="25171" spans="4:4">
      <c r="D25171" s="234"/>
    </row>
    <row r="25172" spans="4:4">
      <c r="D25172" s="234"/>
    </row>
    <row r="25173" spans="4:4">
      <c r="D25173" s="234"/>
    </row>
    <row r="25174" spans="4:4">
      <c r="D25174" s="234"/>
    </row>
    <row r="25175" spans="4:4">
      <c r="D25175" s="234"/>
    </row>
    <row r="25176" spans="4:4">
      <c r="D25176" s="234"/>
    </row>
    <row r="25177" spans="4:4">
      <c r="D25177" s="234"/>
    </row>
    <row r="25178" spans="4:4">
      <c r="D25178" s="234"/>
    </row>
    <row r="25179" spans="4:4">
      <c r="D25179" s="234"/>
    </row>
    <row r="25180" spans="4:4">
      <c r="D25180" s="234"/>
    </row>
    <row r="25181" spans="4:4">
      <c r="D25181" s="234"/>
    </row>
    <row r="25182" spans="4:4">
      <c r="D25182" s="234"/>
    </row>
    <row r="25183" spans="4:4">
      <c r="D25183" s="234"/>
    </row>
    <row r="25184" spans="4:4">
      <c r="D25184" s="234"/>
    </row>
    <row r="25185" spans="4:4">
      <c r="D25185" s="234"/>
    </row>
    <row r="25186" spans="4:4">
      <c r="D25186" s="234"/>
    </row>
    <row r="25187" spans="4:4">
      <c r="D25187" s="234"/>
    </row>
    <row r="25188" spans="4:4">
      <c r="D25188" s="234"/>
    </row>
    <row r="25189" spans="4:4">
      <c r="D25189" s="234"/>
    </row>
    <row r="25190" spans="4:4">
      <c r="D25190" s="234"/>
    </row>
    <row r="25191" spans="4:4">
      <c r="D25191" s="234"/>
    </row>
    <row r="25192" spans="4:4">
      <c r="D25192" s="234"/>
    </row>
    <row r="25193" spans="4:4">
      <c r="D25193" s="234"/>
    </row>
    <row r="25194" spans="4:4">
      <c r="D25194" s="234"/>
    </row>
    <row r="25195" spans="4:4">
      <c r="D25195" s="234"/>
    </row>
    <row r="25196" spans="4:4">
      <c r="D25196" s="234"/>
    </row>
    <row r="25197" spans="4:4">
      <c r="D25197" s="234"/>
    </row>
    <row r="25198" spans="4:4">
      <c r="D25198" s="234"/>
    </row>
    <row r="25199" spans="4:4">
      <c r="D25199" s="234"/>
    </row>
    <row r="25200" spans="4:4">
      <c r="D25200" s="234"/>
    </row>
    <row r="25201" spans="4:4">
      <c r="D25201" s="234"/>
    </row>
    <row r="25202" spans="4:4">
      <c r="D25202" s="234"/>
    </row>
    <row r="25203" spans="4:4">
      <c r="D25203" s="234"/>
    </row>
    <row r="25204" spans="4:4">
      <c r="D25204" s="234"/>
    </row>
    <row r="25205" spans="4:4">
      <c r="D25205" s="234"/>
    </row>
    <row r="25206" spans="4:4">
      <c r="D25206" s="234"/>
    </row>
    <row r="25207" spans="4:4">
      <c r="D25207" s="234"/>
    </row>
    <row r="25208" spans="4:4">
      <c r="D25208" s="234"/>
    </row>
    <row r="25209" spans="4:4">
      <c r="D25209" s="234"/>
    </row>
    <row r="25210" spans="4:4">
      <c r="D25210" s="234"/>
    </row>
    <row r="25211" spans="4:4">
      <c r="D25211" s="234"/>
    </row>
    <row r="25212" spans="4:4">
      <c r="D25212" s="234"/>
    </row>
    <row r="25213" spans="4:4">
      <c r="D25213" s="234"/>
    </row>
    <row r="25214" spans="4:4">
      <c r="D25214" s="234"/>
    </row>
    <row r="25215" spans="4:4">
      <c r="D25215" s="234"/>
    </row>
    <row r="25216" spans="4:4">
      <c r="D25216" s="234"/>
    </row>
    <row r="25217" spans="4:4">
      <c r="D25217" s="234"/>
    </row>
    <row r="25218" spans="4:4">
      <c r="D25218" s="234"/>
    </row>
    <row r="25219" spans="4:4">
      <c r="D25219" s="234"/>
    </row>
    <row r="25220" spans="4:4">
      <c r="D25220" s="234"/>
    </row>
    <row r="25221" spans="4:4">
      <c r="D25221" s="234"/>
    </row>
    <row r="25222" spans="4:4">
      <c r="D25222" s="234"/>
    </row>
    <row r="25223" spans="4:4">
      <c r="D25223" s="234"/>
    </row>
    <row r="25224" spans="4:4">
      <c r="D25224" s="234"/>
    </row>
    <row r="25225" spans="4:4">
      <c r="D25225" s="234"/>
    </row>
    <row r="25226" spans="4:4">
      <c r="D25226" s="234"/>
    </row>
    <row r="25227" spans="4:4">
      <c r="D25227" s="234"/>
    </row>
    <row r="25228" spans="4:4">
      <c r="D25228" s="234"/>
    </row>
    <row r="25229" spans="4:4">
      <c r="D25229" s="234"/>
    </row>
    <row r="25230" spans="4:4">
      <c r="D25230" s="234"/>
    </row>
    <row r="25231" spans="4:4">
      <c r="D25231" s="234"/>
    </row>
    <row r="25232" spans="4:4">
      <c r="D25232" s="234"/>
    </row>
    <row r="25233" spans="4:4">
      <c r="D25233" s="234"/>
    </row>
    <row r="25234" spans="4:4">
      <c r="D25234" s="234"/>
    </row>
    <row r="25235" spans="4:4">
      <c r="D25235" s="234"/>
    </row>
    <row r="25236" spans="4:4">
      <c r="D25236" s="234"/>
    </row>
    <row r="25237" spans="4:4">
      <c r="D25237" s="234"/>
    </row>
    <row r="25238" spans="4:4">
      <c r="D25238" s="234"/>
    </row>
    <row r="25239" spans="4:4">
      <c r="D25239" s="234"/>
    </row>
    <row r="25240" spans="4:4">
      <c r="D25240" s="234"/>
    </row>
    <row r="25241" spans="4:4">
      <c r="D25241" s="234"/>
    </row>
    <row r="25242" spans="4:4">
      <c r="D25242" s="234"/>
    </row>
    <row r="25243" spans="4:4">
      <c r="D25243" s="234"/>
    </row>
    <row r="25244" spans="4:4">
      <c r="D25244" s="234"/>
    </row>
    <row r="25245" spans="4:4">
      <c r="D25245" s="234"/>
    </row>
    <row r="25246" spans="4:4">
      <c r="D25246" s="234"/>
    </row>
    <row r="25247" spans="4:4">
      <c r="D25247" s="234"/>
    </row>
    <row r="25248" spans="4:4">
      <c r="D25248" s="234"/>
    </row>
    <row r="25249" spans="4:4">
      <c r="D25249" s="234"/>
    </row>
    <row r="25250" spans="4:4">
      <c r="D25250" s="234"/>
    </row>
    <row r="25251" spans="4:4">
      <c r="D25251" s="234"/>
    </row>
    <row r="25252" spans="4:4">
      <c r="D25252" s="234"/>
    </row>
    <row r="25253" spans="4:4">
      <c r="D25253" s="234"/>
    </row>
    <row r="25254" spans="4:4">
      <c r="D25254" s="234"/>
    </row>
    <row r="25255" spans="4:4">
      <c r="D25255" s="234"/>
    </row>
    <row r="25256" spans="4:4">
      <c r="D25256" s="234"/>
    </row>
    <row r="25257" spans="4:4">
      <c r="D25257" s="234"/>
    </row>
    <row r="25258" spans="4:4">
      <c r="D25258" s="234"/>
    </row>
    <row r="25259" spans="4:4">
      <c r="D25259" s="234"/>
    </row>
    <row r="25260" spans="4:4">
      <c r="D25260" s="234"/>
    </row>
    <row r="25261" spans="4:4">
      <c r="D25261" s="234"/>
    </row>
    <row r="25262" spans="4:4">
      <c r="D25262" s="234"/>
    </row>
    <row r="25263" spans="4:4">
      <c r="D25263" s="234"/>
    </row>
    <row r="25264" spans="4:4">
      <c r="D25264" s="234"/>
    </row>
    <row r="25265" spans="4:4">
      <c r="D25265" s="234"/>
    </row>
    <row r="25266" spans="4:4">
      <c r="D25266" s="234"/>
    </row>
    <row r="25267" spans="4:4">
      <c r="D25267" s="234"/>
    </row>
    <row r="25268" spans="4:4">
      <c r="D25268" s="234"/>
    </row>
    <row r="25269" spans="4:4">
      <c r="D25269" s="234"/>
    </row>
    <row r="25270" spans="4:4">
      <c r="D25270" s="234"/>
    </row>
    <row r="25271" spans="4:4">
      <c r="D25271" s="234"/>
    </row>
    <row r="25272" spans="4:4">
      <c r="D25272" s="234"/>
    </row>
    <row r="25273" spans="4:4">
      <c r="D25273" s="234"/>
    </row>
    <row r="25274" spans="4:4">
      <c r="D25274" s="234"/>
    </row>
    <row r="25275" spans="4:4">
      <c r="D25275" s="234"/>
    </row>
    <row r="25276" spans="4:4">
      <c r="D25276" s="234"/>
    </row>
    <row r="25277" spans="4:4">
      <c r="D25277" s="234"/>
    </row>
    <row r="25278" spans="4:4">
      <c r="D25278" s="234"/>
    </row>
    <row r="25279" spans="4:4">
      <c r="D25279" s="234"/>
    </row>
    <row r="25280" spans="4:4">
      <c r="D25280" s="234"/>
    </row>
    <row r="25281" spans="4:4">
      <c r="D25281" s="234"/>
    </row>
    <row r="25282" spans="4:4">
      <c r="D25282" s="234"/>
    </row>
    <row r="25283" spans="4:4">
      <c r="D25283" s="234"/>
    </row>
    <row r="25284" spans="4:4">
      <c r="D25284" s="234"/>
    </row>
    <row r="25285" spans="4:4">
      <c r="D25285" s="234"/>
    </row>
    <row r="25286" spans="4:4">
      <c r="D25286" s="234"/>
    </row>
    <row r="25287" spans="4:4">
      <c r="D25287" s="234"/>
    </row>
    <row r="25288" spans="4:4">
      <c r="D25288" s="234"/>
    </row>
    <row r="25289" spans="4:4">
      <c r="D25289" s="234"/>
    </row>
    <row r="25290" spans="4:4">
      <c r="D25290" s="234"/>
    </row>
    <row r="25291" spans="4:4">
      <c r="D25291" s="234"/>
    </row>
    <row r="25292" spans="4:4">
      <c r="D25292" s="234"/>
    </row>
    <row r="25293" spans="4:4">
      <c r="D25293" s="234"/>
    </row>
    <row r="25294" spans="4:4">
      <c r="D25294" s="234"/>
    </row>
    <row r="25295" spans="4:4">
      <c r="D25295" s="234"/>
    </row>
    <row r="25296" spans="4:4">
      <c r="D25296" s="234"/>
    </row>
    <row r="25297" spans="4:4">
      <c r="D25297" s="234"/>
    </row>
    <row r="25298" spans="4:4">
      <c r="D25298" s="234"/>
    </row>
    <row r="25299" spans="4:4">
      <c r="D25299" s="234"/>
    </row>
    <row r="25300" spans="4:4">
      <c r="D25300" s="234"/>
    </row>
    <row r="25301" spans="4:4">
      <c r="D25301" s="234"/>
    </row>
    <row r="25302" spans="4:4">
      <c r="D25302" s="234"/>
    </row>
    <row r="25303" spans="4:4">
      <c r="D25303" s="234"/>
    </row>
    <row r="25304" spans="4:4">
      <c r="D25304" s="234"/>
    </row>
    <row r="25305" spans="4:4">
      <c r="D25305" s="234"/>
    </row>
    <row r="25306" spans="4:4">
      <c r="D25306" s="234"/>
    </row>
    <row r="25307" spans="4:4">
      <c r="D25307" s="234"/>
    </row>
    <row r="25308" spans="4:4">
      <c r="D25308" s="234"/>
    </row>
    <row r="25309" spans="4:4">
      <c r="D25309" s="234"/>
    </row>
    <row r="25310" spans="4:4">
      <c r="D25310" s="234"/>
    </row>
    <row r="25311" spans="4:4">
      <c r="D25311" s="234"/>
    </row>
    <row r="25312" spans="4:4">
      <c r="D25312" s="234"/>
    </row>
    <row r="25313" spans="4:4">
      <c r="D25313" s="234"/>
    </row>
    <row r="25314" spans="4:4">
      <c r="D25314" s="234"/>
    </row>
    <row r="25315" spans="4:4">
      <c r="D25315" s="234"/>
    </row>
    <row r="25316" spans="4:4">
      <c r="D25316" s="234"/>
    </row>
    <row r="25317" spans="4:4">
      <c r="D25317" s="234"/>
    </row>
    <row r="25318" spans="4:4">
      <c r="D25318" s="234"/>
    </row>
    <row r="25319" spans="4:4">
      <c r="D25319" s="234"/>
    </row>
    <row r="25320" spans="4:4">
      <c r="D25320" s="234"/>
    </row>
    <row r="25321" spans="4:4">
      <c r="D25321" s="234"/>
    </row>
    <row r="25322" spans="4:4">
      <c r="D25322" s="234"/>
    </row>
    <row r="25323" spans="4:4">
      <c r="D25323" s="234"/>
    </row>
    <row r="25324" spans="4:4">
      <c r="D25324" s="234"/>
    </row>
    <row r="25325" spans="4:4">
      <c r="D25325" s="234"/>
    </row>
    <row r="25326" spans="4:4">
      <c r="D25326" s="234"/>
    </row>
    <row r="25327" spans="4:4">
      <c r="D25327" s="234"/>
    </row>
    <row r="25328" spans="4:4">
      <c r="D25328" s="234"/>
    </row>
    <row r="25329" spans="4:4">
      <c r="D25329" s="234"/>
    </row>
    <row r="25330" spans="4:4">
      <c r="D25330" s="234"/>
    </row>
    <row r="25331" spans="4:4">
      <c r="D25331" s="234"/>
    </row>
    <row r="25332" spans="4:4">
      <c r="D25332" s="234"/>
    </row>
    <row r="25333" spans="4:4">
      <c r="D25333" s="234"/>
    </row>
    <row r="25334" spans="4:4">
      <c r="D25334" s="234"/>
    </row>
    <row r="25335" spans="4:4">
      <c r="D25335" s="234"/>
    </row>
    <row r="25336" spans="4:4">
      <c r="D25336" s="234"/>
    </row>
    <row r="25337" spans="4:4">
      <c r="D25337" s="234"/>
    </row>
    <row r="25338" spans="4:4">
      <c r="D25338" s="234"/>
    </row>
    <row r="25339" spans="4:4">
      <c r="D25339" s="234"/>
    </row>
    <row r="25340" spans="4:4">
      <c r="D25340" s="234"/>
    </row>
    <row r="25341" spans="4:4">
      <c r="D25341" s="234"/>
    </row>
    <row r="25342" spans="4:4">
      <c r="D25342" s="234"/>
    </row>
    <row r="25343" spans="4:4">
      <c r="D25343" s="234"/>
    </row>
    <row r="25344" spans="4:4">
      <c r="D25344" s="234"/>
    </row>
    <row r="25345" spans="4:4">
      <c r="D25345" s="234"/>
    </row>
    <row r="25346" spans="4:4">
      <c r="D25346" s="234"/>
    </row>
    <row r="25347" spans="4:4">
      <c r="D25347" s="234"/>
    </row>
    <row r="25348" spans="4:4">
      <c r="D25348" s="234"/>
    </row>
    <row r="25349" spans="4:4">
      <c r="D25349" s="234"/>
    </row>
    <row r="25350" spans="4:4">
      <c r="D25350" s="234"/>
    </row>
    <row r="25351" spans="4:4">
      <c r="D25351" s="234"/>
    </row>
    <row r="25352" spans="4:4">
      <c r="D25352" s="234"/>
    </row>
    <row r="25353" spans="4:4">
      <c r="D25353" s="234"/>
    </row>
    <row r="25354" spans="4:4">
      <c r="D25354" s="234"/>
    </row>
    <row r="25355" spans="4:4">
      <c r="D25355" s="234"/>
    </row>
    <row r="25356" spans="4:4">
      <c r="D25356" s="234"/>
    </row>
    <row r="25357" spans="4:4">
      <c r="D25357" s="234"/>
    </row>
    <row r="25358" spans="4:4">
      <c r="D25358" s="234"/>
    </row>
    <row r="25359" spans="4:4">
      <c r="D25359" s="234"/>
    </row>
    <row r="25360" spans="4:4">
      <c r="D25360" s="234"/>
    </row>
    <row r="25361" spans="4:4">
      <c r="D25361" s="234"/>
    </row>
    <row r="25362" spans="4:4">
      <c r="D25362" s="234"/>
    </row>
    <row r="25363" spans="4:4">
      <c r="D25363" s="234"/>
    </row>
    <row r="25364" spans="4:4">
      <c r="D25364" s="234"/>
    </row>
    <row r="25365" spans="4:4">
      <c r="D25365" s="234"/>
    </row>
    <row r="25366" spans="4:4">
      <c r="D25366" s="234"/>
    </row>
    <row r="25367" spans="4:4">
      <c r="D25367" s="234"/>
    </row>
    <row r="25368" spans="4:4">
      <c r="D25368" s="234"/>
    </row>
    <row r="25369" spans="4:4">
      <c r="D25369" s="234"/>
    </row>
    <row r="25370" spans="4:4">
      <c r="D25370" s="234"/>
    </row>
    <row r="25371" spans="4:4">
      <c r="D25371" s="234"/>
    </row>
    <row r="25372" spans="4:4">
      <c r="D25372" s="234"/>
    </row>
    <row r="25373" spans="4:4">
      <c r="D25373" s="234"/>
    </row>
    <row r="25374" spans="4:4">
      <c r="D25374" s="234"/>
    </row>
    <row r="25375" spans="4:4">
      <c r="D25375" s="234"/>
    </row>
    <row r="25376" spans="4:4">
      <c r="D25376" s="234"/>
    </row>
    <row r="25377" spans="4:4">
      <c r="D25377" s="234"/>
    </row>
    <row r="25378" spans="4:4">
      <c r="D25378" s="234"/>
    </row>
    <row r="25379" spans="4:4">
      <c r="D25379" s="234"/>
    </row>
    <row r="25380" spans="4:4">
      <c r="D25380" s="234"/>
    </row>
    <row r="25381" spans="4:4">
      <c r="D25381" s="234"/>
    </row>
    <row r="25382" spans="4:4">
      <c r="D25382" s="234"/>
    </row>
    <row r="25383" spans="4:4">
      <c r="D25383" s="234"/>
    </row>
    <row r="25384" spans="4:4">
      <c r="D25384" s="234"/>
    </row>
    <row r="25385" spans="4:4">
      <c r="D25385" s="234"/>
    </row>
    <row r="25386" spans="4:4">
      <c r="D25386" s="234"/>
    </row>
    <row r="25387" spans="4:4">
      <c r="D25387" s="234"/>
    </row>
    <row r="25388" spans="4:4">
      <c r="D25388" s="234"/>
    </row>
    <row r="25389" spans="4:4">
      <c r="D25389" s="234"/>
    </row>
    <row r="25390" spans="4:4">
      <c r="D25390" s="234"/>
    </row>
    <row r="25391" spans="4:4">
      <c r="D25391" s="234"/>
    </row>
    <row r="25392" spans="4:4">
      <c r="D25392" s="234"/>
    </row>
    <row r="25393" spans="4:4">
      <c r="D25393" s="234"/>
    </row>
    <row r="25394" spans="4:4">
      <c r="D25394" s="234"/>
    </row>
    <row r="25395" spans="4:4">
      <c r="D25395" s="234"/>
    </row>
    <row r="25396" spans="4:4">
      <c r="D25396" s="234"/>
    </row>
    <row r="25397" spans="4:4">
      <c r="D25397" s="234"/>
    </row>
    <row r="25398" spans="4:4">
      <c r="D25398" s="234"/>
    </row>
    <row r="25399" spans="4:4">
      <c r="D25399" s="234"/>
    </row>
    <row r="25400" spans="4:4">
      <c r="D25400" s="234"/>
    </row>
    <row r="25401" spans="4:4">
      <c r="D25401" s="234"/>
    </row>
    <row r="25402" spans="4:4">
      <c r="D25402" s="234"/>
    </row>
    <row r="25403" spans="4:4">
      <c r="D25403" s="234"/>
    </row>
    <row r="25404" spans="4:4">
      <c r="D25404" s="234"/>
    </row>
    <row r="25405" spans="4:4">
      <c r="D25405" s="234"/>
    </row>
    <row r="25406" spans="4:4">
      <c r="D25406" s="234"/>
    </row>
    <row r="25407" spans="4:4">
      <c r="D25407" s="234"/>
    </row>
    <row r="25408" spans="4:4">
      <c r="D25408" s="234"/>
    </row>
    <row r="25409" spans="4:4">
      <c r="D25409" s="234"/>
    </row>
    <row r="25410" spans="4:4">
      <c r="D25410" s="234"/>
    </row>
    <row r="25411" spans="4:4">
      <c r="D25411" s="234"/>
    </row>
    <row r="25412" spans="4:4">
      <c r="D25412" s="234"/>
    </row>
    <row r="25413" spans="4:4">
      <c r="D25413" s="234"/>
    </row>
    <row r="25414" spans="4:4">
      <c r="D25414" s="234"/>
    </row>
    <row r="25415" spans="4:4">
      <c r="D25415" s="234"/>
    </row>
    <row r="25416" spans="4:4">
      <c r="D25416" s="234"/>
    </row>
    <row r="25417" spans="4:4">
      <c r="D25417" s="234"/>
    </row>
    <row r="25418" spans="4:4">
      <c r="D25418" s="234"/>
    </row>
    <row r="25419" spans="4:4">
      <c r="D25419" s="234"/>
    </row>
    <row r="25420" spans="4:4">
      <c r="D25420" s="234"/>
    </row>
    <row r="25421" spans="4:4">
      <c r="D25421" s="234"/>
    </row>
    <row r="25422" spans="4:4">
      <c r="D25422" s="234"/>
    </row>
    <row r="25423" spans="4:4">
      <c r="D25423" s="234"/>
    </row>
    <row r="25424" spans="4:4">
      <c r="D25424" s="234"/>
    </row>
    <row r="25425" spans="4:4">
      <c r="D25425" s="234"/>
    </row>
    <row r="25426" spans="4:4">
      <c r="D25426" s="234"/>
    </row>
    <row r="25427" spans="4:4">
      <c r="D25427" s="234"/>
    </row>
    <row r="25428" spans="4:4">
      <c r="D25428" s="234"/>
    </row>
    <row r="25429" spans="4:4">
      <c r="D25429" s="234"/>
    </row>
    <row r="25430" spans="4:4">
      <c r="D25430" s="234"/>
    </row>
    <row r="25431" spans="4:4">
      <c r="D25431" s="234"/>
    </row>
    <row r="25432" spans="4:4">
      <c r="D25432" s="234"/>
    </row>
    <row r="25433" spans="4:4">
      <c r="D25433" s="234"/>
    </row>
    <row r="25434" spans="4:4">
      <c r="D25434" s="234"/>
    </row>
    <row r="25435" spans="4:4">
      <c r="D25435" s="234"/>
    </row>
    <row r="25436" spans="4:4">
      <c r="D25436" s="234"/>
    </row>
    <row r="25437" spans="4:4">
      <c r="D25437" s="234"/>
    </row>
    <row r="25438" spans="4:4">
      <c r="D25438" s="234"/>
    </row>
    <row r="25439" spans="4:4">
      <c r="D25439" s="234"/>
    </row>
    <row r="25440" spans="4:4">
      <c r="D25440" s="234"/>
    </row>
    <row r="25441" spans="4:4">
      <c r="D25441" s="234"/>
    </row>
    <row r="25442" spans="4:4">
      <c r="D25442" s="234"/>
    </row>
    <row r="25443" spans="4:4">
      <c r="D25443" s="234"/>
    </row>
    <row r="25444" spans="4:4">
      <c r="D25444" s="234"/>
    </row>
    <row r="25445" spans="4:4">
      <c r="D25445" s="234"/>
    </row>
    <row r="25446" spans="4:4">
      <c r="D25446" s="234"/>
    </row>
    <row r="25447" spans="4:4">
      <c r="D25447" s="234"/>
    </row>
    <row r="25448" spans="4:4">
      <c r="D25448" s="234"/>
    </row>
    <row r="25449" spans="4:4">
      <c r="D25449" s="234"/>
    </row>
    <row r="25450" spans="4:4">
      <c r="D25450" s="234"/>
    </row>
    <row r="25451" spans="4:4">
      <c r="D25451" s="234"/>
    </row>
    <row r="25452" spans="4:4">
      <c r="D25452" s="234"/>
    </row>
    <row r="25453" spans="4:4">
      <c r="D25453" s="234"/>
    </row>
    <row r="25454" spans="4:4">
      <c r="D25454" s="234"/>
    </row>
    <row r="25455" spans="4:4">
      <c r="D25455" s="234"/>
    </row>
    <row r="25456" spans="4:4">
      <c r="D25456" s="234"/>
    </row>
    <row r="25457" spans="4:4">
      <c r="D25457" s="234"/>
    </row>
    <row r="25458" spans="4:4">
      <c r="D25458" s="234"/>
    </row>
    <row r="25459" spans="4:4">
      <c r="D25459" s="234"/>
    </row>
    <row r="25460" spans="4:4">
      <c r="D25460" s="234"/>
    </row>
    <row r="25461" spans="4:4">
      <c r="D25461" s="234"/>
    </row>
    <row r="25462" spans="4:4">
      <c r="D25462" s="234"/>
    </row>
    <row r="25463" spans="4:4">
      <c r="D25463" s="234"/>
    </row>
    <row r="25464" spans="4:4">
      <c r="D25464" s="234"/>
    </row>
    <row r="25465" spans="4:4">
      <c r="D25465" s="234"/>
    </row>
    <row r="25466" spans="4:4">
      <c r="D25466" s="234"/>
    </row>
    <row r="25467" spans="4:4">
      <c r="D25467" s="234"/>
    </row>
    <row r="25468" spans="4:4">
      <c r="D25468" s="234"/>
    </row>
    <row r="25469" spans="4:4">
      <c r="D25469" s="234"/>
    </row>
    <row r="25470" spans="4:4">
      <c r="D25470" s="234"/>
    </row>
    <row r="25471" spans="4:4">
      <c r="D25471" s="234"/>
    </row>
    <row r="25472" spans="4:4">
      <c r="D25472" s="234"/>
    </row>
    <row r="25473" spans="4:4">
      <c r="D25473" s="234"/>
    </row>
    <row r="25474" spans="4:4">
      <c r="D25474" s="234"/>
    </row>
    <row r="25475" spans="4:4">
      <c r="D25475" s="234"/>
    </row>
    <row r="25476" spans="4:4">
      <c r="D25476" s="234"/>
    </row>
    <row r="25477" spans="4:4">
      <c r="D25477" s="234"/>
    </row>
    <row r="25478" spans="4:4">
      <c r="D25478" s="234"/>
    </row>
    <row r="25479" spans="4:4">
      <c r="D25479" s="234"/>
    </row>
    <row r="25480" spans="4:4">
      <c r="D25480" s="234"/>
    </row>
    <row r="25481" spans="4:4">
      <c r="D25481" s="234"/>
    </row>
    <row r="25482" spans="4:4">
      <c r="D25482" s="234"/>
    </row>
    <row r="25483" spans="4:4">
      <c r="D25483" s="234"/>
    </row>
    <row r="25484" spans="4:4">
      <c r="D25484" s="234"/>
    </row>
    <row r="25485" spans="4:4">
      <c r="D25485" s="234"/>
    </row>
    <row r="25486" spans="4:4">
      <c r="D25486" s="234"/>
    </row>
    <row r="25487" spans="4:4">
      <c r="D25487" s="234"/>
    </row>
    <row r="25488" spans="4:4">
      <c r="D25488" s="234"/>
    </row>
    <row r="25489" spans="4:4">
      <c r="D25489" s="234"/>
    </row>
    <row r="25490" spans="4:4">
      <c r="D25490" s="234"/>
    </row>
    <row r="25491" spans="4:4">
      <c r="D25491" s="234"/>
    </row>
    <row r="25492" spans="4:4">
      <c r="D25492" s="234"/>
    </row>
    <row r="25493" spans="4:4">
      <c r="D25493" s="234"/>
    </row>
    <row r="25494" spans="4:4">
      <c r="D25494" s="234"/>
    </row>
    <row r="25495" spans="4:4">
      <c r="D25495" s="234"/>
    </row>
    <row r="25496" spans="4:4">
      <c r="D25496" s="234"/>
    </row>
    <row r="25497" spans="4:4">
      <c r="D25497" s="234"/>
    </row>
    <row r="25498" spans="4:4">
      <c r="D25498" s="234"/>
    </row>
    <row r="25499" spans="4:4">
      <c r="D25499" s="234"/>
    </row>
    <row r="25500" spans="4:4">
      <c r="D25500" s="234"/>
    </row>
    <row r="25501" spans="4:4">
      <c r="D25501" s="234"/>
    </row>
    <row r="25502" spans="4:4">
      <c r="D25502" s="234"/>
    </row>
    <row r="25503" spans="4:4">
      <c r="D25503" s="234"/>
    </row>
    <row r="25504" spans="4:4">
      <c r="D25504" s="234"/>
    </row>
    <row r="25505" spans="4:4">
      <c r="D25505" s="234"/>
    </row>
    <row r="25506" spans="4:4">
      <c r="D25506" s="234"/>
    </row>
    <row r="25507" spans="4:4">
      <c r="D25507" s="234"/>
    </row>
    <row r="25508" spans="4:4">
      <c r="D25508" s="234"/>
    </row>
    <row r="25509" spans="4:4">
      <c r="D25509" s="234"/>
    </row>
    <row r="25510" spans="4:4">
      <c r="D25510" s="234"/>
    </row>
    <row r="25511" spans="4:4">
      <c r="D25511" s="234"/>
    </row>
    <row r="25512" spans="4:4">
      <c r="D25512" s="234"/>
    </row>
    <row r="25513" spans="4:4">
      <c r="D25513" s="234"/>
    </row>
    <row r="25514" spans="4:4">
      <c r="D25514" s="234"/>
    </row>
    <row r="25515" spans="4:4">
      <c r="D25515" s="234"/>
    </row>
    <row r="25516" spans="4:4">
      <c r="D25516" s="234"/>
    </row>
    <row r="25517" spans="4:4">
      <c r="D25517" s="234"/>
    </row>
    <row r="25518" spans="4:4">
      <c r="D25518" s="234"/>
    </row>
    <row r="25519" spans="4:4">
      <c r="D25519" s="234"/>
    </row>
    <row r="25520" spans="4:4">
      <c r="D25520" s="234"/>
    </row>
    <row r="25521" spans="4:4">
      <c r="D25521" s="234"/>
    </row>
    <row r="25522" spans="4:4">
      <c r="D25522" s="234"/>
    </row>
    <row r="25523" spans="4:4">
      <c r="D25523" s="234"/>
    </row>
    <row r="25524" spans="4:4">
      <c r="D25524" s="234"/>
    </row>
    <row r="25525" spans="4:4">
      <c r="D25525" s="234"/>
    </row>
    <row r="25526" spans="4:4">
      <c r="D25526" s="234"/>
    </row>
    <row r="25527" spans="4:4">
      <c r="D25527" s="234"/>
    </row>
    <row r="25528" spans="4:4">
      <c r="D25528" s="234"/>
    </row>
    <row r="25529" spans="4:4">
      <c r="D25529" s="234"/>
    </row>
    <row r="25530" spans="4:4">
      <c r="D25530" s="234"/>
    </row>
    <row r="25531" spans="4:4">
      <c r="D25531" s="234"/>
    </row>
    <row r="25532" spans="4:4">
      <c r="D25532" s="234"/>
    </row>
    <row r="25533" spans="4:4">
      <c r="D25533" s="234"/>
    </row>
    <row r="25534" spans="4:4">
      <c r="D25534" s="234"/>
    </row>
    <row r="25535" spans="4:4">
      <c r="D25535" s="234"/>
    </row>
    <row r="25536" spans="4:4">
      <c r="D25536" s="234"/>
    </row>
    <row r="25537" spans="4:4">
      <c r="D25537" s="234"/>
    </row>
    <row r="25538" spans="4:4">
      <c r="D25538" s="234"/>
    </row>
    <row r="25539" spans="4:4">
      <c r="D25539" s="234"/>
    </row>
    <row r="25540" spans="4:4">
      <c r="D25540" s="234"/>
    </row>
    <row r="25541" spans="4:4">
      <c r="D25541" s="234"/>
    </row>
    <row r="25542" spans="4:4">
      <c r="D25542" s="234"/>
    </row>
    <row r="25543" spans="4:4">
      <c r="D25543" s="234"/>
    </row>
    <row r="25544" spans="4:4">
      <c r="D25544" s="234"/>
    </row>
    <row r="25545" spans="4:4">
      <c r="D25545" s="234"/>
    </row>
    <row r="25546" spans="4:4">
      <c r="D25546" s="234"/>
    </row>
    <row r="25547" spans="4:4">
      <c r="D25547" s="234"/>
    </row>
    <row r="25548" spans="4:4">
      <c r="D25548" s="234"/>
    </row>
    <row r="25549" spans="4:4">
      <c r="D25549" s="234"/>
    </row>
    <row r="25550" spans="4:4">
      <c r="D25550" s="234"/>
    </row>
    <row r="25551" spans="4:4">
      <c r="D25551" s="234"/>
    </row>
    <row r="25552" spans="4:4">
      <c r="D25552" s="234"/>
    </row>
    <row r="25553" spans="4:4">
      <c r="D25553" s="234"/>
    </row>
    <row r="25554" spans="4:4">
      <c r="D25554" s="234"/>
    </row>
    <row r="25555" spans="4:4">
      <c r="D25555" s="234"/>
    </row>
    <row r="25556" spans="4:4">
      <c r="D25556" s="234"/>
    </row>
    <row r="25557" spans="4:4">
      <c r="D25557" s="234"/>
    </row>
    <row r="25558" spans="4:4">
      <c r="D25558" s="234"/>
    </row>
    <row r="25559" spans="4:4">
      <c r="D25559" s="234"/>
    </row>
    <row r="25560" spans="4:4">
      <c r="D25560" s="234"/>
    </row>
    <row r="25561" spans="4:4">
      <c r="D25561" s="234"/>
    </row>
    <row r="25562" spans="4:4">
      <c r="D25562" s="234"/>
    </row>
    <row r="25563" spans="4:4">
      <c r="D25563" s="234"/>
    </row>
    <row r="25564" spans="4:4">
      <c r="D25564" s="234"/>
    </row>
    <row r="25565" spans="4:4">
      <c r="D25565" s="234"/>
    </row>
    <row r="25566" spans="4:4">
      <c r="D25566" s="234"/>
    </row>
    <row r="25567" spans="4:4">
      <c r="D25567" s="234"/>
    </row>
    <row r="25568" spans="4:4">
      <c r="D25568" s="234"/>
    </row>
    <row r="25569" spans="4:4">
      <c r="D25569" s="234"/>
    </row>
    <row r="25570" spans="4:4">
      <c r="D25570" s="234"/>
    </row>
    <row r="25571" spans="4:4">
      <c r="D25571" s="234"/>
    </row>
    <row r="25572" spans="4:4">
      <c r="D25572" s="234"/>
    </row>
    <row r="25573" spans="4:4">
      <c r="D25573" s="234"/>
    </row>
    <row r="25574" spans="4:4">
      <c r="D25574" s="234"/>
    </row>
    <row r="25575" spans="4:4">
      <c r="D25575" s="234"/>
    </row>
    <row r="25576" spans="4:4">
      <c r="D25576" s="234"/>
    </row>
    <row r="25577" spans="4:4">
      <c r="D25577" s="234"/>
    </row>
    <row r="25578" spans="4:4">
      <c r="D25578" s="234"/>
    </row>
    <row r="25579" spans="4:4">
      <c r="D25579" s="234"/>
    </row>
    <row r="25580" spans="4:4">
      <c r="D25580" s="234"/>
    </row>
    <row r="25581" spans="4:4">
      <c r="D25581" s="234"/>
    </row>
    <row r="25582" spans="4:4">
      <c r="D25582" s="234"/>
    </row>
    <row r="25583" spans="4:4">
      <c r="D25583" s="234"/>
    </row>
    <row r="25584" spans="4:4">
      <c r="D25584" s="234"/>
    </row>
    <row r="25585" spans="4:4">
      <c r="D25585" s="234"/>
    </row>
    <row r="25586" spans="4:4">
      <c r="D25586" s="234"/>
    </row>
    <row r="25587" spans="4:4">
      <c r="D25587" s="234"/>
    </row>
    <row r="25588" spans="4:4">
      <c r="D25588" s="234"/>
    </row>
    <row r="25589" spans="4:4">
      <c r="D25589" s="234"/>
    </row>
    <row r="25590" spans="4:4">
      <c r="D25590" s="234"/>
    </row>
    <row r="25591" spans="4:4">
      <c r="D25591" s="234"/>
    </row>
    <row r="25592" spans="4:4">
      <c r="D25592" s="234"/>
    </row>
    <row r="25593" spans="4:4">
      <c r="D25593" s="234"/>
    </row>
    <row r="25594" spans="4:4">
      <c r="D25594" s="234"/>
    </row>
    <row r="25595" spans="4:4">
      <c r="D25595" s="234"/>
    </row>
    <row r="25596" spans="4:4">
      <c r="D25596" s="234"/>
    </row>
    <row r="25597" spans="4:4">
      <c r="D25597" s="234"/>
    </row>
    <row r="25598" spans="4:4">
      <c r="D25598" s="234"/>
    </row>
    <row r="25599" spans="4:4">
      <c r="D25599" s="234"/>
    </row>
    <row r="25600" spans="4:4">
      <c r="D25600" s="234"/>
    </row>
    <row r="25601" spans="4:4">
      <c r="D25601" s="234"/>
    </row>
    <row r="25602" spans="4:4">
      <c r="D25602" s="234"/>
    </row>
    <row r="25603" spans="4:4">
      <c r="D25603" s="234"/>
    </row>
    <row r="25604" spans="4:4">
      <c r="D25604" s="234"/>
    </row>
    <row r="25605" spans="4:4">
      <c r="D25605" s="234"/>
    </row>
    <row r="25606" spans="4:4">
      <c r="D25606" s="234"/>
    </row>
    <row r="25607" spans="4:4">
      <c r="D25607" s="234"/>
    </row>
    <row r="25608" spans="4:4">
      <c r="D25608" s="234"/>
    </row>
    <row r="25609" spans="4:4">
      <c r="D25609" s="234"/>
    </row>
    <row r="25610" spans="4:4">
      <c r="D25610" s="234"/>
    </row>
    <row r="25611" spans="4:4">
      <c r="D25611" s="234"/>
    </row>
    <row r="25612" spans="4:4">
      <c r="D25612" s="234"/>
    </row>
    <row r="25613" spans="4:4">
      <c r="D25613" s="234"/>
    </row>
    <row r="25614" spans="4:4">
      <c r="D25614" s="234"/>
    </row>
    <row r="25615" spans="4:4">
      <c r="D25615" s="234"/>
    </row>
    <row r="25616" spans="4:4">
      <c r="D25616" s="234"/>
    </row>
    <row r="25617" spans="4:4">
      <c r="D25617" s="234"/>
    </row>
    <row r="25618" spans="4:4">
      <c r="D25618" s="234"/>
    </row>
    <row r="25619" spans="4:4">
      <c r="D25619" s="234"/>
    </row>
    <row r="25620" spans="4:4">
      <c r="D25620" s="234"/>
    </row>
    <row r="25621" spans="4:4">
      <c r="D25621" s="234"/>
    </row>
    <row r="25622" spans="4:4">
      <c r="D25622" s="234"/>
    </row>
    <row r="25623" spans="4:4">
      <c r="D25623" s="234"/>
    </row>
    <row r="25624" spans="4:4">
      <c r="D25624" s="234"/>
    </row>
    <row r="25625" spans="4:4">
      <c r="D25625" s="234"/>
    </row>
    <row r="25626" spans="4:4">
      <c r="D25626" s="234"/>
    </row>
    <row r="25627" spans="4:4">
      <c r="D25627" s="234"/>
    </row>
    <row r="25628" spans="4:4">
      <c r="D25628" s="234"/>
    </row>
    <row r="25629" spans="4:4">
      <c r="D25629" s="234"/>
    </row>
    <row r="25630" spans="4:4">
      <c r="D25630" s="234"/>
    </row>
    <row r="25631" spans="4:4">
      <c r="D25631" s="234"/>
    </row>
    <row r="25632" spans="4:4">
      <c r="D25632" s="234"/>
    </row>
    <row r="25633" spans="4:4">
      <c r="D25633" s="234"/>
    </row>
    <row r="25634" spans="4:4">
      <c r="D25634" s="234"/>
    </row>
    <row r="25635" spans="4:4">
      <c r="D25635" s="234"/>
    </row>
    <row r="25636" spans="4:4">
      <c r="D25636" s="234"/>
    </row>
    <row r="25637" spans="4:4">
      <c r="D25637" s="234"/>
    </row>
    <row r="25638" spans="4:4">
      <c r="D25638" s="234"/>
    </row>
    <row r="25639" spans="4:4">
      <c r="D25639" s="234"/>
    </row>
    <row r="25640" spans="4:4">
      <c r="D25640" s="234"/>
    </row>
    <row r="25641" spans="4:4">
      <c r="D25641" s="234"/>
    </row>
    <row r="25642" spans="4:4">
      <c r="D25642" s="234"/>
    </row>
    <row r="25643" spans="4:4">
      <c r="D25643" s="234"/>
    </row>
    <row r="25644" spans="4:4">
      <c r="D25644" s="234"/>
    </row>
    <row r="25645" spans="4:4">
      <c r="D25645" s="234"/>
    </row>
    <row r="25646" spans="4:4">
      <c r="D25646" s="234"/>
    </row>
    <row r="25647" spans="4:4">
      <c r="D25647" s="234"/>
    </row>
    <row r="25648" spans="4:4">
      <c r="D25648" s="234"/>
    </row>
    <row r="25649" spans="4:4">
      <c r="D25649" s="234"/>
    </row>
    <row r="25650" spans="4:4">
      <c r="D25650" s="234"/>
    </row>
    <row r="25651" spans="4:4">
      <c r="D25651" s="234"/>
    </row>
    <row r="25652" spans="4:4">
      <c r="D25652" s="234"/>
    </row>
    <row r="25653" spans="4:4">
      <c r="D25653" s="234"/>
    </row>
    <row r="25654" spans="4:4">
      <c r="D25654" s="234"/>
    </row>
    <row r="25655" spans="4:4">
      <c r="D25655" s="234"/>
    </row>
    <row r="25656" spans="4:4">
      <c r="D25656" s="234"/>
    </row>
    <row r="25657" spans="4:4">
      <c r="D25657" s="234"/>
    </row>
    <row r="25658" spans="4:4">
      <c r="D25658" s="234"/>
    </row>
    <row r="25659" spans="4:4">
      <c r="D25659" s="234"/>
    </row>
    <row r="25660" spans="4:4">
      <c r="D25660" s="234"/>
    </row>
    <row r="25661" spans="4:4">
      <c r="D25661" s="234"/>
    </row>
    <row r="25662" spans="4:4">
      <c r="D25662" s="234"/>
    </row>
    <row r="25663" spans="4:4">
      <c r="D25663" s="234"/>
    </row>
    <row r="25664" spans="4:4">
      <c r="D25664" s="234"/>
    </row>
    <row r="25665" spans="4:4">
      <c r="D25665" s="234"/>
    </row>
    <row r="25666" spans="4:4">
      <c r="D25666" s="234"/>
    </row>
    <row r="25667" spans="4:4">
      <c r="D25667" s="234"/>
    </row>
    <row r="25668" spans="4:4">
      <c r="D25668" s="234"/>
    </row>
    <row r="25669" spans="4:4">
      <c r="D25669" s="234"/>
    </row>
    <row r="25670" spans="4:4">
      <c r="D25670" s="234"/>
    </row>
    <row r="25671" spans="4:4">
      <c r="D25671" s="234"/>
    </row>
    <row r="25672" spans="4:4">
      <c r="D25672" s="234"/>
    </row>
    <row r="25673" spans="4:4">
      <c r="D25673" s="234"/>
    </row>
    <row r="25674" spans="4:4">
      <c r="D25674" s="234"/>
    </row>
    <row r="25675" spans="4:4">
      <c r="D25675" s="234"/>
    </row>
    <row r="25676" spans="4:4">
      <c r="D25676" s="234"/>
    </row>
    <row r="25677" spans="4:4">
      <c r="D25677" s="234"/>
    </row>
    <row r="25678" spans="4:4">
      <c r="D25678" s="234"/>
    </row>
    <row r="25679" spans="4:4">
      <c r="D25679" s="234"/>
    </row>
    <row r="25680" spans="4:4">
      <c r="D25680" s="234"/>
    </row>
    <row r="25681" spans="4:4">
      <c r="D25681" s="234"/>
    </row>
    <row r="25682" spans="4:4">
      <c r="D25682" s="234"/>
    </row>
    <row r="25683" spans="4:4">
      <c r="D25683" s="234"/>
    </row>
    <row r="25684" spans="4:4">
      <c r="D25684" s="234"/>
    </row>
    <row r="25685" spans="4:4">
      <c r="D25685" s="234"/>
    </row>
    <row r="25686" spans="4:4">
      <c r="D25686" s="234"/>
    </row>
    <row r="25687" spans="4:4">
      <c r="D25687" s="234"/>
    </row>
    <row r="25688" spans="4:4">
      <c r="D25688" s="234"/>
    </row>
    <row r="25689" spans="4:4">
      <c r="D25689" s="234"/>
    </row>
    <row r="25690" spans="4:4">
      <c r="D25690" s="234"/>
    </row>
    <row r="25691" spans="4:4">
      <c r="D25691" s="234"/>
    </row>
    <row r="25692" spans="4:4">
      <c r="D25692" s="234"/>
    </row>
    <row r="25693" spans="4:4">
      <c r="D25693" s="234"/>
    </row>
    <row r="25694" spans="4:4">
      <c r="D25694" s="234"/>
    </row>
    <row r="25695" spans="4:4">
      <c r="D25695" s="234"/>
    </row>
    <row r="25696" spans="4:4">
      <c r="D25696" s="234"/>
    </row>
    <row r="25697" spans="4:4">
      <c r="D25697" s="234"/>
    </row>
    <row r="25698" spans="4:4">
      <c r="D25698" s="234"/>
    </row>
    <row r="25699" spans="4:4">
      <c r="D25699" s="234"/>
    </row>
    <row r="25700" spans="4:4">
      <c r="D25700" s="234"/>
    </row>
    <row r="25701" spans="4:4">
      <c r="D25701" s="234"/>
    </row>
    <row r="25702" spans="4:4">
      <c r="D25702" s="234"/>
    </row>
    <row r="25703" spans="4:4">
      <c r="D25703" s="234"/>
    </row>
    <row r="25704" spans="4:4">
      <c r="D25704" s="234"/>
    </row>
    <row r="25705" spans="4:4">
      <c r="D25705" s="234"/>
    </row>
    <row r="25706" spans="4:4">
      <c r="D25706" s="234"/>
    </row>
    <row r="25707" spans="4:4">
      <c r="D25707" s="234"/>
    </row>
    <row r="25708" spans="4:4">
      <c r="D25708" s="234"/>
    </row>
    <row r="25709" spans="4:4">
      <c r="D25709" s="234"/>
    </row>
    <row r="25710" spans="4:4">
      <c r="D25710" s="234"/>
    </row>
    <row r="25711" spans="4:4">
      <c r="D25711" s="234"/>
    </row>
    <row r="25712" spans="4:4">
      <c r="D25712" s="234"/>
    </row>
    <row r="25713" spans="4:4">
      <c r="D25713" s="234"/>
    </row>
    <row r="25714" spans="4:4">
      <c r="D25714" s="234"/>
    </row>
    <row r="25715" spans="4:4">
      <c r="D25715" s="234"/>
    </row>
    <row r="25716" spans="4:4">
      <c r="D25716" s="234"/>
    </row>
    <row r="25717" spans="4:4">
      <c r="D25717" s="234"/>
    </row>
    <row r="25718" spans="4:4">
      <c r="D25718" s="234"/>
    </row>
    <row r="25719" spans="4:4">
      <c r="D25719" s="234"/>
    </row>
    <row r="25720" spans="4:4">
      <c r="D25720" s="234"/>
    </row>
    <row r="25721" spans="4:4">
      <c r="D25721" s="234"/>
    </row>
    <row r="25722" spans="4:4">
      <c r="D25722" s="234"/>
    </row>
    <row r="25723" spans="4:4">
      <c r="D25723" s="234"/>
    </row>
    <row r="25724" spans="4:4">
      <c r="D25724" s="234"/>
    </row>
    <row r="25725" spans="4:4">
      <c r="D25725" s="234"/>
    </row>
    <row r="25726" spans="4:4">
      <c r="D25726" s="234"/>
    </row>
    <row r="25727" spans="4:4">
      <c r="D25727" s="234"/>
    </row>
    <row r="25728" spans="4:4">
      <c r="D25728" s="234"/>
    </row>
    <row r="25729" spans="4:4">
      <c r="D25729" s="234"/>
    </row>
    <row r="25730" spans="4:4">
      <c r="D25730" s="234"/>
    </row>
    <row r="25731" spans="4:4">
      <c r="D25731" s="234"/>
    </row>
    <row r="25732" spans="4:4">
      <c r="D25732" s="234"/>
    </row>
    <row r="25733" spans="4:4">
      <c r="D25733" s="234"/>
    </row>
    <row r="25734" spans="4:4">
      <c r="D25734" s="234"/>
    </row>
    <row r="25735" spans="4:4">
      <c r="D25735" s="234"/>
    </row>
    <row r="25736" spans="4:4">
      <c r="D25736" s="234"/>
    </row>
    <row r="25737" spans="4:4">
      <c r="D25737" s="234"/>
    </row>
    <row r="25738" spans="4:4">
      <c r="D25738" s="234"/>
    </row>
    <row r="25739" spans="4:4">
      <c r="D25739" s="234"/>
    </row>
    <row r="25740" spans="4:4">
      <c r="D25740" s="234"/>
    </row>
    <row r="25741" spans="4:4">
      <c r="D25741" s="234"/>
    </row>
    <row r="25742" spans="4:4">
      <c r="D25742" s="234"/>
    </row>
    <row r="25743" spans="4:4">
      <c r="D25743" s="234"/>
    </row>
    <row r="25744" spans="4:4">
      <c r="D25744" s="234"/>
    </row>
    <row r="25745" spans="4:4">
      <c r="D25745" s="234"/>
    </row>
    <row r="25746" spans="4:4">
      <c r="D25746" s="234"/>
    </row>
    <row r="25747" spans="4:4">
      <c r="D25747" s="234"/>
    </row>
    <row r="25748" spans="4:4">
      <c r="D25748" s="234"/>
    </row>
    <row r="25749" spans="4:4">
      <c r="D25749" s="234"/>
    </row>
    <row r="25750" spans="4:4">
      <c r="D25750" s="234"/>
    </row>
    <row r="25751" spans="4:4">
      <c r="D25751" s="234"/>
    </row>
    <row r="25752" spans="4:4">
      <c r="D25752" s="234"/>
    </row>
    <row r="25753" spans="4:4">
      <c r="D25753" s="234"/>
    </row>
    <row r="25754" spans="4:4">
      <c r="D25754" s="234"/>
    </row>
    <row r="25755" spans="4:4">
      <c r="D25755" s="234"/>
    </row>
    <row r="25756" spans="4:4">
      <c r="D25756" s="234"/>
    </row>
    <row r="25757" spans="4:4">
      <c r="D25757" s="234"/>
    </row>
    <row r="25758" spans="4:4">
      <c r="D25758" s="234"/>
    </row>
    <row r="25759" spans="4:4">
      <c r="D25759" s="234"/>
    </row>
    <row r="25760" spans="4:4">
      <c r="D25760" s="234"/>
    </row>
    <row r="25761" spans="4:4">
      <c r="D25761" s="234"/>
    </row>
    <row r="25762" spans="4:4">
      <c r="D25762" s="234"/>
    </row>
    <row r="25763" spans="4:4">
      <c r="D25763" s="234"/>
    </row>
    <row r="25764" spans="4:4">
      <c r="D25764" s="234"/>
    </row>
    <row r="25765" spans="4:4">
      <c r="D25765" s="234"/>
    </row>
    <row r="25766" spans="4:4">
      <c r="D25766" s="234"/>
    </row>
    <row r="25767" spans="4:4">
      <c r="D25767" s="234"/>
    </row>
    <row r="25768" spans="4:4">
      <c r="D25768" s="234"/>
    </row>
    <row r="25769" spans="4:4">
      <c r="D25769" s="234"/>
    </row>
    <row r="25770" spans="4:4">
      <c r="D25770" s="234"/>
    </row>
    <row r="25771" spans="4:4">
      <c r="D25771" s="234"/>
    </row>
    <row r="25772" spans="4:4">
      <c r="D25772" s="234"/>
    </row>
    <row r="25773" spans="4:4">
      <c r="D25773" s="234"/>
    </row>
    <row r="25774" spans="4:4">
      <c r="D25774" s="234"/>
    </row>
    <row r="25775" spans="4:4">
      <c r="D25775" s="234"/>
    </row>
    <row r="25776" spans="4:4">
      <c r="D25776" s="234"/>
    </row>
    <row r="25777" spans="4:4">
      <c r="D25777" s="234"/>
    </row>
    <row r="25778" spans="4:4">
      <c r="D25778" s="234"/>
    </row>
    <row r="25779" spans="4:4">
      <c r="D25779" s="234"/>
    </row>
    <row r="25780" spans="4:4">
      <c r="D25780" s="234"/>
    </row>
    <row r="25781" spans="4:4">
      <c r="D25781" s="234"/>
    </row>
    <row r="25782" spans="4:4">
      <c r="D25782" s="234"/>
    </row>
    <row r="25783" spans="4:4">
      <c r="D25783" s="234"/>
    </row>
    <row r="25784" spans="4:4">
      <c r="D25784" s="234"/>
    </row>
    <row r="25785" spans="4:4">
      <c r="D25785" s="234"/>
    </row>
    <row r="25786" spans="4:4">
      <c r="D25786" s="234"/>
    </row>
    <row r="25787" spans="4:4">
      <c r="D25787" s="234"/>
    </row>
    <row r="25788" spans="4:4">
      <c r="D25788" s="234"/>
    </row>
    <row r="25789" spans="4:4">
      <c r="D25789" s="234"/>
    </row>
    <row r="25790" spans="4:4">
      <c r="D25790" s="234"/>
    </row>
    <row r="25791" spans="4:4">
      <c r="D25791" s="234"/>
    </row>
    <row r="25792" spans="4:4">
      <c r="D25792" s="234"/>
    </row>
    <row r="25793" spans="4:4">
      <c r="D25793" s="234"/>
    </row>
    <row r="25794" spans="4:4">
      <c r="D25794" s="234"/>
    </row>
    <row r="25795" spans="4:4">
      <c r="D25795" s="234"/>
    </row>
    <row r="25796" spans="4:4">
      <c r="D25796" s="234"/>
    </row>
    <row r="25797" spans="4:4">
      <c r="D25797" s="234"/>
    </row>
    <row r="25798" spans="4:4">
      <c r="D25798" s="234"/>
    </row>
    <row r="25799" spans="4:4">
      <c r="D25799" s="234"/>
    </row>
    <row r="25800" spans="4:4">
      <c r="D25800" s="234"/>
    </row>
    <row r="25801" spans="4:4">
      <c r="D25801" s="234"/>
    </row>
    <row r="25802" spans="4:4">
      <c r="D25802" s="234"/>
    </row>
    <row r="25803" spans="4:4">
      <c r="D25803" s="234"/>
    </row>
    <row r="25804" spans="4:4">
      <c r="D25804" s="234"/>
    </row>
    <row r="25805" spans="4:4">
      <c r="D25805" s="234"/>
    </row>
    <row r="25806" spans="4:4">
      <c r="D25806" s="234"/>
    </row>
    <row r="25807" spans="4:4">
      <c r="D25807" s="234"/>
    </row>
    <row r="25808" spans="4:4">
      <c r="D25808" s="234"/>
    </row>
    <row r="25809" spans="4:4">
      <c r="D25809" s="234"/>
    </row>
    <row r="25810" spans="4:4">
      <c r="D25810" s="234"/>
    </row>
    <row r="25811" spans="4:4">
      <c r="D25811" s="234"/>
    </row>
    <row r="25812" spans="4:4">
      <c r="D25812" s="234"/>
    </row>
    <row r="25813" spans="4:4">
      <c r="D25813" s="234"/>
    </row>
    <row r="25814" spans="4:4">
      <c r="D25814" s="234"/>
    </row>
    <row r="25815" spans="4:4">
      <c r="D25815" s="234"/>
    </row>
    <row r="25816" spans="4:4">
      <c r="D25816" s="234"/>
    </row>
    <row r="25817" spans="4:4">
      <c r="D25817" s="234"/>
    </row>
    <row r="25818" spans="4:4">
      <c r="D25818" s="234"/>
    </row>
    <row r="25819" spans="4:4">
      <c r="D25819" s="234"/>
    </row>
    <row r="25820" spans="4:4">
      <c r="D25820" s="234"/>
    </row>
    <row r="25821" spans="4:4">
      <c r="D25821" s="234"/>
    </row>
    <row r="25822" spans="4:4">
      <c r="D25822" s="234"/>
    </row>
    <row r="25823" spans="4:4">
      <c r="D25823" s="234"/>
    </row>
    <row r="25824" spans="4:4">
      <c r="D25824" s="234"/>
    </row>
    <row r="25825" spans="4:4">
      <c r="D25825" s="234"/>
    </row>
    <row r="25826" spans="4:4">
      <c r="D25826" s="234"/>
    </row>
    <row r="25827" spans="4:4">
      <c r="D25827" s="234"/>
    </row>
    <row r="25828" spans="4:4">
      <c r="D25828" s="234"/>
    </row>
    <row r="25829" spans="4:4">
      <c r="D25829" s="234"/>
    </row>
    <row r="25830" spans="4:4">
      <c r="D25830" s="234"/>
    </row>
    <row r="25831" spans="4:4">
      <c r="D25831" s="234"/>
    </row>
    <row r="25832" spans="4:4">
      <c r="D25832" s="234"/>
    </row>
    <row r="25833" spans="4:4">
      <c r="D25833" s="234"/>
    </row>
    <row r="25834" spans="4:4">
      <c r="D25834" s="234"/>
    </row>
    <row r="25835" spans="4:4">
      <c r="D25835" s="234"/>
    </row>
    <row r="25836" spans="4:4">
      <c r="D25836" s="234"/>
    </row>
    <row r="25837" spans="4:4">
      <c r="D25837" s="234"/>
    </row>
    <row r="25838" spans="4:4">
      <c r="D25838" s="234"/>
    </row>
    <row r="25839" spans="4:4">
      <c r="D25839" s="234"/>
    </row>
    <row r="25840" spans="4:4">
      <c r="D25840" s="234"/>
    </row>
    <row r="25841" spans="4:4">
      <c r="D25841" s="234"/>
    </row>
    <row r="25842" spans="4:4">
      <c r="D25842" s="234"/>
    </row>
    <row r="25843" spans="4:4">
      <c r="D25843" s="234"/>
    </row>
    <row r="25844" spans="4:4">
      <c r="D25844" s="234"/>
    </row>
    <row r="25845" spans="4:4">
      <c r="D25845" s="234"/>
    </row>
    <row r="25846" spans="4:4">
      <c r="D25846" s="234"/>
    </row>
    <row r="25847" spans="4:4">
      <c r="D25847" s="234"/>
    </row>
    <row r="25848" spans="4:4">
      <c r="D25848" s="234"/>
    </row>
    <row r="25849" spans="4:4">
      <c r="D25849" s="234"/>
    </row>
    <row r="25850" spans="4:4">
      <c r="D25850" s="234"/>
    </row>
    <row r="25851" spans="4:4">
      <c r="D25851" s="234"/>
    </row>
    <row r="25852" spans="4:4">
      <c r="D25852" s="234"/>
    </row>
    <row r="25853" spans="4:4">
      <c r="D25853" s="234"/>
    </row>
    <row r="25854" spans="4:4">
      <c r="D25854" s="234"/>
    </row>
    <row r="25855" spans="4:4">
      <c r="D25855" s="234"/>
    </row>
    <row r="25856" spans="4:4">
      <c r="D25856" s="234"/>
    </row>
    <row r="25857" spans="4:4">
      <c r="D25857" s="234"/>
    </row>
    <row r="25858" spans="4:4">
      <c r="D25858" s="234"/>
    </row>
    <row r="25859" spans="4:4">
      <c r="D25859" s="234"/>
    </row>
    <row r="25860" spans="4:4">
      <c r="D25860" s="234"/>
    </row>
    <row r="25861" spans="4:4">
      <c r="D25861" s="234"/>
    </row>
    <row r="25862" spans="4:4">
      <c r="D25862" s="234"/>
    </row>
    <row r="25863" spans="4:4">
      <c r="D25863" s="234"/>
    </row>
    <row r="25864" spans="4:4">
      <c r="D25864" s="234"/>
    </row>
    <row r="25865" spans="4:4">
      <c r="D25865" s="234"/>
    </row>
    <row r="25866" spans="4:4">
      <c r="D25866" s="234"/>
    </row>
    <row r="25867" spans="4:4">
      <c r="D25867" s="234"/>
    </row>
    <row r="25868" spans="4:4">
      <c r="D25868" s="234"/>
    </row>
    <row r="25869" spans="4:4">
      <c r="D25869" s="234"/>
    </row>
    <row r="25870" spans="4:4">
      <c r="D25870" s="234"/>
    </row>
    <row r="25871" spans="4:4">
      <c r="D25871" s="234"/>
    </row>
    <row r="25872" spans="4:4">
      <c r="D25872" s="234"/>
    </row>
    <row r="25873" spans="4:4">
      <c r="D25873" s="234"/>
    </row>
    <row r="25874" spans="4:4">
      <c r="D25874" s="234"/>
    </row>
    <row r="25875" spans="4:4">
      <c r="D25875" s="234"/>
    </row>
    <row r="25876" spans="4:4">
      <c r="D25876" s="234"/>
    </row>
    <row r="25877" spans="4:4">
      <c r="D25877" s="234"/>
    </row>
    <row r="25878" spans="4:4">
      <c r="D25878" s="234"/>
    </row>
    <row r="25879" spans="4:4">
      <c r="D25879" s="234"/>
    </row>
    <row r="25880" spans="4:4">
      <c r="D25880" s="234"/>
    </row>
    <row r="25881" spans="4:4">
      <c r="D25881" s="234"/>
    </row>
    <row r="25882" spans="4:4">
      <c r="D25882" s="234"/>
    </row>
    <row r="25883" spans="4:4">
      <c r="D25883" s="234"/>
    </row>
    <row r="25884" spans="4:4">
      <c r="D25884" s="234"/>
    </row>
    <row r="25885" spans="4:4">
      <c r="D25885" s="234"/>
    </row>
    <row r="25886" spans="4:4">
      <c r="D25886" s="234"/>
    </row>
    <row r="25887" spans="4:4">
      <c r="D25887" s="234"/>
    </row>
    <row r="25888" spans="4:4">
      <c r="D25888" s="234"/>
    </row>
    <row r="25889" spans="4:4">
      <c r="D25889" s="234"/>
    </row>
    <row r="25890" spans="4:4">
      <c r="D25890" s="234"/>
    </row>
    <row r="25891" spans="4:4">
      <c r="D25891" s="234"/>
    </row>
    <row r="25892" spans="4:4">
      <c r="D25892" s="234"/>
    </row>
    <row r="25893" spans="4:4">
      <c r="D25893" s="234"/>
    </row>
    <row r="25894" spans="4:4">
      <c r="D25894" s="234"/>
    </row>
    <row r="25895" spans="4:4">
      <c r="D25895" s="234"/>
    </row>
    <row r="25896" spans="4:4">
      <c r="D25896" s="234"/>
    </row>
    <row r="25897" spans="4:4">
      <c r="D25897" s="234"/>
    </row>
    <row r="25898" spans="4:4">
      <c r="D25898" s="234"/>
    </row>
    <row r="25899" spans="4:4">
      <c r="D25899" s="234"/>
    </row>
    <row r="25900" spans="4:4">
      <c r="D25900" s="234"/>
    </row>
    <row r="25901" spans="4:4">
      <c r="D25901" s="234"/>
    </row>
    <row r="25902" spans="4:4">
      <c r="D25902" s="234"/>
    </row>
    <row r="25903" spans="4:4">
      <c r="D25903" s="234"/>
    </row>
    <row r="25904" spans="4:4">
      <c r="D25904" s="234"/>
    </row>
    <row r="25905" spans="4:4">
      <c r="D25905" s="234"/>
    </row>
    <row r="25906" spans="4:4">
      <c r="D25906" s="234"/>
    </row>
    <row r="25907" spans="4:4">
      <c r="D25907" s="234"/>
    </row>
    <row r="25908" spans="4:4">
      <c r="D25908" s="234"/>
    </row>
    <row r="25909" spans="4:4">
      <c r="D25909" s="234"/>
    </row>
    <row r="25910" spans="4:4">
      <c r="D25910" s="234"/>
    </row>
    <row r="25911" spans="4:4">
      <c r="D25911" s="234"/>
    </row>
    <row r="25912" spans="4:4">
      <c r="D25912" s="234"/>
    </row>
    <row r="25913" spans="4:4">
      <c r="D25913" s="234"/>
    </row>
    <row r="25914" spans="4:4">
      <c r="D25914" s="234"/>
    </row>
    <row r="25915" spans="4:4">
      <c r="D25915" s="234"/>
    </row>
    <row r="25916" spans="4:4">
      <c r="D25916" s="234"/>
    </row>
    <row r="25917" spans="4:4">
      <c r="D25917" s="234"/>
    </row>
    <row r="25918" spans="4:4">
      <c r="D25918" s="234"/>
    </row>
    <row r="25919" spans="4:4">
      <c r="D25919" s="234"/>
    </row>
    <row r="25920" spans="4:4">
      <c r="D25920" s="234"/>
    </row>
    <row r="25921" spans="4:4">
      <c r="D25921" s="234"/>
    </row>
    <row r="25922" spans="4:4">
      <c r="D25922" s="234"/>
    </row>
    <row r="25923" spans="4:4">
      <c r="D25923" s="234"/>
    </row>
    <row r="25924" spans="4:4">
      <c r="D25924" s="234"/>
    </row>
    <row r="25925" spans="4:4">
      <c r="D25925" s="234"/>
    </row>
    <row r="25926" spans="4:4">
      <c r="D25926" s="234"/>
    </row>
    <row r="25927" spans="4:4">
      <c r="D25927" s="234"/>
    </row>
    <row r="25928" spans="4:4">
      <c r="D25928" s="234"/>
    </row>
    <row r="25929" spans="4:4">
      <c r="D25929" s="234"/>
    </row>
    <row r="25930" spans="4:4">
      <c r="D25930" s="234"/>
    </row>
    <row r="25931" spans="4:4">
      <c r="D25931" s="234"/>
    </row>
    <row r="25932" spans="4:4">
      <c r="D25932" s="234"/>
    </row>
    <row r="25933" spans="4:4">
      <c r="D25933" s="234"/>
    </row>
    <row r="25934" spans="4:4">
      <c r="D25934" s="234"/>
    </row>
    <row r="25935" spans="4:4">
      <c r="D25935" s="234"/>
    </row>
    <row r="25936" spans="4:4">
      <c r="D25936" s="234"/>
    </row>
    <row r="25937" spans="4:4">
      <c r="D25937" s="234"/>
    </row>
    <row r="25938" spans="4:4">
      <c r="D25938" s="234"/>
    </row>
    <row r="25939" spans="4:4">
      <c r="D25939" s="234"/>
    </row>
    <row r="25940" spans="4:4">
      <c r="D25940" s="234"/>
    </row>
    <row r="25941" spans="4:4">
      <c r="D25941" s="234"/>
    </row>
    <row r="25942" spans="4:4">
      <c r="D25942" s="234"/>
    </row>
    <row r="25943" spans="4:4">
      <c r="D25943" s="234"/>
    </row>
    <row r="25944" spans="4:4">
      <c r="D25944" s="234"/>
    </row>
    <row r="25945" spans="4:4">
      <c r="D25945" s="234"/>
    </row>
    <row r="25946" spans="4:4">
      <c r="D25946" s="234"/>
    </row>
    <row r="25947" spans="4:4">
      <c r="D25947" s="234"/>
    </row>
    <row r="25948" spans="4:4">
      <c r="D25948" s="234"/>
    </row>
    <row r="25949" spans="4:4">
      <c r="D25949" s="234"/>
    </row>
    <row r="25950" spans="4:4">
      <c r="D25950" s="234"/>
    </row>
    <row r="25951" spans="4:4">
      <c r="D25951" s="234"/>
    </row>
    <row r="25952" spans="4:4">
      <c r="D25952" s="234"/>
    </row>
    <row r="25953" spans="4:4">
      <c r="D25953" s="234"/>
    </row>
    <row r="25954" spans="4:4">
      <c r="D25954" s="234"/>
    </row>
    <row r="25955" spans="4:4">
      <c r="D25955" s="234"/>
    </row>
    <row r="25956" spans="4:4">
      <c r="D25956" s="234"/>
    </row>
    <row r="25957" spans="4:4">
      <c r="D25957" s="234"/>
    </row>
    <row r="25958" spans="4:4">
      <c r="D25958" s="234"/>
    </row>
    <row r="25959" spans="4:4">
      <c r="D25959" s="234"/>
    </row>
    <row r="25960" spans="4:4">
      <c r="D25960" s="234"/>
    </row>
    <row r="25961" spans="4:4">
      <c r="D25961" s="234"/>
    </row>
    <row r="25962" spans="4:4">
      <c r="D25962" s="234"/>
    </row>
    <row r="25963" spans="4:4">
      <c r="D25963" s="234"/>
    </row>
    <row r="25964" spans="4:4">
      <c r="D25964" s="234"/>
    </row>
    <row r="25965" spans="4:4">
      <c r="D25965" s="234"/>
    </row>
    <row r="25966" spans="4:4">
      <c r="D25966" s="234"/>
    </row>
    <row r="25967" spans="4:4">
      <c r="D25967" s="234"/>
    </row>
    <row r="25968" spans="4:4">
      <c r="D25968" s="234"/>
    </row>
    <row r="25969" spans="4:4">
      <c r="D25969" s="234"/>
    </row>
    <row r="25970" spans="4:4">
      <c r="D25970" s="234"/>
    </row>
    <row r="25971" spans="4:4">
      <c r="D25971" s="234"/>
    </row>
    <row r="25972" spans="4:4">
      <c r="D25972" s="234"/>
    </row>
    <row r="25973" spans="4:4">
      <c r="D25973" s="234"/>
    </row>
    <row r="25974" spans="4:4">
      <c r="D25974" s="234"/>
    </row>
    <row r="25975" spans="4:4">
      <c r="D25975" s="234"/>
    </row>
    <row r="25976" spans="4:4">
      <c r="D25976" s="234"/>
    </row>
    <row r="25977" spans="4:4">
      <c r="D25977" s="234"/>
    </row>
    <row r="25978" spans="4:4">
      <c r="D25978" s="234"/>
    </row>
    <row r="25979" spans="4:4">
      <c r="D25979" s="234"/>
    </row>
    <row r="25980" spans="4:4">
      <c r="D25980" s="234"/>
    </row>
    <row r="25981" spans="4:4">
      <c r="D25981" s="234"/>
    </row>
    <row r="25982" spans="4:4">
      <c r="D25982" s="234"/>
    </row>
    <row r="25983" spans="4:4">
      <c r="D25983" s="234"/>
    </row>
    <row r="25984" spans="4:4">
      <c r="D25984" s="234"/>
    </row>
    <row r="25985" spans="4:4">
      <c r="D25985" s="234"/>
    </row>
    <row r="25986" spans="4:4">
      <c r="D25986" s="234"/>
    </row>
    <row r="25987" spans="4:4">
      <c r="D25987" s="234"/>
    </row>
    <row r="25988" spans="4:4">
      <c r="D25988" s="234"/>
    </row>
    <row r="25989" spans="4:4">
      <c r="D25989" s="234"/>
    </row>
    <row r="25990" spans="4:4">
      <c r="D25990" s="234"/>
    </row>
    <row r="25991" spans="4:4">
      <c r="D25991" s="234"/>
    </row>
    <row r="25992" spans="4:4">
      <c r="D25992" s="234"/>
    </row>
    <row r="25993" spans="4:4">
      <c r="D25993" s="234"/>
    </row>
    <row r="25994" spans="4:4">
      <c r="D25994" s="234"/>
    </row>
    <row r="25995" spans="4:4">
      <c r="D25995" s="234"/>
    </row>
    <row r="25996" spans="4:4">
      <c r="D25996" s="234"/>
    </row>
    <row r="25997" spans="4:4">
      <c r="D25997" s="234"/>
    </row>
    <row r="25998" spans="4:4">
      <c r="D25998" s="234"/>
    </row>
    <row r="25999" spans="4:4">
      <c r="D25999" s="234"/>
    </row>
    <row r="26000" spans="4:4">
      <c r="D26000" s="234"/>
    </row>
    <row r="26001" spans="4:4">
      <c r="D26001" s="234"/>
    </row>
    <row r="26002" spans="4:4">
      <c r="D26002" s="234"/>
    </row>
    <row r="26003" spans="4:4">
      <c r="D26003" s="234"/>
    </row>
    <row r="26004" spans="4:4">
      <c r="D26004" s="234"/>
    </row>
    <row r="26005" spans="4:4">
      <c r="D26005" s="234"/>
    </row>
    <row r="26006" spans="4:4">
      <c r="D26006" s="234"/>
    </row>
    <row r="26007" spans="4:4">
      <c r="D26007" s="234"/>
    </row>
    <row r="26008" spans="4:4">
      <c r="D26008" s="234"/>
    </row>
    <row r="26009" spans="4:4">
      <c r="D26009" s="234"/>
    </row>
    <row r="26010" spans="4:4">
      <c r="D26010" s="234"/>
    </row>
    <row r="26011" spans="4:4">
      <c r="D26011" s="234"/>
    </row>
    <row r="26012" spans="4:4">
      <c r="D26012" s="234"/>
    </row>
    <row r="26013" spans="4:4">
      <c r="D26013" s="234"/>
    </row>
    <row r="26014" spans="4:4">
      <c r="D26014" s="234"/>
    </row>
    <row r="26015" spans="4:4">
      <c r="D26015" s="234"/>
    </row>
    <row r="26016" spans="4:4">
      <c r="D26016" s="234"/>
    </row>
    <row r="26017" spans="4:4">
      <c r="D26017" s="234"/>
    </row>
    <row r="26018" spans="4:4">
      <c r="D26018" s="234"/>
    </row>
    <row r="26019" spans="4:4">
      <c r="D26019" s="234"/>
    </row>
    <row r="26020" spans="4:4">
      <c r="D26020" s="234"/>
    </row>
    <row r="26021" spans="4:4">
      <c r="D26021" s="234"/>
    </row>
    <row r="26022" spans="4:4">
      <c r="D26022" s="234"/>
    </row>
    <row r="26023" spans="4:4">
      <c r="D26023" s="234"/>
    </row>
    <row r="26024" spans="4:4">
      <c r="D26024" s="234"/>
    </row>
    <row r="26025" spans="4:4">
      <c r="D26025" s="234"/>
    </row>
    <row r="26026" spans="4:4">
      <c r="D26026" s="234"/>
    </row>
    <row r="26027" spans="4:4">
      <c r="D26027" s="234"/>
    </row>
    <row r="26028" spans="4:4">
      <c r="D26028" s="234"/>
    </row>
    <row r="26029" spans="4:4">
      <c r="D26029" s="234"/>
    </row>
    <row r="26030" spans="4:4">
      <c r="D26030" s="234"/>
    </row>
    <row r="26031" spans="4:4">
      <c r="D26031" s="234"/>
    </row>
    <row r="26032" spans="4:4">
      <c r="D26032" s="234"/>
    </row>
    <row r="26033" spans="4:4">
      <c r="D26033" s="234"/>
    </row>
    <row r="26034" spans="4:4">
      <c r="D26034" s="234"/>
    </row>
    <row r="26035" spans="4:4">
      <c r="D26035" s="234"/>
    </row>
    <row r="26036" spans="4:4">
      <c r="D26036" s="234"/>
    </row>
    <row r="26037" spans="4:4">
      <c r="D26037" s="234"/>
    </row>
    <row r="26038" spans="4:4">
      <c r="D26038" s="234"/>
    </row>
    <row r="26039" spans="4:4">
      <c r="D26039" s="234"/>
    </row>
    <row r="26040" spans="4:4">
      <c r="D26040" s="234"/>
    </row>
    <row r="26041" spans="4:4">
      <c r="D26041" s="234"/>
    </row>
    <row r="26042" spans="4:4">
      <c r="D26042" s="234"/>
    </row>
    <row r="26043" spans="4:4">
      <c r="D26043" s="234"/>
    </row>
    <row r="26044" spans="4:4">
      <c r="D26044" s="234"/>
    </row>
    <row r="26045" spans="4:4">
      <c r="D26045" s="234"/>
    </row>
    <row r="26046" spans="4:4">
      <c r="D26046" s="234"/>
    </row>
    <row r="26047" spans="4:4">
      <c r="D26047" s="234"/>
    </row>
    <row r="26048" spans="4:4">
      <c r="D26048" s="234"/>
    </row>
    <row r="26049" spans="4:4">
      <c r="D26049" s="234"/>
    </row>
    <row r="26050" spans="4:4">
      <c r="D26050" s="234"/>
    </row>
    <row r="26051" spans="4:4">
      <c r="D26051" s="234"/>
    </row>
    <row r="26052" spans="4:4">
      <c r="D26052" s="234"/>
    </row>
    <row r="26053" spans="4:4">
      <c r="D26053" s="234"/>
    </row>
    <row r="26054" spans="4:4">
      <c r="D26054" s="234"/>
    </row>
    <row r="26055" spans="4:4">
      <c r="D26055" s="234"/>
    </row>
    <row r="26056" spans="4:4">
      <c r="D26056" s="234"/>
    </row>
    <row r="26057" spans="4:4">
      <c r="D26057" s="234"/>
    </row>
    <row r="26058" spans="4:4">
      <c r="D26058" s="234"/>
    </row>
    <row r="26059" spans="4:4">
      <c r="D26059" s="234"/>
    </row>
    <row r="26060" spans="4:4">
      <c r="D26060" s="234"/>
    </row>
    <row r="26061" spans="4:4">
      <c r="D26061" s="234"/>
    </row>
    <row r="26062" spans="4:4">
      <c r="D26062" s="234"/>
    </row>
    <row r="26063" spans="4:4">
      <c r="D26063" s="234"/>
    </row>
    <row r="26064" spans="4:4">
      <c r="D26064" s="234"/>
    </row>
    <row r="26065" spans="4:4">
      <c r="D26065" s="234"/>
    </row>
    <row r="26066" spans="4:4">
      <c r="D26066" s="234"/>
    </row>
    <row r="26067" spans="4:4">
      <c r="D26067" s="234"/>
    </row>
    <row r="26068" spans="4:4">
      <c r="D26068" s="234"/>
    </row>
    <row r="26069" spans="4:4">
      <c r="D26069" s="234"/>
    </row>
    <row r="26070" spans="4:4">
      <c r="D26070" s="234"/>
    </row>
    <row r="26071" spans="4:4">
      <c r="D26071" s="234"/>
    </row>
    <row r="26072" spans="4:4">
      <c r="D26072" s="234"/>
    </row>
    <row r="26073" spans="4:4">
      <c r="D26073" s="234"/>
    </row>
    <row r="26074" spans="4:4">
      <c r="D26074" s="234"/>
    </row>
    <row r="26075" spans="4:4">
      <c r="D26075" s="234"/>
    </row>
    <row r="26076" spans="4:4">
      <c r="D26076" s="234"/>
    </row>
    <row r="26077" spans="4:4">
      <c r="D26077" s="234"/>
    </row>
    <row r="26078" spans="4:4">
      <c r="D26078" s="234"/>
    </row>
    <row r="26079" spans="4:4">
      <c r="D26079" s="234"/>
    </row>
    <row r="26080" spans="4:4">
      <c r="D26080" s="234"/>
    </row>
    <row r="26081" spans="4:4">
      <c r="D26081" s="234"/>
    </row>
    <row r="26082" spans="4:4">
      <c r="D26082" s="234"/>
    </row>
    <row r="26083" spans="4:4">
      <c r="D26083" s="234"/>
    </row>
    <row r="26084" spans="4:4">
      <c r="D26084" s="234"/>
    </row>
    <row r="26085" spans="4:4">
      <c r="D26085" s="234"/>
    </row>
    <row r="26086" spans="4:4">
      <c r="D26086" s="234"/>
    </row>
    <row r="26087" spans="4:4">
      <c r="D26087" s="234"/>
    </row>
    <row r="26088" spans="4:4">
      <c r="D26088" s="234"/>
    </row>
    <row r="26089" spans="4:4">
      <c r="D26089" s="234"/>
    </row>
    <row r="26090" spans="4:4">
      <c r="D26090" s="234"/>
    </row>
    <row r="26091" spans="4:4">
      <c r="D26091" s="234"/>
    </row>
    <row r="26092" spans="4:4">
      <c r="D26092" s="234"/>
    </row>
    <row r="26093" spans="4:4">
      <c r="D26093" s="234"/>
    </row>
    <row r="26094" spans="4:4">
      <c r="D26094" s="234"/>
    </row>
    <row r="26095" spans="4:4">
      <c r="D26095" s="234"/>
    </row>
    <row r="26096" spans="4:4">
      <c r="D26096" s="234"/>
    </row>
    <row r="26097" spans="4:4">
      <c r="D26097" s="234"/>
    </row>
    <row r="26098" spans="4:4">
      <c r="D26098" s="234"/>
    </row>
    <row r="26099" spans="4:4">
      <c r="D26099" s="234"/>
    </row>
    <row r="26100" spans="4:4">
      <c r="D26100" s="234"/>
    </row>
    <row r="26101" spans="4:4">
      <c r="D26101" s="234"/>
    </row>
    <row r="26102" spans="4:4">
      <c r="D26102" s="234"/>
    </row>
    <row r="26103" spans="4:4">
      <c r="D26103" s="234"/>
    </row>
    <row r="26104" spans="4:4">
      <c r="D26104" s="234"/>
    </row>
    <row r="26105" spans="4:4">
      <c r="D26105" s="234"/>
    </row>
    <row r="26106" spans="4:4">
      <c r="D26106" s="234"/>
    </row>
    <row r="26107" spans="4:4">
      <c r="D26107" s="234"/>
    </row>
    <row r="26108" spans="4:4">
      <c r="D26108" s="234"/>
    </row>
    <row r="26109" spans="4:4">
      <c r="D26109" s="234"/>
    </row>
    <row r="26110" spans="4:4">
      <c r="D26110" s="234"/>
    </row>
    <row r="26111" spans="4:4">
      <c r="D26111" s="234"/>
    </row>
    <row r="26112" spans="4:4">
      <c r="D26112" s="234"/>
    </row>
    <row r="26113" spans="4:4">
      <c r="D26113" s="234"/>
    </row>
    <row r="26114" spans="4:4">
      <c r="D26114" s="234"/>
    </row>
    <row r="26115" spans="4:4">
      <c r="D26115" s="234"/>
    </row>
    <row r="26116" spans="4:4">
      <c r="D26116" s="234"/>
    </row>
    <row r="26117" spans="4:4">
      <c r="D26117" s="234"/>
    </row>
    <row r="26118" spans="4:4">
      <c r="D26118" s="234"/>
    </row>
    <row r="26119" spans="4:4">
      <c r="D26119" s="234"/>
    </row>
    <row r="26120" spans="4:4">
      <c r="D26120" s="234"/>
    </row>
    <row r="26121" spans="4:4">
      <c r="D26121" s="234"/>
    </row>
    <row r="26122" spans="4:4">
      <c r="D26122" s="234"/>
    </row>
    <row r="26123" spans="4:4">
      <c r="D26123" s="234"/>
    </row>
    <row r="26124" spans="4:4">
      <c r="D26124" s="234"/>
    </row>
    <row r="26125" spans="4:4">
      <c r="D26125" s="234"/>
    </row>
    <row r="26126" spans="4:4">
      <c r="D26126" s="234"/>
    </row>
    <row r="26127" spans="4:4">
      <c r="D26127" s="234"/>
    </row>
    <row r="26128" spans="4:4">
      <c r="D26128" s="234"/>
    </row>
    <row r="26129" spans="4:4">
      <c r="D26129" s="234"/>
    </row>
    <row r="26130" spans="4:4">
      <c r="D26130" s="234"/>
    </row>
    <row r="26131" spans="4:4">
      <c r="D26131" s="234"/>
    </row>
    <row r="26132" spans="4:4">
      <c r="D26132" s="234"/>
    </row>
    <row r="26133" spans="4:4">
      <c r="D26133" s="234"/>
    </row>
    <row r="26134" spans="4:4">
      <c r="D26134" s="234"/>
    </row>
    <row r="26135" spans="4:4">
      <c r="D26135" s="234"/>
    </row>
    <row r="26136" spans="4:4">
      <c r="D26136" s="234"/>
    </row>
    <row r="26137" spans="4:4">
      <c r="D26137" s="234"/>
    </row>
    <row r="26138" spans="4:4">
      <c r="D26138" s="234"/>
    </row>
    <row r="26139" spans="4:4">
      <c r="D26139" s="234"/>
    </row>
    <row r="26140" spans="4:4">
      <c r="D26140" s="234"/>
    </row>
    <row r="26141" spans="4:4">
      <c r="D26141" s="234"/>
    </row>
    <row r="26142" spans="4:4">
      <c r="D26142" s="234"/>
    </row>
    <row r="26143" spans="4:4">
      <c r="D26143" s="234"/>
    </row>
    <row r="26144" spans="4:4">
      <c r="D26144" s="234"/>
    </row>
    <row r="26145" spans="4:4">
      <c r="D26145" s="234"/>
    </row>
    <row r="26146" spans="4:4">
      <c r="D26146" s="234"/>
    </row>
    <row r="26147" spans="4:4">
      <c r="D26147" s="234"/>
    </row>
    <row r="26148" spans="4:4">
      <c r="D26148" s="234"/>
    </row>
    <row r="26149" spans="4:4">
      <c r="D26149" s="234"/>
    </row>
    <row r="26150" spans="4:4">
      <c r="D26150" s="234"/>
    </row>
    <row r="26151" spans="4:4">
      <c r="D26151" s="234"/>
    </row>
    <row r="26152" spans="4:4">
      <c r="D26152" s="234"/>
    </row>
    <row r="26153" spans="4:4">
      <c r="D26153" s="234"/>
    </row>
    <row r="26154" spans="4:4">
      <c r="D26154" s="234"/>
    </row>
    <row r="26155" spans="4:4">
      <c r="D26155" s="234"/>
    </row>
    <row r="26156" spans="4:4">
      <c r="D26156" s="234"/>
    </row>
    <row r="26157" spans="4:4">
      <c r="D26157" s="234"/>
    </row>
    <row r="26158" spans="4:4">
      <c r="D26158" s="234"/>
    </row>
    <row r="26159" spans="4:4">
      <c r="D26159" s="234"/>
    </row>
    <row r="26160" spans="4:4">
      <c r="D26160" s="234"/>
    </row>
    <row r="26161" spans="4:4">
      <c r="D26161" s="234"/>
    </row>
    <row r="26162" spans="4:4">
      <c r="D26162" s="234"/>
    </row>
    <row r="26163" spans="4:4">
      <c r="D26163" s="234"/>
    </row>
    <row r="26164" spans="4:4">
      <c r="D26164" s="234"/>
    </row>
    <row r="26165" spans="4:4">
      <c r="D26165" s="234"/>
    </row>
    <row r="26166" spans="4:4">
      <c r="D26166" s="234"/>
    </row>
    <row r="26167" spans="4:4">
      <c r="D26167" s="234"/>
    </row>
    <row r="26168" spans="4:4">
      <c r="D26168" s="234"/>
    </row>
    <row r="26169" spans="4:4">
      <c r="D26169" s="234"/>
    </row>
    <row r="26170" spans="4:4">
      <c r="D26170" s="234"/>
    </row>
    <row r="26171" spans="4:4">
      <c r="D26171" s="234"/>
    </row>
    <row r="26172" spans="4:4">
      <c r="D26172" s="234"/>
    </row>
    <row r="26173" spans="4:4">
      <c r="D26173" s="234"/>
    </row>
    <row r="26174" spans="4:4">
      <c r="D26174" s="234"/>
    </row>
    <row r="26175" spans="4:4">
      <c r="D26175" s="234"/>
    </row>
    <row r="26176" spans="4:4">
      <c r="D26176" s="234"/>
    </row>
    <row r="26177" spans="4:4">
      <c r="D26177" s="234"/>
    </row>
    <row r="26178" spans="4:4">
      <c r="D26178" s="234"/>
    </row>
    <row r="26179" spans="4:4">
      <c r="D26179" s="234"/>
    </row>
    <row r="26180" spans="4:4">
      <c r="D26180" s="234"/>
    </row>
    <row r="26181" spans="4:4">
      <c r="D26181" s="234"/>
    </row>
    <row r="26182" spans="4:4">
      <c r="D26182" s="234"/>
    </row>
    <row r="26183" spans="4:4">
      <c r="D26183" s="234"/>
    </row>
    <row r="26184" spans="4:4">
      <c r="D26184" s="234"/>
    </row>
    <row r="26185" spans="4:4">
      <c r="D26185" s="234"/>
    </row>
    <row r="26186" spans="4:4">
      <c r="D26186" s="234"/>
    </row>
    <row r="26187" spans="4:4">
      <c r="D26187" s="234"/>
    </row>
    <row r="26188" spans="4:4">
      <c r="D26188" s="234"/>
    </row>
    <row r="26189" spans="4:4">
      <c r="D26189" s="234"/>
    </row>
    <row r="26190" spans="4:4">
      <c r="D26190" s="234"/>
    </row>
    <row r="26191" spans="4:4">
      <c r="D26191" s="234"/>
    </row>
    <row r="26192" spans="4:4">
      <c r="D26192" s="234"/>
    </row>
    <row r="26193" spans="4:4">
      <c r="D26193" s="234"/>
    </row>
    <row r="26194" spans="4:4">
      <c r="D26194" s="234"/>
    </row>
    <row r="26195" spans="4:4">
      <c r="D26195" s="234"/>
    </row>
    <row r="26196" spans="4:4">
      <c r="D26196" s="234"/>
    </row>
    <row r="26197" spans="4:4">
      <c r="D26197" s="234"/>
    </row>
    <row r="26198" spans="4:4">
      <c r="D26198" s="234"/>
    </row>
    <row r="26199" spans="4:4">
      <c r="D26199" s="234"/>
    </row>
    <row r="26200" spans="4:4">
      <c r="D26200" s="234"/>
    </row>
    <row r="26201" spans="4:4">
      <c r="D26201" s="234"/>
    </row>
    <row r="26202" spans="4:4">
      <c r="D26202" s="234"/>
    </row>
    <row r="26203" spans="4:4">
      <c r="D26203" s="234"/>
    </row>
    <row r="26204" spans="4:4">
      <c r="D26204" s="234"/>
    </row>
    <row r="26205" spans="4:4">
      <c r="D26205" s="234"/>
    </row>
    <row r="26206" spans="4:4">
      <c r="D26206" s="234"/>
    </row>
    <row r="26207" spans="4:4">
      <c r="D26207" s="234"/>
    </row>
    <row r="26208" spans="4:4">
      <c r="D26208" s="234"/>
    </row>
    <row r="26209" spans="4:4">
      <c r="D26209" s="234"/>
    </row>
    <row r="26210" spans="4:4">
      <c r="D26210" s="234"/>
    </row>
    <row r="26211" spans="4:4">
      <c r="D26211" s="234"/>
    </row>
    <row r="26212" spans="4:4">
      <c r="D26212" s="234"/>
    </row>
    <row r="26213" spans="4:4">
      <c r="D26213" s="234"/>
    </row>
    <row r="26214" spans="4:4">
      <c r="D26214" s="234"/>
    </row>
    <row r="26215" spans="4:4">
      <c r="D26215" s="234"/>
    </row>
    <row r="26216" spans="4:4">
      <c r="D26216" s="234"/>
    </row>
    <row r="26217" spans="4:4">
      <c r="D26217" s="234"/>
    </row>
    <row r="26218" spans="4:4">
      <c r="D26218" s="234"/>
    </row>
    <row r="26219" spans="4:4">
      <c r="D26219" s="234"/>
    </row>
    <row r="26220" spans="4:4">
      <c r="D26220" s="234"/>
    </row>
    <row r="26221" spans="4:4">
      <c r="D26221" s="234"/>
    </row>
    <row r="26222" spans="4:4">
      <c r="D26222" s="234"/>
    </row>
    <row r="26223" spans="4:4">
      <c r="D26223" s="234"/>
    </row>
    <row r="26224" spans="4:4">
      <c r="D26224" s="234"/>
    </row>
    <row r="26225" spans="4:4">
      <c r="D26225" s="234"/>
    </row>
    <row r="26226" spans="4:4">
      <c r="D26226" s="234"/>
    </row>
    <row r="26227" spans="4:4">
      <c r="D26227" s="234"/>
    </row>
    <row r="26228" spans="4:4">
      <c r="D26228" s="234"/>
    </row>
    <row r="26229" spans="4:4">
      <c r="D26229" s="234"/>
    </row>
    <row r="26230" spans="4:4">
      <c r="D26230" s="234"/>
    </row>
    <row r="26231" spans="4:4">
      <c r="D26231" s="234"/>
    </row>
    <row r="26232" spans="4:4">
      <c r="D26232" s="234"/>
    </row>
    <row r="26233" spans="4:4">
      <c r="D26233" s="234"/>
    </row>
    <row r="26234" spans="4:4">
      <c r="D26234" s="234"/>
    </row>
    <row r="26235" spans="4:4">
      <c r="D26235" s="234"/>
    </row>
    <row r="26236" spans="4:4">
      <c r="D26236" s="234"/>
    </row>
    <row r="26237" spans="4:4">
      <c r="D26237" s="234"/>
    </row>
    <row r="26238" spans="4:4">
      <c r="D26238" s="234"/>
    </row>
    <row r="26239" spans="4:4">
      <c r="D26239" s="234"/>
    </row>
    <row r="26240" spans="4:4">
      <c r="D26240" s="234"/>
    </row>
    <row r="26241" spans="4:4">
      <c r="D26241" s="234"/>
    </row>
    <row r="26242" spans="4:4">
      <c r="D26242" s="234"/>
    </row>
    <row r="26243" spans="4:4">
      <c r="D26243" s="234"/>
    </row>
    <row r="26244" spans="4:4">
      <c r="D26244" s="234"/>
    </row>
    <row r="26245" spans="4:4">
      <c r="D26245" s="234"/>
    </row>
    <row r="26246" spans="4:4">
      <c r="D26246" s="234"/>
    </row>
    <row r="26247" spans="4:4">
      <c r="D26247" s="234"/>
    </row>
    <row r="26248" spans="4:4">
      <c r="D26248" s="234"/>
    </row>
    <row r="26249" spans="4:4">
      <c r="D26249" s="234"/>
    </row>
    <row r="26250" spans="4:4">
      <c r="D26250" s="234"/>
    </row>
    <row r="26251" spans="4:4">
      <c r="D26251" s="234"/>
    </row>
    <row r="26252" spans="4:4">
      <c r="D26252" s="234"/>
    </row>
    <row r="26253" spans="4:4">
      <c r="D26253" s="234"/>
    </row>
    <row r="26254" spans="4:4">
      <c r="D26254" s="234"/>
    </row>
    <row r="26255" spans="4:4">
      <c r="D26255" s="234"/>
    </row>
    <row r="26256" spans="4:4">
      <c r="D26256" s="234"/>
    </row>
    <row r="26257" spans="4:4">
      <c r="D26257" s="234"/>
    </row>
    <row r="26258" spans="4:4">
      <c r="D26258" s="234"/>
    </row>
    <row r="26259" spans="4:4">
      <c r="D26259" s="234"/>
    </row>
    <row r="26260" spans="4:4">
      <c r="D26260" s="234"/>
    </row>
    <row r="26261" spans="4:4">
      <c r="D26261" s="234"/>
    </row>
    <row r="26262" spans="4:4">
      <c r="D26262" s="234"/>
    </row>
    <row r="26263" spans="4:4">
      <c r="D26263" s="234"/>
    </row>
    <row r="26264" spans="4:4">
      <c r="D26264" s="234"/>
    </row>
    <row r="26265" spans="4:4">
      <c r="D26265" s="234"/>
    </row>
    <row r="26266" spans="4:4">
      <c r="D26266" s="234"/>
    </row>
    <row r="26267" spans="4:4">
      <c r="D26267" s="234"/>
    </row>
    <row r="26268" spans="4:4">
      <c r="D26268" s="234"/>
    </row>
    <row r="26269" spans="4:4">
      <c r="D26269" s="234"/>
    </row>
    <row r="26270" spans="4:4">
      <c r="D26270" s="234"/>
    </row>
    <row r="26271" spans="4:4">
      <c r="D26271" s="234"/>
    </row>
    <row r="26272" spans="4:4">
      <c r="D26272" s="234"/>
    </row>
    <row r="26273" spans="4:4">
      <c r="D26273" s="234"/>
    </row>
    <row r="26274" spans="4:4">
      <c r="D26274" s="234"/>
    </row>
    <row r="26275" spans="4:4">
      <c r="D26275" s="234"/>
    </row>
    <row r="26276" spans="4:4">
      <c r="D26276" s="234"/>
    </row>
    <row r="26277" spans="4:4">
      <c r="D26277" s="234"/>
    </row>
    <row r="26278" spans="4:4">
      <c r="D26278" s="234"/>
    </row>
    <row r="26279" spans="4:4">
      <c r="D26279" s="234"/>
    </row>
    <row r="26280" spans="4:4">
      <c r="D26280" s="234"/>
    </row>
    <row r="26281" spans="4:4">
      <c r="D26281" s="234"/>
    </row>
    <row r="26282" spans="4:4">
      <c r="D26282" s="234"/>
    </row>
    <row r="26283" spans="4:4">
      <c r="D26283" s="234"/>
    </row>
    <row r="26284" spans="4:4">
      <c r="D26284" s="234"/>
    </row>
    <row r="26285" spans="4:4">
      <c r="D26285" s="234"/>
    </row>
    <row r="26286" spans="4:4">
      <c r="D26286" s="234"/>
    </row>
    <row r="26287" spans="4:4">
      <c r="D26287" s="234"/>
    </row>
    <row r="26288" spans="4:4">
      <c r="D26288" s="234"/>
    </row>
    <row r="26289" spans="4:4">
      <c r="D26289" s="234"/>
    </row>
    <row r="26290" spans="4:4">
      <c r="D26290" s="234"/>
    </row>
    <row r="26291" spans="4:4">
      <c r="D26291" s="234"/>
    </row>
    <row r="26292" spans="4:4">
      <c r="D26292" s="234"/>
    </row>
    <row r="26293" spans="4:4">
      <c r="D26293" s="234"/>
    </row>
    <row r="26294" spans="4:4">
      <c r="D26294" s="234"/>
    </row>
    <row r="26295" spans="4:4">
      <c r="D26295" s="234"/>
    </row>
    <row r="26296" spans="4:4">
      <c r="D26296" s="234"/>
    </row>
    <row r="26297" spans="4:4">
      <c r="D26297" s="234"/>
    </row>
    <row r="26298" spans="4:4">
      <c r="D26298" s="234"/>
    </row>
    <row r="26299" spans="4:4">
      <c r="D26299" s="234"/>
    </row>
    <row r="26300" spans="4:4">
      <c r="D26300" s="234"/>
    </row>
    <row r="26301" spans="4:4">
      <c r="D26301" s="234"/>
    </row>
    <row r="26302" spans="4:4">
      <c r="D26302" s="234"/>
    </row>
    <row r="26303" spans="4:4">
      <c r="D26303" s="234"/>
    </row>
    <row r="26304" spans="4:4">
      <c r="D26304" s="234"/>
    </row>
    <row r="26305" spans="4:4">
      <c r="D26305" s="234"/>
    </row>
    <row r="26306" spans="4:4">
      <c r="D26306" s="234"/>
    </row>
    <row r="26307" spans="4:4">
      <c r="D26307" s="234"/>
    </row>
    <row r="26308" spans="4:4">
      <c r="D26308" s="234"/>
    </row>
    <row r="26309" spans="4:4">
      <c r="D26309" s="234"/>
    </row>
    <row r="26310" spans="4:4">
      <c r="D26310" s="234"/>
    </row>
    <row r="26311" spans="4:4">
      <c r="D26311" s="234"/>
    </row>
    <row r="26312" spans="4:4">
      <c r="D26312" s="234"/>
    </row>
    <row r="26313" spans="4:4">
      <c r="D26313" s="234"/>
    </row>
    <row r="26314" spans="4:4">
      <c r="D26314" s="234"/>
    </row>
    <row r="26315" spans="4:4">
      <c r="D26315" s="234"/>
    </row>
    <row r="26316" spans="4:4">
      <c r="D26316" s="234"/>
    </row>
    <row r="26317" spans="4:4">
      <c r="D26317" s="234"/>
    </row>
    <row r="26318" spans="4:4">
      <c r="D26318" s="234"/>
    </row>
    <row r="26319" spans="4:4">
      <c r="D26319" s="234"/>
    </row>
    <row r="26320" spans="4:4">
      <c r="D26320" s="234"/>
    </row>
    <row r="26321" spans="4:4">
      <c r="D26321" s="234"/>
    </row>
    <row r="26322" spans="4:4">
      <c r="D26322" s="234"/>
    </row>
    <row r="26323" spans="4:4">
      <c r="D26323" s="234"/>
    </row>
    <row r="26324" spans="4:4">
      <c r="D26324" s="234"/>
    </row>
    <row r="26325" spans="4:4">
      <c r="D26325" s="234"/>
    </row>
    <row r="26326" spans="4:4">
      <c r="D26326" s="234"/>
    </row>
    <row r="26327" spans="4:4">
      <c r="D26327" s="234"/>
    </row>
    <row r="26328" spans="4:4">
      <c r="D26328" s="234"/>
    </row>
    <row r="26329" spans="4:4">
      <c r="D26329" s="234"/>
    </row>
    <row r="26330" spans="4:4">
      <c r="D26330" s="234"/>
    </row>
    <row r="26331" spans="4:4">
      <c r="D26331" s="234"/>
    </row>
    <row r="26332" spans="4:4">
      <c r="D26332" s="234"/>
    </row>
    <row r="26333" spans="4:4">
      <c r="D26333" s="234"/>
    </row>
    <row r="26334" spans="4:4">
      <c r="D26334" s="234"/>
    </row>
    <row r="26335" spans="4:4">
      <c r="D26335" s="234"/>
    </row>
    <row r="26336" spans="4:4">
      <c r="D26336" s="234"/>
    </row>
    <row r="26337" spans="4:4">
      <c r="D26337" s="234"/>
    </row>
    <row r="26338" spans="4:4">
      <c r="D26338" s="234"/>
    </row>
    <row r="26339" spans="4:4">
      <c r="D26339" s="234"/>
    </row>
    <row r="26340" spans="4:4">
      <c r="D26340" s="234"/>
    </row>
    <row r="26341" spans="4:4">
      <c r="D26341" s="234"/>
    </row>
    <row r="26342" spans="4:4">
      <c r="D26342" s="234"/>
    </row>
    <row r="26343" spans="4:4">
      <c r="D26343" s="234"/>
    </row>
    <row r="26344" spans="4:4">
      <c r="D26344" s="234"/>
    </row>
    <row r="26345" spans="4:4">
      <c r="D26345" s="234"/>
    </row>
    <row r="26346" spans="4:4">
      <c r="D26346" s="234"/>
    </row>
    <row r="26347" spans="4:4">
      <c r="D26347" s="234"/>
    </row>
    <row r="26348" spans="4:4">
      <c r="D26348" s="234"/>
    </row>
    <row r="26349" spans="4:4">
      <c r="D26349" s="234"/>
    </row>
    <row r="26350" spans="4:4">
      <c r="D26350" s="234"/>
    </row>
    <row r="26351" spans="4:4">
      <c r="D26351" s="234"/>
    </row>
    <row r="26352" spans="4:4">
      <c r="D26352" s="234"/>
    </row>
    <row r="26353" spans="4:4">
      <c r="D26353" s="234"/>
    </row>
    <row r="26354" spans="4:4">
      <c r="D26354" s="234"/>
    </row>
    <row r="26355" spans="4:4">
      <c r="D26355" s="234"/>
    </row>
    <row r="26356" spans="4:4">
      <c r="D26356" s="234"/>
    </row>
    <row r="26357" spans="4:4">
      <c r="D26357" s="234"/>
    </row>
    <row r="26358" spans="4:4">
      <c r="D26358" s="234"/>
    </row>
    <row r="26359" spans="4:4">
      <c r="D26359" s="234"/>
    </row>
    <row r="26360" spans="4:4">
      <c r="D26360" s="234"/>
    </row>
    <row r="26361" spans="4:4">
      <c r="D26361" s="234"/>
    </row>
    <row r="26362" spans="4:4">
      <c r="D26362" s="234"/>
    </row>
    <row r="26363" spans="4:4">
      <c r="D26363" s="234"/>
    </row>
    <row r="26364" spans="4:4">
      <c r="D26364" s="234"/>
    </row>
    <row r="26365" spans="4:4">
      <c r="D26365" s="234"/>
    </row>
    <row r="26366" spans="4:4">
      <c r="D26366" s="234"/>
    </row>
    <row r="26367" spans="4:4">
      <c r="D26367" s="234"/>
    </row>
    <row r="26368" spans="4:4">
      <c r="D26368" s="234"/>
    </row>
    <row r="26369" spans="4:4">
      <c r="D26369" s="234"/>
    </row>
    <row r="26370" spans="4:4">
      <c r="D26370" s="234"/>
    </row>
    <row r="26371" spans="4:4">
      <c r="D26371" s="234"/>
    </row>
    <row r="26372" spans="4:4">
      <c r="D26372" s="234"/>
    </row>
    <row r="26373" spans="4:4">
      <c r="D26373" s="234"/>
    </row>
    <row r="26374" spans="4:4">
      <c r="D26374" s="234"/>
    </row>
    <row r="26375" spans="4:4">
      <c r="D26375" s="234"/>
    </row>
    <row r="26376" spans="4:4">
      <c r="D26376" s="234"/>
    </row>
    <row r="26377" spans="4:4">
      <c r="D26377" s="234"/>
    </row>
    <row r="26378" spans="4:4">
      <c r="D26378" s="234"/>
    </row>
    <row r="26379" spans="4:4">
      <c r="D26379" s="234"/>
    </row>
    <row r="26380" spans="4:4">
      <c r="D26380" s="234"/>
    </row>
    <row r="26381" spans="4:4">
      <c r="D26381" s="234"/>
    </row>
    <row r="26382" spans="4:4">
      <c r="D26382" s="234"/>
    </row>
    <row r="26383" spans="4:4">
      <c r="D26383" s="234"/>
    </row>
    <row r="26384" spans="4:4">
      <c r="D26384" s="234"/>
    </row>
    <row r="26385" spans="4:4">
      <c r="D26385" s="234"/>
    </row>
    <row r="26386" spans="4:4">
      <c r="D26386" s="234"/>
    </row>
    <row r="26387" spans="4:4">
      <c r="D26387" s="234"/>
    </row>
    <row r="26388" spans="4:4">
      <c r="D26388" s="234"/>
    </row>
    <row r="26389" spans="4:4">
      <c r="D26389" s="234"/>
    </row>
    <row r="26390" spans="4:4">
      <c r="D26390" s="234"/>
    </row>
    <row r="26391" spans="4:4">
      <c r="D26391" s="234"/>
    </row>
    <row r="26392" spans="4:4">
      <c r="D26392" s="234"/>
    </row>
    <row r="26393" spans="4:4">
      <c r="D26393" s="234"/>
    </row>
    <row r="26394" spans="4:4">
      <c r="D26394" s="234"/>
    </row>
    <row r="26395" spans="4:4">
      <c r="D26395" s="234"/>
    </row>
    <row r="26396" spans="4:4">
      <c r="D26396" s="234"/>
    </row>
    <row r="26397" spans="4:4">
      <c r="D26397" s="234"/>
    </row>
    <row r="26398" spans="4:4">
      <c r="D26398" s="234"/>
    </row>
    <row r="26399" spans="4:4">
      <c r="D26399" s="234"/>
    </row>
    <row r="26400" spans="4:4">
      <c r="D26400" s="234"/>
    </row>
    <row r="26401" spans="4:4">
      <c r="D26401" s="234"/>
    </row>
    <row r="26402" spans="4:4">
      <c r="D26402" s="234"/>
    </row>
    <row r="26403" spans="4:4">
      <c r="D26403" s="234"/>
    </row>
    <row r="26404" spans="4:4">
      <c r="D26404" s="234"/>
    </row>
    <row r="26405" spans="4:4">
      <c r="D26405" s="234"/>
    </row>
    <row r="26406" spans="4:4">
      <c r="D26406" s="234"/>
    </row>
    <row r="26407" spans="4:4">
      <c r="D26407" s="234"/>
    </row>
    <row r="26408" spans="4:4">
      <c r="D26408" s="234"/>
    </row>
    <row r="26409" spans="4:4">
      <c r="D26409" s="234"/>
    </row>
    <row r="26410" spans="4:4">
      <c r="D26410" s="234"/>
    </row>
    <row r="26411" spans="4:4">
      <c r="D26411" s="234"/>
    </row>
    <row r="26412" spans="4:4">
      <c r="D26412" s="234"/>
    </row>
    <row r="26413" spans="4:4">
      <c r="D26413" s="234"/>
    </row>
    <row r="26414" spans="4:4">
      <c r="D26414" s="234"/>
    </row>
    <row r="26415" spans="4:4">
      <c r="D26415" s="234"/>
    </row>
    <row r="26416" spans="4:4">
      <c r="D26416" s="234"/>
    </row>
    <row r="26417" spans="4:4">
      <c r="D26417" s="234"/>
    </row>
    <row r="26418" spans="4:4">
      <c r="D26418" s="234"/>
    </row>
    <row r="26419" spans="4:4">
      <c r="D26419" s="234"/>
    </row>
    <row r="26420" spans="4:4">
      <c r="D26420" s="234"/>
    </row>
    <row r="26421" spans="4:4">
      <c r="D26421" s="234"/>
    </row>
    <row r="26422" spans="4:4">
      <c r="D26422" s="234"/>
    </row>
    <row r="26423" spans="4:4">
      <c r="D26423" s="234"/>
    </row>
    <row r="26424" spans="4:4">
      <c r="D26424" s="234"/>
    </row>
    <row r="26425" spans="4:4">
      <c r="D26425" s="234"/>
    </row>
    <row r="26426" spans="4:4">
      <c r="D26426" s="234"/>
    </row>
    <row r="26427" spans="4:4">
      <c r="D26427" s="234"/>
    </row>
    <row r="26428" spans="4:4">
      <c r="D26428" s="234"/>
    </row>
    <row r="26429" spans="4:4">
      <c r="D26429" s="234"/>
    </row>
    <row r="26430" spans="4:4">
      <c r="D26430" s="234"/>
    </row>
    <row r="26431" spans="4:4">
      <c r="D26431" s="234"/>
    </row>
    <row r="26432" spans="4:4">
      <c r="D26432" s="234"/>
    </row>
    <row r="26433" spans="4:4">
      <c r="D26433" s="234"/>
    </row>
    <row r="26434" spans="4:4">
      <c r="D26434" s="234"/>
    </row>
    <row r="26435" spans="4:4">
      <c r="D26435" s="234"/>
    </row>
    <row r="26436" spans="4:4">
      <c r="D26436" s="234"/>
    </row>
    <row r="26437" spans="4:4">
      <c r="D26437" s="234"/>
    </row>
    <row r="26438" spans="4:4">
      <c r="D26438" s="234"/>
    </row>
    <row r="26439" spans="4:4">
      <c r="D26439" s="234"/>
    </row>
    <row r="26440" spans="4:4">
      <c r="D26440" s="234"/>
    </row>
    <row r="26441" spans="4:4">
      <c r="D26441" s="234"/>
    </row>
    <row r="26442" spans="4:4">
      <c r="D26442" s="234"/>
    </row>
    <row r="26443" spans="4:4">
      <c r="D26443" s="234"/>
    </row>
    <row r="26444" spans="4:4">
      <c r="D26444" s="234"/>
    </row>
    <row r="26445" spans="4:4">
      <c r="D26445" s="234"/>
    </row>
    <row r="26446" spans="4:4">
      <c r="D26446" s="234"/>
    </row>
    <row r="26447" spans="4:4">
      <c r="D26447" s="234"/>
    </row>
    <row r="26448" spans="4:4">
      <c r="D26448" s="234"/>
    </row>
    <row r="26449" spans="4:4">
      <c r="D26449" s="234"/>
    </row>
    <row r="26450" spans="4:4">
      <c r="D26450" s="234"/>
    </row>
    <row r="26451" spans="4:4">
      <c r="D26451" s="234"/>
    </row>
    <row r="26452" spans="4:4">
      <c r="D26452" s="234"/>
    </row>
    <row r="26453" spans="4:4">
      <c r="D26453" s="234"/>
    </row>
    <row r="26454" spans="4:4">
      <c r="D26454" s="234"/>
    </row>
    <row r="26455" spans="4:4">
      <c r="D26455" s="234"/>
    </row>
    <row r="26456" spans="4:4">
      <c r="D26456" s="234"/>
    </row>
    <row r="26457" spans="4:4">
      <c r="D26457" s="234"/>
    </row>
    <row r="26458" spans="4:4">
      <c r="D26458" s="234"/>
    </row>
    <row r="26459" spans="4:4">
      <c r="D26459" s="234"/>
    </row>
    <row r="26460" spans="4:4">
      <c r="D26460" s="234"/>
    </row>
    <row r="26461" spans="4:4">
      <c r="D26461" s="234"/>
    </row>
    <row r="26462" spans="4:4">
      <c r="D26462" s="234"/>
    </row>
    <row r="26463" spans="4:4">
      <c r="D26463" s="234"/>
    </row>
    <row r="26464" spans="4:4">
      <c r="D26464" s="234"/>
    </row>
    <row r="26465" spans="4:4">
      <c r="D26465" s="234"/>
    </row>
    <row r="26466" spans="4:4">
      <c r="D26466" s="234"/>
    </row>
    <row r="26467" spans="4:4">
      <c r="D26467" s="234"/>
    </row>
    <row r="26468" spans="4:4">
      <c r="D26468" s="234"/>
    </row>
    <row r="26469" spans="4:4">
      <c r="D26469" s="234"/>
    </row>
    <row r="26470" spans="4:4">
      <c r="D26470" s="234"/>
    </row>
    <row r="26471" spans="4:4">
      <c r="D26471" s="234"/>
    </row>
    <row r="26472" spans="4:4">
      <c r="D26472" s="234"/>
    </row>
    <row r="26473" spans="4:4">
      <c r="D26473" s="234"/>
    </row>
    <row r="26474" spans="4:4">
      <c r="D26474" s="234"/>
    </row>
    <row r="26475" spans="4:4">
      <c r="D26475" s="234"/>
    </row>
    <row r="26476" spans="4:4">
      <c r="D26476" s="234"/>
    </row>
    <row r="26477" spans="4:4">
      <c r="D26477" s="234"/>
    </row>
    <row r="26478" spans="4:4">
      <c r="D26478" s="234"/>
    </row>
    <row r="26479" spans="4:4">
      <c r="D26479" s="234"/>
    </row>
    <row r="26480" spans="4:4">
      <c r="D26480" s="234"/>
    </row>
    <row r="26481" spans="4:4">
      <c r="D26481" s="234"/>
    </row>
    <row r="26482" spans="4:4">
      <c r="D26482" s="234"/>
    </row>
    <row r="26483" spans="4:4">
      <c r="D26483" s="234"/>
    </row>
    <row r="26484" spans="4:4">
      <c r="D26484" s="234"/>
    </row>
    <row r="26485" spans="4:4">
      <c r="D26485" s="234"/>
    </row>
    <row r="26486" spans="4:4">
      <c r="D26486" s="234"/>
    </row>
    <row r="26487" spans="4:4">
      <c r="D26487" s="234"/>
    </row>
    <row r="26488" spans="4:4">
      <c r="D26488" s="234"/>
    </row>
    <row r="26489" spans="4:4">
      <c r="D26489" s="234"/>
    </row>
    <row r="26490" spans="4:4">
      <c r="D26490" s="234"/>
    </row>
    <row r="26491" spans="4:4">
      <c r="D26491" s="234"/>
    </row>
    <row r="26492" spans="4:4">
      <c r="D26492" s="234"/>
    </row>
    <row r="26493" spans="4:4">
      <c r="D26493" s="234"/>
    </row>
    <row r="26494" spans="4:4">
      <c r="D26494" s="234"/>
    </row>
    <row r="26495" spans="4:4">
      <c r="D26495" s="234"/>
    </row>
    <row r="26496" spans="4:4">
      <c r="D26496" s="234"/>
    </row>
    <row r="26497" spans="4:4">
      <c r="D26497" s="234"/>
    </row>
    <row r="26498" spans="4:4">
      <c r="D26498" s="234"/>
    </row>
    <row r="26499" spans="4:4">
      <c r="D26499" s="234"/>
    </row>
    <row r="26500" spans="4:4">
      <c r="D26500" s="234"/>
    </row>
    <row r="26501" spans="4:4">
      <c r="D26501" s="234"/>
    </row>
    <row r="26502" spans="4:4">
      <c r="D26502" s="234"/>
    </row>
    <row r="26503" spans="4:4">
      <c r="D26503" s="234"/>
    </row>
    <row r="26504" spans="4:4">
      <c r="D26504" s="234"/>
    </row>
    <row r="26505" spans="4:4">
      <c r="D26505" s="234"/>
    </row>
    <row r="26506" spans="4:4">
      <c r="D26506" s="234"/>
    </row>
    <row r="26507" spans="4:4">
      <c r="D26507" s="234"/>
    </row>
    <row r="26508" spans="4:4">
      <c r="D26508" s="234"/>
    </row>
    <row r="26509" spans="4:4">
      <c r="D26509" s="234"/>
    </row>
    <row r="26510" spans="4:4">
      <c r="D26510" s="234"/>
    </row>
    <row r="26511" spans="4:4">
      <c r="D26511" s="234"/>
    </row>
    <row r="26512" spans="4:4">
      <c r="D26512" s="234"/>
    </row>
    <row r="26513" spans="4:4">
      <c r="D26513" s="234"/>
    </row>
    <row r="26514" spans="4:4">
      <c r="D26514" s="234"/>
    </row>
    <row r="26515" spans="4:4">
      <c r="D26515" s="234"/>
    </row>
    <row r="26516" spans="4:4">
      <c r="D26516" s="234"/>
    </row>
    <row r="26517" spans="4:4">
      <c r="D26517" s="234"/>
    </row>
    <row r="26518" spans="4:4">
      <c r="D26518" s="234"/>
    </row>
    <row r="26519" spans="4:4">
      <c r="D26519" s="234"/>
    </row>
    <row r="26520" spans="4:4">
      <c r="D26520" s="234"/>
    </row>
    <row r="26521" spans="4:4">
      <c r="D26521" s="234"/>
    </row>
    <row r="26522" spans="4:4">
      <c r="D26522" s="234"/>
    </row>
    <row r="26523" spans="4:4">
      <c r="D26523" s="234"/>
    </row>
    <row r="26524" spans="4:4">
      <c r="D26524" s="234"/>
    </row>
    <row r="26525" spans="4:4">
      <c r="D26525" s="234"/>
    </row>
    <row r="26526" spans="4:4">
      <c r="D26526" s="234"/>
    </row>
    <row r="26527" spans="4:4">
      <c r="D26527" s="234"/>
    </row>
    <row r="26528" spans="4:4">
      <c r="D26528" s="234"/>
    </row>
    <row r="26529" spans="4:4">
      <c r="D26529" s="234"/>
    </row>
    <row r="26530" spans="4:4">
      <c r="D26530" s="234"/>
    </row>
    <row r="26531" spans="4:4">
      <c r="D26531" s="234"/>
    </row>
    <row r="26532" spans="4:4">
      <c r="D26532" s="234"/>
    </row>
    <row r="26533" spans="4:4">
      <c r="D26533" s="234"/>
    </row>
    <row r="26534" spans="4:4">
      <c r="D26534" s="234"/>
    </row>
    <row r="26535" spans="4:4">
      <c r="D26535" s="234"/>
    </row>
    <row r="26536" spans="4:4">
      <c r="D26536" s="234"/>
    </row>
    <row r="26537" spans="4:4">
      <c r="D26537" s="234"/>
    </row>
    <row r="26538" spans="4:4">
      <c r="D26538" s="234"/>
    </row>
    <row r="26539" spans="4:4">
      <c r="D26539" s="234"/>
    </row>
    <row r="26540" spans="4:4">
      <c r="D26540" s="234"/>
    </row>
    <row r="26541" spans="4:4">
      <c r="D26541" s="234"/>
    </row>
    <row r="26542" spans="4:4">
      <c r="D26542" s="234"/>
    </row>
    <row r="26543" spans="4:4">
      <c r="D26543" s="234"/>
    </row>
    <row r="26544" spans="4:4">
      <c r="D26544" s="234"/>
    </row>
    <row r="26545" spans="4:4">
      <c r="D26545" s="234"/>
    </row>
    <row r="26546" spans="4:4">
      <c r="D26546" s="234"/>
    </row>
    <row r="26547" spans="4:4">
      <c r="D26547" s="234"/>
    </row>
    <row r="26548" spans="4:4">
      <c r="D26548" s="234"/>
    </row>
    <row r="26549" spans="4:4">
      <c r="D26549" s="234"/>
    </row>
    <row r="26550" spans="4:4">
      <c r="D26550" s="234"/>
    </row>
    <row r="26551" spans="4:4">
      <c r="D26551" s="234"/>
    </row>
    <row r="26552" spans="4:4">
      <c r="D26552" s="234"/>
    </row>
    <row r="26553" spans="4:4">
      <c r="D26553" s="234"/>
    </row>
    <row r="26554" spans="4:4">
      <c r="D26554" s="234"/>
    </row>
    <row r="26555" spans="4:4">
      <c r="D26555" s="234"/>
    </row>
    <row r="26556" spans="4:4">
      <c r="D26556" s="234"/>
    </row>
    <row r="26557" spans="4:4">
      <c r="D26557" s="234"/>
    </row>
    <row r="26558" spans="4:4">
      <c r="D26558" s="234"/>
    </row>
    <row r="26559" spans="4:4">
      <c r="D26559" s="234"/>
    </row>
    <row r="26560" spans="4:4">
      <c r="D26560" s="234"/>
    </row>
    <row r="26561" spans="4:4">
      <c r="D26561" s="234"/>
    </row>
    <row r="26562" spans="4:4">
      <c r="D26562" s="234"/>
    </row>
    <row r="26563" spans="4:4">
      <c r="D26563" s="234"/>
    </row>
    <row r="26564" spans="4:4">
      <c r="D26564" s="234"/>
    </row>
    <row r="26565" spans="4:4">
      <c r="D26565" s="234"/>
    </row>
    <row r="26566" spans="4:4">
      <c r="D26566" s="234"/>
    </row>
    <row r="26567" spans="4:4">
      <c r="D26567" s="234"/>
    </row>
    <row r="26568" spans="4:4">
      <c r="D26568" s="234"/>
    </row>
    <row r="26569" spans="4:4">
      <c r="D26569" s="234"/>
    </row>
    <row r="26570" spans="4:4">
      <c r="D26570" s="234"/>
    </row>
    <row r="26571" spans="4:4">
      <c r="D26571" s="234"/>
    </row>
    <row r="26572" spans="4:4">
      <c r="D26572" s="234"/>
    </row>
    <row r="26573" spans="4:4">
      <c r="D26573" s="234"/>
    </row>
    <row r="26574" spans="4:4">
      <c r="D26574" s="234"/>
    </row>
    <row r="26575" spans="4:4">
      <c r="D26575" s="234"/>
    </row>
    <row r="26576" spans="4:4">
      <c r="D26576" s="234"/>
    </row>
    <row r="26577" spans="4:4">
      <c r="D26577" s="234"/>
    </row>
    <row r="26578" spans="4:4">
      <c r="D26578" s="234"/>
    </row>
    <row r="26579" spans="4:4">
      <c r="D26579" s="234"/>
    </row>
    <row r="26580" spans="4:4">
      <c r="D26580" s="234"/>
    </row>
    <row r="26581" spans="4:4">
      <c r="D26581" s="234"/>
    </row>
    <row r="26582" spans="4:4">
      <c r="D26582" s="234"/>
    </row>
    <row r="26583" spans="4:4">
      <c r="D26583" s="234"/>
    </row>
    <row r="26584" spans="4:4">
      <c r="D26584" s="234"/>
    </row>
    <row r="26585" spans="4:4">
      <c r="D26585" s="234"/>
    </row>
    <row r="26586" spans="4:4">
      <c r="D26586" s="234"/>
    </row>
    <row r="26587" spans="4:4">
      <c r="D26587" s="234"/>
    </row>
    <row r="26588" spans="4:4">
      <c r="D26588" s="234"/>
    </row>
    <row r="26589" spans="4:4">
      <c r="D26589" s="234"/>
    </row>
    <row r="26590" spans="4:4">
      <c r="D26590" s="234"/>
    </row>
    <row r="26591" spans="4:4">
      <c r="D26591" s="234"/>
    </row>
    <row r="26592" spans="4:4">
      <c r="D26592" s="234"/>
    </row>
    <row r="26593" spans="4:4">
      <c r="D26593" s="234"/>
    </row>
    <row r="26594" spans="4:4">
      <c r="D26594" s="234"/>
    </row>
    <row r="26595" spans="4:4">
      <c r="D26595" s="234"/>
    </row>
    <row r="26596" spans="4:4">
      <c r="D26596" s="234"/>
    </row>
    <row r="26597" spans="4:4">
      <c r="D26597" s="234"/>
    </row>
    <row r="26598" spans="4:4">
      <c r="D26598" s="234"/>
    </row>
    <row r="26599" spans="4:4">
      <c r="D26599" s="234"/>
    </row>
    <row r="26600" spans="4:4">
      <c r="D26600" s="234"/>
    </row>
    <row r="26601" spans="4:4">
      <c r="D26601" s="234"/>
    </row>
    <row r="26602" spans="4:4">
      <c r="D26602" s="234"/>
    </row>
    <row r="26603" spans="4:4">
      <c r="D26603" s="234"/>
    </row>
    <row r="26604" spans="4:4">
      <c r="D26604" s="234"/>
    </row>
    <row r="26605" spans="4:4">
      <c r="D26605" s="234"/>
    </row>
    <row r="26606" spans="4:4">
      <c r="D26606" s="234"/>
    </row>
    <row r="26607" spans="4:4">
      <c r="D26607" s="234"/>
    </row>
    <row r="26608" spans="4:4">
      <c r="D26608" s="234"/>
    </row>
    <row r="26609" spans="4:4">
      <c r="D26609" s="234"/>
    </row>
    <row r="26610" spans="4:4">
      <c r="D26610" s="234"/>
    </row>
    <row r="26611" spans="4:4">
      <c r="D26611" s="234"/>
    </row>
    <row r="26612" spans="4:4">
      <c r="D26612" s="234"/>
    </row>
    <row r="26613" spans="4:4">
      <c r="D26613" s="234"/>
    </row>
    <row r="26614" spans="4:4">
      <c r="D26614" s="234"/>
    </row>
    <row r="26615" spans="4:4">
      <c r="D26615" s="234"/>
    </row>
    <row r="26616" spans="4:4">
      <c r="D26616" s="234"/>
    </row>
    <row r="26617" spans="4:4">
      <c r="D26617" s="234"/>
    </row>
    <row r="26618" spans="4:4">
      <c r="D26618" s="234"/>
    </row>
    <row r="26619" spans="4:4">
      <c r="D26619" s="234"/>
    </row>
    <row r="26620" spans="4:4">
      <c r="D26620" s="234"/>
    </row>
    <row r="26621" spans="4:4">
      <c r="D26621" s="234"/>
    </row>
    <row r="26622" spans="4:4">
      <c r="D26622" s="234"/>
    </row>
    <row r="26623" spans="4:4">
      <c r="D26623" s="234"/>
    </row>
    <row r="26624" spans="4:4">
      <c r="D26624" s="234"/>
    </row>
    <row r="26625" spans="4:4">
      <c r="D26625" s="234"/>
    </row>
    <row r="26626" spans="4:4">
      <c r="D26626" s="234"/>
    </row>
    <row r="26627" spans="4:4">
      <c r="D26627" s="234"/>
    </row>
    <row r="26628" spans="4:4">
      <c r="D26628" s="234"/>
    </row>
    <row r="26629" spans="4:4">
      <c r="D26629" s="234"/>
    </row>
    <row r="26630" spans="4:4">
      <c r="D26630" s="234"/>
    </row>
    <row r="26631" spans="4:4">
      <c r="D26631" s="234"/>
    </row>
    <row r="26632" spans="4:4">
      <c r="D26632" s="234"/>
    </row>
    <row r="26633" spans="4:4">
      <c r="D26633" s="234"/>
    </row>
    <row r="26634" spans="4:4">
      <c r="D26634" s="234"/>
    </row>
    <row r="26635" spans="4:4">
      <c r="D26635" s="234"/>
    </row>
    <row r="26636" spans="4:4">
      <c r="D26636" s="234"/>
    </row>
    <row r="26637" spans="4:4">
      <c r="D26637" s="234"/>
    </row>
    <row r="26638" spans="4:4">
      <c r="D26638" s="234"/>
    </row>
    <row r="26639" spans="4:4">
      <c r="D26639" s="234"/>
    </row>
    <row r="26640" spans="4:4">
      <c r="D26640" s="234"/>
    </row>
    <row r="26641" spans="4:4">
      <c r="D26641" s="234"/>
    </row>
    <row r="26642" spans="4:4">
      <c r="D26642" s="234"/>
    </row>
    <row r="26643" spans="4:4">
      <c r="D26643" s="234"/>
    </row>
    <row r="26644" spans="4:4">
      <c r="D26644" s="234"/>
    </row>
    <row r="26645" spans="4:4">
      <c r="D26645" s="234"/>
    </row>
    <row r="26646" spans="4:4">
      <c r="D26646" s="234"/>
    </row>
    <row r="26647" spans="4:4">
      <c r="D26647" s="234"/>
    </row>
    <row r="26648" spans="4:4">
      <c r="D26648" s="234"/>
    </row>
    <row r="26649" spans="4:4">
      <c r="D26649" s="234"/>
    </row>
    <row r="26650" spans="4:4">
      <c r="D26650" s="234"/>
    </row>
    <row r="26651" spans="4:4">
      <c r="D26651" s="234"/>
    </row>
    <row r="26652" spans="4:4">
      <c r="D26652" s="234"/>
    </row>
    <row r="26653" spans="4:4">
      <c r="D26653" s="234"/>
    </row>
    <row r="26654" spans="4:4">
      <c r="D26654" s="234"/>
    </row>
    <row r="26655" spans="4:4">
      <c r="D26655" s="234"/>
    </row>
    <row r="26656" spans="4:4">
      <c r="D26656" s="234"/>
    </row>
    <row r="26657" spans="4:4">
      <c r="D26657" s="234"/>
    </row>
    <row r="26658" spans="4:4">
      <c r="D26658" s="234"/>
    </row>
    <row r="26659" spans="4:4">
      <c r="D26659" s="234"/>
    </row>
    <row r="26660" spans="4:4">
      <c r="D26660" s="234"/>
    </row>
    <row r="26661" spans="4:4">
      <c r="D26661" s="234"/>
    </row>
    <row r="26662" spans="4:4">
      <c r="D26662" s="234"/>
    </row>
    <row r="26663" spans="4:4">
      <c r="D26663" s="234"/>
    </row>
    <row r="26664" spans="4:4">
      <c r="D26664" s="234"/>
    </row>
    <row r="26665" spans="4:4">
      <c r="D26665" s="234"/>
    </row>
    <row r="26666" spans="4:4">
      <c r="D26666" s="234"/>
    </row>
    <row r="26667" spans="4:4">
      <c r="D26667" s="234"/>
    </row>
    <row r="26668" spans="4:4">
      <c r="D26668" s="234"/>
    </row>
    <row r="26669" spans="4:4">
      <c r="D26669" s="234"/>
    </row>
    <row r="26670" spans="4:4">
      <c r="D26670" s="234"/>
    </row>
    <row r="26671" spans="4:4">
      <c r="D26671" s="234"/>
    </row>
    <row r="26672" spans="4:4">
      <c r="D26672" s="234"/>
    </row>
    <row r="26673" spans="4:4">
      <c r="D26673" s="234"/>
    </row>
    <row r="26674" spans="4:4">
      <c r="D26674" s="234"/>
    </row>
    <row r="26675" spans="4:4">
      <c r="D26675" s="234"/>
    </row>
    <row r="26676" spans="4:4">
      <c r="D26676" s="234"/>
    </row>
    <row r="26677" spans="4:4">
      <c r="D26677" s="234"/>
    </row>
    <row r="26678" spans="4:4">
      <c r="D26678" s="234"/>
    </row>
    <row r="26679" spans="4:4">
      <c r="D26679" s="234"/>
    </row>
    <row r="26680" spans="4:4">
      <c r="D26680" s="234"/>
    </row>
    <row r="26681" spans="4:4">
      <c r="D26681" s="234"/>
    </row>
    <row r="26682" spans="4:4">
      <c r="D26682" s="234"/>
    </row>
    <row r="26683" spans="4:4">
      <c r="D26683" s="234"/>
    </row>
    <row r="26684" spans="4:4">
      <c r="D26684" s="234"/>
    </row>
    <row r="26685" spans="4:4">
      <c r="D26685" s="234"/>
    </row>
    <row r="26686" spans="4:4">
      <c r="D26686" s="234"/>
    </row>
    <row r="26687" spans="4:4">
      <c r="D26687" s="234"/>
    </row>
    <row r="26688" spans="4:4">
      <c r="D26688" s="234"/>
    </row>
    <row r="26689" spans="4:4">
      <c r="D26689" s="234"/>
    </row>
    <row r="26690" spans="4:4">
      <c r="D26690" s="234"/>
    </row>
    <row r="26691" spans="4:4">
      <c r="D26691" s="234"/>
    </row>
    <row r="26692" spans="4:4">
      <c r="D26692" s="234"/>
    </row>
    <row r="26693" spans="4:4">
      <c r="D26693" s="234"/>
    </row>
    <row r="26694" spans="4:4">
      <c r="D26694" s="234"/>
    </row>
    <row r="26695" spans="4:4">
      <c r="D26695" s="234"/>
    </row>
    <row r="26696" spans="4:4">
      <c r="D26696" s="234"/>
    </row>
    <row r="26697" spans="4:4">
      <c r="D26697" s="234"/>
    </row>
    <row r="26698" spans="4:4">
      <c r="D26698" s="234"/>
    </row>
    <row r="26699" spans="4:4">
      <c r="D26699" s="234"/>
    </row>
    <row r="26700" spans="4:4">
      <c r="D26700" s="234"/>
    </row>
    <row r="26701" spans="4:4">
      <c r="D26701" s="234"/>
    </row>
    <row r="26702" spans="4:4">
      <c r="D26702" s="234"/>
    </row>
    <row r="26703" spans="4:4">
      <c r="D26703" s="234"/>
    </row>
    <row r="26704" spans="4:4">
      <c r="D26704" s="234"/>
    </row>
    <row r="26705" spans="4:4">
      <c r="D26705" s="234"/>
    </row>
    <row r="26706" spans="4:4">
      <c r="D26706" s="234"/>
    </row>
    <row r="26707" spans="4:4">
      <c r="D26707" s="234"/>
    </row>
    <row r="26708" spans="4:4">
      <c r="D26708" s="234"/>
    </row>
    <row r="26709" spans="4:4">
      <c r="D26709" s="234"/>
    </row>
    <row r="26710" spans="4:4">
      <c r="D26710" s="234"/>
    </row>
    <row r="26711" spans="4:4">
      <c r="D26711" s="234"/>
    </row>
    <row r="26712" spans="4:4">
      <c r="D26712" s="234"/>
    </row>
    <row r="26713" spans="4:4">
      <c r="D26713" s="234"/>
    </row>
    <row r="26714" spans="4:4">
      <c r="D26714" s="234"/>
    </row>
    <row r="26715" spans="4:4">
      <c r="D26715" s="234"/>
    </row>
    <row r="26716" spans="4:4">
      <c r="D26716" s="234"/>
    </row>
    <row r="26717" spans="4:4">
      <c r="D26717" s="234"/>
    </row>
    <row r="26718" spans="4:4">
      <c r="D26718" s="234"/>
    </row>
    <row r="26719" spans="4:4">
      <c r="D26719" s="234"/>
    </row>
    <row r="26720" spans="4:4">
      <c r="D26720" s="234"/>
    </row>
    <row r="26721" spans="4:4">
      <c r="D26721" s="234"/>
    </row>
    <row r="26722" spans="4:4">
      <c r="D26722" s="234"/>
    </row>
    <row r="26723" spans="4:4">
      <c r="D26723" s="234"/>
    </row>
    <row r="26724" spans="4:4">
      <c r="D26724" s="234"/>
    </row>
    <row r="26725" spans="4:4">
      <c r="D26725" s="234"/>
    </row>
    <row r="26726" spans="4:4">
      <c r="D26726" s="234"/>
    </row>
    <row r="26727" spans="4:4">
      <c r="D26727" s="234"/>
    </row>
    <row r="26728" spans="4:4">
      <c r="D26728" s="234"/>
    </row>
    <row r="26729" spans="4:4">
      <c r="D26729" s="234"/>
    </row>
    <row r="26730" spans="4:4">
      <c r="D26730" s="234"/>
    </row>
    <row r="26731" spans="4:4">
      <c r="D26731" s="234"/>
    </row>
    <row r="26732" spans="4:4">
      <c r="D26732" s="234"/>
    </row>
    <row r="26733" spans="4:4">
      <c r="D26733" s="234"/>
    </row>
    <row r="26734" spans="4:4">
      <c r="D26734" s="234"/>
    </row>
    <row r="26735" spans="4:4">
      <c r="D26735" s="234"/>
    </row>
    <row r="26736" spans="4:4">
      <c r="D26736" s="234"/>
    </row>
    <row r="26737" spans="4:4">
      <c r="D26737" s="234"/>
    </row>
    <row r="26738" spans="4:4">
      <c r="D26738" s="234"/>
    </row>
    <row r="26739" spans="4:4">
      <c r="D26739" s="234"/>
    </row>
    <row r="26740" spans="4:4">
      <c r="D26740" s="234"/>
    </row>
    <row r="26741" spans="4:4">
      <c r="D26741" s="234"/>
    </row>
    <row r="26742" spans="4:4">
      <c r="D26742" s="234"/>
    </row>
    <row r="26743" spans="4:4">
      <c r="D26743" s="234"/>
    </row>
    <row r="26744" spans="4:4">
      <c r="D26744" s="234"/>
    </row>
    <row r="26745" spans="4:4">
      <c r="D26745" s="234"/>
    </row>
    <row r="26746" spans="4:4">
      <c r="D26746" s="234"/>
    </row>
    <row r="26747" spans="4:4">
      <c r="D26747" s="234"/>
    </row>
    <row r="26748" spans="4:4">
      <c r="D26748" s="234"/>
    </row>
    <row r="26749" spans="4:4">
      <c r="D26749" s="234"/>
    </row>
    <row r="26750" spans="4:4">
      <c r="D26750" s="234"/>
    </row>
    <row r="26751" spans="4:4">
      <c r="D26751" s="234"/>
    </row>
    <row r="26752" spans="4:4">
      <c r="D26752" s="234"/>
    </row>
    <row r="26753" spans="4:4">
      <c r="D26753" s="234"/>
    </row>
    <row r="26754" spans="4:4">
      <c r="D26754" s="234"/>
    </row>
    <row r="26755" spans="4:4">
      <c r="D26755" s="234"/>
    </row>
    <row r="26756" spans="4:4">
      <c r="D26756" s="234"/>
    </row>
    <row r="26757" spans="4:4">
      <c r="D26757" s="234"/>
    </row>
    <row r="26758" spans="4:4">
      <c r="D26758" s="234"/>
    </row>
    <row r="26759" spans="4:4">
      <c r="D26759" s="234"/>
    </row>
    <row r="26760" spans="4:4">
      <c r="D26760" s="234"/>
    </row>
    <row r="26761" spans="4:4">
      <c r="D26761" s="234"/>
    </row>
    <row r="26762" spans="4:4">
      <c r="D26762" s="234"/>
    </row>
    <row r="26763" spans="4:4">
      <c r="D26763" s="234"/>
    </row>
    <row r="26764" spans="4:4">
      <c r="D26764" s="234"/>
    </row>
    <row r="26765" spans="4:4">
      <c r="D26765" s="234"/>
    </row>
    <row r="26766" spans="4:4">
      <c r="D26766" s="234"/>
    </row>
    <row r="26767" spans="4:4">
      <c r="D26767" s="234"/>
    </row>
    <row r="26768" spans="4:4">
      <c r="D26768" s="234"/>
    </row>
    <row r="26769" spans="4:4">
      <c r="D26769" s="234"/>
    </row>
    <row r="26770" spans="4:4">
      <c r="D26770" s="234"/>
    </row>
    <row r="26771" spans="4:4">
      <c r="D26771" s="234"/>
    </row>
    <row r="26772" spans="4:4">
      <c r="D26772" s="234"/>
    </row>
    <row r="26773" spans="4:4">
      <c r="D26773" s="234"/>
    </row>
    <row r="26774" spans="4:4">
      <c r="D26774" s="234"/>
    </row>
    <row r="26775" spans="4:4">
      <c r="D26775" s="234"/>
    </row>
    <row r="26776" spans="4:4">
      <c r="D26776" s="234"/>
    </row>
    <row r="26777" spans="4:4">
      <c r="D26777" s="234"/>
    </row>
    <row r="26778" spans="4:4">
      <c r="D26778" s="234"/>
    </row>
    <row r="26779" spans="4:4">
      <c r="D26779" s="234"/>
    </row>
    <row r="26780" spans="4:4">
      <c r="D26780" s="234"/>
    </row>
    <row r="26781" spans="4:4">
      <c r="D26781" s="234"/>
    </row>
    <row r="26782" spans="4:4">
      <c r="D26782" s="234"/>
    </row>
    <row r="26783" spans="4:4">
      <c r="D26783" s="234"/>
    </row>
    <row r="26784" spans="4:4">
      <c r="D26784" s="234"/>
    </row>
    <row r="26785" spans="4:4">
      <c r="D26785" s="234"/>
    </row>
    <row r="26786" spans="4:4">
      <c r="D26786" s="234"/>
    </row>
    <row r="26787" spans="4:4">
      <c r="D26787" s="234"/>
    </row>
    <row r="26788" spans="4:4">
      <c r="D26788" s="234"/>
    </row>
    <row r="26789" spans="4:4">
      <c r="D26789" s="234"/>
    </row>
    <row r="26790" spans="4:4">
      <c r="D26790" s="234"/>
    </row>
    <row r="26791" spans="4:4">
      <c r="D26791" s="234"/>
    </row>
    <row r="26792" spans="4:4">
      <c r="D26792" s="234"/>
    </row>
    <row r="26793" spans="4:4">
      <c r="D26793" s="234"/>
    </row>
    <row r="26794" spans="4:4">
      <c r="D26794" s="234"/>
    </row>
    <row r="26795" spans="4:4">
      <c r="D26795" s="234"/>
    </row>
    <row r="26796" spans="4:4">
      <c r="D26796" s="234"/>
    </row>
    <row r="26797" spans="4:4">
      <c r="D26797" s="234"/>
    </row>
    <row r="26798" spans="4:4">
      <c r="D26798" s="234"/>
    </row>
    <row r="26799" spans="4:4">
      <c r="D26799" s="234"/>
    </row>
    <row r="26800" spans="4:4">
      <c r="D26800" s="234"/>
    </row>
    <row r="26801" spans="4:4">
      <c r="D26801" s="234"/>
    </row>
    <row r="26802" spans="4:4">
      <c r="D26802" s="234"/>
    </row>
    <row r="26803" spans="4:4">
      <c r="D26803" s="234"/>
    </row>
    <row r="26804" spans="4:4">
      <c r="D26804" s="234"/>
    </row>
    <row r="26805" spans="4:4">
      <c r="D26805" s="234"/>
    </row>
    <row r="26806" spans="4:4">
      <c r="D26806" s="234"/>
    </row>
    <row r="26807" spans="4:4">
      <c r="D26807" s="234"/>
    </row>
    <row r="26808" spans="4:4">
      <c r="D26808" s="234"/>
    </row>
    <row r="26809" spans="4:4">
      <c r="D26809" s="234"/>
    </row>
    <row r="26810" spans="4:4">
      <c r="D26810" s="234"/>
    </row>
    <row r="26811" spans="4:4">
      <c r="D26811" s="234"/>
    </row>
    <row r="26812" spans="4:4">
      <c r="D26812" s="234"/>
    </row>
    <row r="26813" spans="4:4">
      <c r="D26813" s="234"/>
    </row>
    <row r="26814" spans="4:4">
      <c r="D26814" s="234"/>
    </row>
    <row r="26815" spans="4:4">
      <c r="D26815" s="234"/>
    </row>
    <row r="26816" spans="4:4">
      <c r="D26816" s="234"/>
    </row>
    <row r="26817" spans="4:4">
      <c r="D26817" s="234"/>
    </row>
    <row r="26818" spans="4:4">
      <c r="D26818" s="234"/>
    </row>
    <row r="26819" spans="4:4">
      <c r="D26819" s="234"/>
    </row>
    <row r="26820" spans="4:4">
      <c r="D26820" s="234"/>
    </row>
    <row r="26821" spans="4:4">
      <c r="D26821" s="234"/>
    </row>
    <row r="26822" spans="4:4">
      <c r="D26822" s="234"/>
    </row>
    <row r="26823" spans="4:4">
      <c r="D26823" s="234"/>
    </row>
    <row r="26824" spans="4:4">
      <c r="D26824" s="234"/>
    </row>
    <row r="26825" spans="4:4">
      <c r="D26825" s="234"/>
    </row>
    <row r="26826" spans="4:4">
      <c r="D26826" s="234"/>
    </row>
    <row r="26827" spans="4:4">
      <c r="D26827" s="234"/>
    </row>
    <row r="26828" spans="4:4">
      <c r="D26828" s="234"/>
    </row>
    <row r="26829" spans="4:4">
      <c r="D26829" s="234"/>
    </row>
    <row r="26830" spans="4:4">
      <c r="D26830" s="234"/>
    </row>
    <row r="26831" spans="4:4">
      <c r="D26831" s="234"/>
    </row>
    <row r="26832" spans="4:4">
      <c r="D26832" s="234"/>
    </row>
    <row r="26833" spans="4:4">
      <c r="D26833" s="234"/>
    </row>
    <row r="26834" spans="4:4">
      <c r="D26834" s="234"/>
    </row>
    <row r="26835" spans="4:4">
      <c r="D26835" s="234"/>
    </row>
    <row r="26836" spans="4:4">
      <c r="D26836" s="234"/>
    </row>
    <row r="26837" spans="4:4">
      <c r="D26837" s="234"/>
    </row>
    <row r="26838" spans="4:4">
      <c r="D26838" s="234"/>
    </row>
    <row r="26839" spans="4:4">
      <c r="D26839" s="234"/>
    </row>
    <row r="26840" spans="4:4">
      <c r="D26840" s="234"/>
    </row>
    <row r="26841" spans="4:4">
      <c r="D26841" s="234"/>
    </row>
    <row r="26842" spans="4:4">
      <c r="D26842" s="234"/>
    </row>
    <row r="26843" spans="4:4">
      <c r="D26843" s="234"/>
    </row>
    <row r="26844" spans="4:4">
      <c r="D26844" s="234"/>
    </row>
    <row r="26845" spans="4:4">
      <c r="D26845" s="234"/>
    </row>
    <row r="26846" spans="4:4">
      <c r="D26846" s="234"/>
    </row>
    <row r="26847" spans="4:4">
      <c r="D26847" s="234"/>
    </row>
    <row r="26848" spans="4:4">
      <c r="D26848" s="234"/>
    </row>
    <row r="26849" spans="4:4">
      <c r="D26849" s="234"/>
    </row>
    <row r="26850" spans="4:4">
      <c r="D26850" s="234"/>
    </row>
    <row r="26851" spans="4:4">
      <c r="D26851" s="234"/>
    </row>
    <row r="26852" spans="4:4">
      <c r="D26852" s="234"/>
    </row>
    <row r="26853" spans="4:4">
      <c r="D26853" s="234"/>
    </row>
    <row r="26854" spans="4:4">
      <c r="D26854" s="234"/>
    </row>
    <row r="26855" spans="4:4">
      <c r="D26855" s="234"/>
    </row>
    <row r="26856" spans="4:4">
      <c r="D26856" s="234"/>
    </row>
    <row r="26857" spans="4:4">
      <c r="D26857" s="234"/>
    </row>
    <row r="26858" spans="4:4">
      <c r="D26858" s="234"/>
    </row>
    <row r="26859" spans="4:4">
      <c r="D26859" s="234"/>
    </row>
    <row r="26860" spans="4:4">
      <c r="D26860" s="234"/>
    </row>
    <row r="26861" spans="4:4">
      <c r="D26861" s="234"/>
    </row>
    <row r="26862" spans="4:4">
      <c r="D26862" s="234"/>
    </row>
    <row r="26863" spans="4:4">
      <c r="D26863" s="234"/>
    </row>
    <row r="26864" spans="4:4">
      <c r="D26864" s="234"/>
    </row>
    <row r="26865" spans="4:4">
      <c r="D26865" s="234"/>
    </row>
    <row r="26866" spans="4:4">
      <c r="D26866" s="234"/>
    </row>
    <row r="26867" spans="4:4">
      <c r="D26867" s="234"/>
    </row>
    <row r="26868" spans="4:4">
      <c r="D26868" s="234"/>
    </row>
    <row r="26869" spans="4:4">
      <c r="D26869" s="234"/>
    </row>
    <row r="26870" spans="4:4">
      <c r="D26870" s="234"/>
    </row>
    <row r="26871" spans="4:4">
      <c r="D26871" s="234"/>
    </row>
    <row r="26872" spans="4:4">
      <c r="D26872" s="234"/>
    </row>
    <row r="26873" spans="4:4">
      <c r="D26873" s="234"/>
    </row>
    <row r="26874" spans="4:4">
      <c r="D26874" s="234"/>
    </row>
    <row r="26875" spans="4:4">
      <c r="D26875" s="234"/>
    </row>
    <row r="26876" spans="4:4">
      <c r="D26876" s="234"/>
    </row>
    <row r="26877" spans="4:4">
      <c r="D26877" s="234"/>
    </row>
    <row r="26878" spans="4:4">
      <c r="D26878" s="234"/>
    </row>
    <row r="26879" spans="4:4">
      <c r="D26879" s="234"/>
    </row>
    <row r="26880" spans="4:4">
      <c r="D26880" s="234"/>
    </row>
    <row r="26881" spans="4:4">
      <c r="D26881" s="234"/>
    </row>
    <row r="26882" spans="4:4">
      <c r="D26882" s="234"/>
    </row>
    <row r="26883" spans="4:4">
      <c r="D26883" s="234"/>
    </row>
    <row r="26884" spans="4:4">
      <c r="D26884" s="234"/>
    </row>
    <row r="26885" spans="4:4">
      <c r="D26885" s="234"/>
    </row>
    <row r="26886" spans="4:4">
      <c r="D26886" s="234"/>
    </row>
    <row r="26887" spans="4:4">
      <c r="D26887" s="234"/>
    </row>
    <row r="26888" spans="4:4">
      <c r="D26888" s="234"/>
    </row>
    <row r="26889" spans="4:4">
      <c r="D26889" s="234"/>
    </row>
    <row r="26890" spans="4:4">
      <c r="D26890" s="234"/>
    </row>
    <row r="26891" spans="4:4">
      <c r="D26891" s="234"/>
    </row>
    <row r="26892" spans="4:4">
      <c r="D26892" s="234"/>
    </row>
    <row r="26893" spans="4:4">
      <c r="D26893" s="234"/>
    </row>
    <row r="26894" spans="4:4">
      <c r="D26894" s="234"/>
    </row>
    <row r="26895" spans="4:4">
      <c r="D26895" s="234"/>
    </row>
    <row r="26896" spans="4:4">
      <c r="D26896" s="234"/>
    </row>
    <row r="26897" spans="4:4">
      <c r="D26897" s="234"/>
    </row>
    <row r="26898" spans="4:4">
      <c r="D26898" s="234"/>
    </row>
    <row r="26899" spans="4:4">
      <c r="D26899" s="234"/>
    </row>
    <row r="26900" spans="4:4">
      <c r="D26900" s="234"/>
    </row>
    <row r="26901" spans="4:4">
      <c r="D26901" s="234"/>
    </row>
    <row r="26902" spans="4:4">
      <c r="D26902" s="234"/>
    </row>
    <row r="26903" spans="4:4">
      <c r="D26903" s="234"/>
    </row>
    <row r="26904" spans="4:4">
      <c r="D26904" s="234"/>
    </row>
    <row r="26905" spans="4:4">
      <c r="D26905" s="234"/>
    </row>
    <row r="26906" spans="4:4">
      <c r="D26906" s="234"/>
    </row>
    <row r="26907" spans="4:4">
      <c r="D26907" s="234"/>
    </row>
    <row r="26908" spans="4:4">
      <c r="D26908" s="234"/>
    </row>
    <row r="26909" spans="4:4">
      <c r="D26909" s="234"/>
    </row>
    <row r="26910" spans="4:4">
      <c r="D26910" s="234"/>
    </row>
    <row r="26911" spans="4:4">
      <c r="D26911" s="234"/>
    </row>
    <row r="26912" spans="4:4">
      <c r="D26912" s="234"/>
    </row>
    <row r="26913" spans="4:4">
      <c r="D26913" s="234"/>
    </row>
    <row r="26914" spans="4:4">
      <c r="D26914" s="234"/>
    </row>
    <row r="26915" spans="4:4">
      <c r="D26915" s="234"/>
    </row>
    <row r="26916" spans="4:4">
      <c r="D26916" s="234"/>
    </row>
    <row r="26917" spans="4:4">
      <c r="D26917" s="234"/>
    </row>
    <row r="26918" spans="4:4">
      <c r="D26918" s="234"/>
    </row>
    <row r="26919" spans="4:4">
      <c r="D26919" s="234"/>
    </row>
    <row r="26920" spans="4:4">
      <c r="D26920" s="234"/>
    </row>
    <row r="26921" spans="4:4">
      <c r="D26921" s="234"/>
    </row>
    <row r="26922" spans="4:4">
      <c r="D26922" s="234"/>
    </row>
    <row r="26923" spans="4:4">
      <c r="D26923" s="234"/>
    </row>
    <row r="26924" spans="4:4">
      <c r="D26924" s="234"/>
    </row>
    <row r="26925" spans="4:4">
      <c r="D26925" s="234"/>
    </row>
    <row r="26926" spans="4:4">
      <c r="D26926" s="234"/>
    </row>
    <row r="26927" spans="4:4">
      <c r="D26927" s="234"/>
    </row>
    <row r="26928" spans="4:4">
      <c r="D26928" s="234"/>
    </row>
    <row r="26929" spans="4:4">
      <c r="D26929" s="234"/>
    </row>
    <row r="26930" spans="4:4">
      <c r="D26930" s="234"/>
    </row>
    <row r="26931" spans="4:4">
      <c r="D26931" s="234"/>
    </row>
    <row r="26932" spans="4:4">
      <c r="D26932" s="234"/>
    </row>
    <row r="26933" spans="4:4">
      <c r="D26933" s="234"/>
    </row>
    <row r="26934" spans="4:4">
      <c r="D26934" s="234"/>
    </row>
    <row r="26935" spans="4:4">
      <c r="D26935" s="234"/>
    </row>
    <row r="26936" spans="4:4">
      <c r="D26936" s="234"/>
    </row>
    <row r="26937" spans="4:4">
      <c r="D26937" s="234"/>
    </row>
    <row r="26938" spans="4:4">
      <c r="D26938" s="234"/>
    </row>
    <row r="26939" spans="4:4">
      <c r="D26939" s="234"/>
    </row>
    <row r="26940" spans="4:4">
      <c r="D26940" s="234"/>
    </row>
    <row r="26941" spans="4:4">
      <c r="D26941" s="234"/>
    </row>
    <row r="26942" spans="4:4">
      <c r="D26942" s="234"/>
    </row>
    <row r="26943" spans="4:4">
      <c r="D26943" s="234"/>
    </row>
    <row r="26944" spans="4:4">
      <c r="D26944" s="234"/>
    </row>
    <row r="26945" spans="4:4">
      <c r="D26945" s="234"/>
    </row>
    <row r="26946" spans="4:4">
      <c r="D26946" s="234"/>
    </row>
    <row r="26947" spans="4:4">
      <c r="D26947" s="234"/>
    </row>
    <row r="26948" spans="4:4">
      <c r="D26948" s="234"/>
    </row>
    <row r="26949" spans="4:4">
      <c r="D26949" s="234"/>
    </row>
    <row r="26950" spans="4:4">
      <c r="D26950" s="234"/>
    </row>
    <row r="26951" spans="4:4">
      <c r="D26951" s="234"/>
    </row>
    <row r="26952" spans="4:4">
      <c r="D26952" s="234"/>
    </row>
    <row r="26953" spans="4:4">
      <c r="D26953" s="234"/>
    </row>
    <row r="26954" spans="4:4">
      <c r="D26954" s="234"/>
    </row>
    <row r="26955" spans="4:4">
      <c r="D26955" s="234"/>
    </row>
    <row r="26956" spans="4:4">
      <c r="D26956" s="234"/>
    </row>
    <row r="26957" spans="4:4">
      <c r="D26957" s="234"/>
    </row>
    <row r="26958" spans="4:4">
      <c r="D26958" s="234"/>
    </row>
    <row r="26959" spans="4:4">
      <c r="D26959" s="234"/>
    </row>
    <row r="26960" spans="4:4">
      <c r="D26960" s="234"/>
    </row>
    <row r="26961" spans="4:4">
      <c r="D26961" s="234"/>
    </row>
    <row r="26962" spans="4:4">
      <c r="D26962" s="234"/>
    </row>
    <row r="26963" spans="4:4">
      <c r="D26963" s="234"/>
    </row>
    <row r="26964" spans="4:4">
      <c r="D26964" s="234"/>
    </row>
    <row r="26965" spans="4:4">
      <c r="D26965" s="234"/>
    </row>
    <row r="26966" spans="4:4">
      <c r="D26966" s="234"/>
    </row>
    <row r="26967" spans="4:4">
      <c r="D26967" s="234"/>
    </row>
    <row r="26968" spans="4:4">
      <c r="D26968" s="234"/>
    </row>
    <row r="26969" spans="4:4">
      <c r="D26969" s="234"/>
    </row>
    <row r="26970" spans="4:4">
      <c r="D26970" s="234"/>
    </row>
    <row r="26971" spans="4:4">
      <c r="D26971" s="234"/>
    </row>
    <row r="26972" spans="4:4">
      <c r="D26972" s="234"/>
    </row>
    <row r="26973" spans="4:4">
      <c r="D26973" s="234"/>
    </row>
    <row r="26974" spans="4:4">
      <c r="D26974" s="234"/>
    </row>
    <row r="26975" spans="4:4">
      <c r="D26975" s="234"/>
    </row>
    <row r="26976" spans="4:4">
      <c r="D26976" s="234"/>
    </row>
    <row r="26977" spans="4:4">
      <c r="D26977" s="234"/>
    </row>
    <row r="26978" spans="4:4">
      <c r="D26978" s="234"/>
    </row>
    <row r="26979" spans="4:4">
      <c r="D26979" s="234"/>
    </row>
    <row r="26980" spans="4:4">
      <c r="D26980" s="234"/>
    </row>
    <row r="26981" spans="4:4">
      <c r="D26981" s="234"/>
    </row>
    <row r="26982" spans="4:4">
      <c r="D26982" s="234"/>
    </row>
    <row r="26983" spans="4:4">
      <c r="D26983" s="234"/>
    </row>
    <row r="26984" spans="4:4">
      <c r="D26984" s="234"/>
    </row>
    <row r="26985" spans="4:4">
      <c r="D26985" s="234"/>
    </row>
    <row r="26986" spans="4:4">
      <c r="D26986" s="234"/>
    </row>
    <row r="26987" spans="4:4">
      <c r="D26987" s="234"/>
    </row>
    <row r="26988" spans="4:4">
      <c r="D26988" s="234"/>
    </row>
    <row r="26989" spans="4:4">
      <c r="D26989" s="234"/>
    </row>
    <row r="26990" spans="4:4">
      <c r="D26990" s="234"/>
    </row>
    <row r="26991" spans="4:4">
      <c r="D26991" s="234"/>
    </row>
    <row r="26992" spans="4:4">
      <c r="D26992" s="234"/>
    </row>
    <row r="26993" spans="4:4">
      <c r="D26993" s="234"/>
    </row>
    <row r="26994" spans="4:4">
      <c r="D26994" s="234"/>
    </row>
    <row r="26995" spans="4:4">
      <c r="D26995" s="234"/>
    </row>
    <row r="26996" spans="4:4">
      <c r="D26996" s="234"/>
    </row>
    <row r="26997" spans="4:4">
      <c r="D26997" s="234"/>
    </row>
    <row r="26998" spans="4:4">
      <c r="D26998" s="234"/>
    </row>
    <row r="26999" spans="4:4">
      <c r="D26999" s="234"/>
    </row>
    <row r="27000" spans="4:4">
      <c r="D27000" s="234"/>
    </row>
    <row r="27001" spans="4:4">
      <c r="D27001" s="234"/>
    </row>
    <row r="27002" spans="4:4">
      <c r="D27002" s="234"/>
    </row>
    <row r="27003" spans="4:4">
      <c r="D27003" s="234"/>
    </row>
    <row r="27004" spans="4:4">
      <c r="D27004" s="234"/>
    </row>
    <row r="27005" spans="4:4">
      <c r="D27005" s="234"/>
    </row>
    <row r="27006" spans="4:4">
      <c r="D27006" s="234"/>
    </row>
    <row r="27007" spans="4:4">
      <c r="D27007" s="234"/>
    </row>
    <row r="27008" spans="4:4">
      <c r="D27008" s="234"/>
    </row>
    <row r="27009" spans="4:4">
      <c r="D27009" s="234"/>
    </row>
    <row r="27010" spans="4:4">
      <c r="D27010" s="234"/>
    </row>
    <row r="27011" spans="4:4">
      <c r="D27011" s="234"/>
    </row>
    <row r="27012" spans="4:4">
      <c r="D27012" s="234"/>
    </row>
    <row r="27013" spans="4:4">
      <c r="D27013" s="234"/>
    </row>
    <row r="27014" spans="4:4">
      <c r="D27014" s="234"/>
    </row>
    <row r="27015" spans="4:4">
      <c r="D27015" s="234"/>
    </row>
    <row r="27016" spans="4:4">
      <c r="D27016" s="234"/>
    </row>
    <row r="27017" spans="4:4">
      <c r="D27017" s="234"/>
    </row>
    <row r="27018" spans="4:4">
      <c r="D27018" s="234"/>
    </row>
    <row r="27019" spans="4:4">
      <c r="D27019" s="234"/>
    </row>
    <row r="27020" spans="4:4">
      <c r="D27020" s="234"/>
    </row>
    <row r="27021" spans="4:4">
      <c r="D27021" s="234"/>
    </row>
    <row r="27022" spans="4:4">
      <c r="D27022" s="234"/>
    </row>
    <row r="27023" spans="4:4">
      <c r="D27023" s="234"/>
    </row>
    <row r="27024" spans="4:4">
      <c r="D27024" s="234"/>
    </row>
    <row r="27025" spans="4:4">
      <c r="D27025" s="234"/>
    </row>
    <row r="27026" spans="4:4">
      <c r="D27026" s="234"/>
    </row>
    <row r="27027" spans="4:4">
      <c r="D27027" s="234"/>
    </row>
    <row r="27028" spans="4:4">
      <c r="D27028" s="234"/>
    </row>
    <row r="27029" spans="4:4">
      <c r="D27029" s="234"/>
    </row>
    <row r="27030" spans="4:4">
      <c r="D27030" s="234"/>
    </row>
    <row r="27031" spans="4:4">
      <c r="D27031" s="234"/>
    </row>
    <row r="27032" spans="4:4">
      <c r="D27032" s="234"/>
    </row>
    <row r="27033" spans="4:4">
      <c r="D27033" s="234"/>
    </row>
    <row r="27034" spans="4:4">
      <c r="D27034" s="234"/>
    </row>
    <row r="27035" spans="4:4">
      <c r="D27035" s="234"/>
    </row>
    <row r="27036" spans="4:4">
      <c r="D27036" s="234"/>
    </row>
    <row r="27037" spans="4:4">
      <c r="D27037" s="234"/>
    </row>
    <row r="27038" spans="4:4">
      <c r="D27038" s="234"/>
    </row>
    <row r="27039" spans="4:4">
      <c r="D27039" s="234"/>
    </row>
    <row r="27040" spans="4:4">
      <c r="D27040" s="234"/>
    </row>
    <row r="27041" spans="4:4">
      <c r="D27041" s="234"/>
    </row>
    <row r="27042" spans="4:4">
      <c r="D27042" s="234"/>
    </row>
    <row r="27043" spans="4:4">
      <c r="D27043" s="234"/>
    </row>
    <row r="27044" spans="4:4">
      <c r="D27044" s="234"/>
    </row>
    <row r="27045" spans="4:4">
      <c r="D27045" s="234"/>
    </row>
    <row r="27046" spans="4:4">
      <c r="D27046" s="234"/>
    </row>
    <row r="27047" spans="4:4">
      <c r="D27047" s="234"/>
    </row>
    <row r="27048" spans="4:4">
      <c r="D27048" s="234"/>
    </row>
    <row r="27049" spans="4:4">
      <c r="D27049" s="234"/>
    </row>
    <row r="27050" spans="4:4">
      <c r="D27050" s="234"/>
    </row>
    <row r="27051" spans="4:4">
      <c r="D27051" s="234"/>
    </row>
    <row r="27052" spans="4:4">
      <c r="D27052" s="234"/>
    </row>
    <row r="27053" spans="4:4">
      <c r="D27053" s="234"/>
    </row>
    <row r="27054" spans="4:4">
      <c r="D27054" s="234"/>
    </row>
    <row r="27055" spans="4:4">
      <c r="D27055" s="234"/>
    </row>
    <row r="27056" spans="4:4">
      <c r="D27056" s="234"/>
    </row>
    <row r="27057" spans="4:4">
      <c r="D27057" s="234"/>
    </row>
    <row r="27058" spans="4:4">
      <c r="D27058" s="234"/>
    </row>
    <row r="27059" spans="4:4">
      <c r="D27059" s="234"/>
    </row>
    <row r="27060" spans="4:4">
      <c r="D27060" s="234"/>
    </row>
    <row r="27061" spans="4:4">
      <c r="D27061" s="234"/>
    </row>
    <row r="27062" spans="4:4">
      <c r="D27062" s="234"/>
    </row>
    <row r="27063" spans="4:4">
      <c r="D27063" s="234"/>
    </row>
    <row r="27064" spans="4:4">
      <c r="D27064" s="234"/>
    </row>
    <row r="27065" spans="4:4">
      <c r="D27065" s="234"/>
    </row>
    <row r="27066" spans="4:4">
      <c r="D27066" s="234"/>
    </row>
    <row r="27067" spans="4:4">
      <c r="D27067" s="234"/>
    </row>
    <row r="27068" spans="4:4">
      <c r="D27068" s="234"/>
    </row>
    <row r="27069" spans="4:4">
      <c r="D27069" s="234"/>
    </row>
    <row r="27070" spans="4:4">
      <c r="D27070" s="234"/>
    </row>
    <row r="27071" spans="4:4">
      <c r="D27071" s="234"/>
    </row>
    <row r="27072" spans="4:4">
      <c r="D27072" s="234"/>
    </row>
    <row r="27073" spans="4:4">
      <c r="D27073" s="234"/>
    </row>
    <row r="27074" spans="4:4">
      <c r="D27074" s="234"/>
    </row>
    <row r="27075" spans="4:4">
      <c r="D27075" s="234"/>
    </row>
    <row r="27076" spans="4:4">
      <c r="D27076" s="234"/>
    </row>
    <row r="27077" spans="4:4">
      <c r="D27077" s="234"/>
    </row>
    <row r="27078" spans="4:4">
      <c r="D27078" s="234"/>
    </row>
    <row r="27079" spans="4:4">
      <c r="D27079" s="234"/>
    </row>
    <row r="27080" spans="4:4">
      <c r="D27080" s="234"/>
    </row>
    <row r="27081" spans="4:4">
      <c r="D27081" s="234"/>
    </row>
    <row r="27082" spans="4:4">
      <c r="D27082" s="234"/>
    </row>
    <row r="27083" spans="4:4">
      <c r="D27083" s="234"/>
    </row>
    <row r="27084" spans="4:4">
      <c r="D27084" s="234"/>
    </row>
    <row r="27085" spans="4:4">
      <c r="D27085" s="234"/>
    </row>
    <row r="27086" spans="4:4">
      <c r="D27086" s="234"/>
    </row>
    <row r="27087" spans="4:4">
      <c r="D27087" s="234"/>
    </row>
    <row r="27088" spans="4:4">
      <c r="D27088" s="234"/>
    </row>
    <row r="27089" spans="4:4">
      <c r="D27089" s="234"/>
    </row>
    <row r="27090" spans="4:4">
      <c r="D27090" s="234"/>
    </row>
    <row r="27091" spans="4:4">
      <c r="D27091" s="234"/>
    </row>
    <row r="27092" spans="4:4">
      <c r="D27092" s="234"/>
    </row>
    <row r="27093" spans="4:4">
      <c r="D27093" s="234"/>
    </row>
    <row r="27094" spans="4:4">
      <c r="D27094" s="234"/>
    </row>
    <row r="27095" spans="4:4">
      <c r="D27095" s="234"/>
    </row>
    <row r="27096" spans="4:4">
      <c r="D27096" s="234"/>
    </row>
    <row r="27097" spans="4:4">
      <c r="D27097" s="234"/>
    </row>
    <row r="27098" spans="4:4">
      <c r="D27098" s="234"/>
    </row>
    <row r="27099" spans="4:4">
      <c r="D27099" s="234"/>
    </row>
    <row r="27100" spans="4:4">
      <c r="D27100" s="234"/>
    </row>
    <row r="27101" spans="4:4">
      <c r="D27101" s="234"/>
    </row>
    <row r="27102" spans="4:4">
      <c r="D27102" s="234"/>
    </row>
    <row r="27103" spans="4:4">
      <c r="D27103" s="234"/>
    </row>
    <row r="27104" spans="4:4">
      <c r="D27104" s="234"/>
    </row>
    <row r="27105" spans="4:4">
      <c r="D27105" s="234"/>
    </row>
    <row r="27106" spans="4:4">
      <c r="D27106" s="234"/>
    </row>
    <row r="27107" spans="4:4">
      <c r="D27107" s="234"/>
    </row>
    <row r="27108" spans="4:4">
      <c r="D27108" s="234"/>
    </row>
    <row r="27109" spans="4:4">
      <c r="D27109" s="234"/>
    </row>
    <row r="27110" spans="4:4">
      <c r="D27110" s="234"/>
    </row>
    <row r="27111" spans="4:4">
      <c r="D27111" s="234"/>
    </row>
    <row r="27112" spans="4:4">
      <c r="D27112" s="234"/>
    </row>
    <row r="27113" spans="4:4">
      <c r="D27113" s="234"/>
    </row>
    <row r="27114" spans="4:4">
      <c r="D27114" s="234"/>
    </row>
    <row r="27115" spans="4:4">
      <c r="D27115" s="234"/>
    </row>
    <row r="27116" spans="4:4">
      <c r="D27116" s="234"/>
    </row>
    <row r="27117" spans="4:4">
      <c r="D27117" s="234"/>
    </row>
    <row r="27118" spans="4:4">
      <c r="D27118" s="234"/>
    </row>
    <row r="27119" spans="4:4">
      <c r="D27119" s="234"/>
    </row>
    <row r="27120" spans="4:4">
      <c r="D27120" s="234"/>
    </row>
    <row r="27121" spans="4:4">
      <c r="D27121" s="234"/>
    </row>
    <row r="27122" spans="4:4">
      <c r="D27122" s="234"/>
    </row>
    <row r="27123" spans="4:4">
      <c r="D27123" s="234"/>
    </row>
    <row r="27124" spans="4:4">
      <c r="D27124" s="234"/>
    </row>
    <row r="27125" spans="4:4">
      <c r="D27125" s="234"/>
    </row>
    <row r="27126" spans="4:4">
      <c r="D27126" s="234"/>
    </row>
    <row r="27127" spans="4:4">
      <c r="D27127" s="234"/>
    </row>
    <row r="27128" spans="4:4">
      <c r="D27128" s="234"/>
    </row>
    <row r="27129" spans="4:4">
      <c r="D27129" s="234"/>
    </row>
    <row r="27130" spans="4:4">
      <c r="D27130" s="234"/>
    </row>
    <row r="27131" spans="4:4">
      <c r="D27131" s="234"/>
    </row>
    <row r="27132" spans="4:4">
      <c r="D27132" s="234"/>
    </row>
    <row r="27133" spans="4:4">
      <c r="D27133" s="234"/>
    </row>
    <row r="27134" spans="4:4">
      <c r="D27134" s="234"/>
    </row>
    <row r="27135" spans="4:4">
      <c r="D27135" s="234"/>
    </row>
    <row r="27136" spans="4:4">
      <c r="D27136" s="234"/>
    </row>
    <row r="27137" spans="4:4">
      <c r="D27137" s="234"/>
    </row>
    <row r="27138" spans="4:4">
      <c r="D27138" s="234"/>
    </row>
    <row r="27139" spans="4:4">
      <c r="D27139" s="234"/>
    </row>
    <row r="27140" spans="4:4">
      <c r="D27140" s="234"/>
    </row>
    <row r="27141" spans="4:4">
      <c r="D27141" s="234"/>
    </row>
    <row r="27142" spans="4:4">
      <c r="D27142" s="234"/>
    </row>
    <row r="27143" spans="4:4">
      <c r="D27143" s="234"/>
    </row>
    <row r="27144" spans="4:4">
      <c r="D27144" s="234"/>
    </row>
    <row r="27145" spans="4:4">
      <c r="D27145" s="234"/>
    </row>
    <row r="27146" spans="4:4">
      <c r="D27146" s="234"/>
    </row>
    <row r="27147" spans="4:4">
      <c r="D27147" s="234"/>
    </row>
    <row r="27148" spans="4:4">
      <c r="D27148" s="234"/>
    </row>
    <row r="27149" spans="4:4">
      <c r="D27149" s="234"/>
    </row>
    <row r="27150" spans="4:4">
      <c r="D27150" s="234"/>
    </row>
    <row r="27151" spans="4:4">
      <c r="D27151" s="234"/>
    </row>
    <row r="27152" spans="4:4">
      <c r="D27152" s="234"/>
    </row>
    <row r="27153" spans="4:4">
      <c r="D27153" s="234"/>
    </row>
    <row r="27154" spans="4:4">
      <c r="D27154" s="234"/>
    </row>
    <row r="27155" spans="4:4">
      <c r="D27155" s="234"/>
    </row>
    <row r="27156" spans="4:4">
      <c r="D27156" s="234"/>
    </row>
    <row r="27157" spans="4:4">
      <c r="D27157" s="234"/>
    </row>
    <row r="27158" spans="4:4">
      <c r="D27158" s="234"/>
    </row>
    <row r="27159" spans="4:4">
      <c r="D27159" s="234"/>
    </row>
    <row r="27160" spans="4:4">
      <c r="D27160" s="234"/>
    </row>
    <row r="27161" spans="4:4">
      <c r="D27161" s="234"/>
    </row>
    <row r="27162" spans="4:4">
      <c r="D27162" s="234"/>
    </row>
    <row r="27163" spans="4:4">
      <c r="D27163" s="234"/>
    </row>
    <row r="27164" spans="4:4">
      <c r="D27164" s="234"/>
    </row>
    <row r="27165" spans="4:4">
      <c r="D27165" s="234"/>
    </row>
    <row r="27166" spans="4:4">
      <c r="D27166" s="234"/>
    </row>
    <row r="27167" spans="4:4">
      <c r="D27167" s="234"/>
    </row>
    <row r="27168" spans="4:4">
      <c r="D27168" s="234"/>
    </row>
    <row r="27169" spans="4:4">
      <c r="D27169" s="234"/>
    </row>
    <row r="27170" spans="4:4">
      <c r="D27170" s="234"/>
    </row>
    <row r="27171" spans="4:4">
      <c r="D27171" s="234"/>
    </row>
    <row r="27172" spans="4:4">
      <c r="D27172" s="234"/>
    </row>
    <row r="27173" spans="4:4">
      <c r="D27173" s="234"/>
    </row>
    <row r="27174" spans="4:4">
      <c r="D27174" s="234"/>
    </row>
    <row r="27175" spans="4:4">
      <c r="D27175" s="234"/>
    </row>
    <row r="27176" spans="4:4">
      <c r="D27176" s="234"/>
    </row>
    <row r="27177" spans="4:4">
      <c r="D27177" s="234"/>
    </row>
    <row r="27178" spans="4:4">
      <c r="D27178" s="234"/>
    </row>
    <row r="27179" spans="4:4">
      <c r="D27179" s="234"/>
    </row>
    <row r="27180" spans="4:4">
      <c r="D27180" s="234"/>
    </row>
    <row r="27181" spans="4:4">
      <c r="D27181" s="234"/>
    </row>
    <row r="27182" spans="4:4">
      <c r="D27182" s="234"/>
    </row>
    <row r="27183" spans="4:4">
      <c r="D27183" s="234"/>
    </row>
    <row r="27184" spans="4:4">
      <c r="D27184" s="234"/>
    </row>
    <row r="27185" spans="4:4">
      <c r="D27185" s="234"/>
    </row>
    <row r="27186" spans="4:4">
      <c r="D27186" s="234"/>
    </row>
    <row r="27187" spans="4:4">
      <c r="D27187" s="234"/>
    </row>
    <row r="27188" spans="4:4">
      <c r="D27188" s="234"/>
    </row>
    <row r="27189" spans="4:4">
      <c r="D27189" s="234"/>
    </row>
    <row r="27190" spans="4:4">
      <c r="D27190" s="234"/>
    </row>
    <row r="27191" spans="4:4">
      <c r="D27191" s="234"/>
    </row>
    <row r="27192" spans="4:4">
      <c r="D27192" s="234"/>
    </row>
    <row r="27193" spans="4:4">
      <c r="D27193" s="234"/>
    </row>
    <row r="27194" spans="4:4">
      <c r="D27194" s="234"/>
    </row>
    <row r="27195" spans="4:4">
      <c r="D27195" s="234"/>
    </row>
    <row r="27196" spans="4:4">
      <c r="D27196" s="234"/>
    </row>
    <row r="27197" spans="4:4">
      <c r="D27197" s="234"/>
    </row>
    <row r="27198" spans="4:4">
      <c r="D27198" s="234"/>
    </row>
    <row r="27199" spans="4:4">
      <c r="D27199" s="234"/>
    </row>
    <row r="27200" spans="4:4">
      <c r="D27200" s="234"/>
    </row>
    <row r="27201" spans="4:4">
      <c r="D27201" s="234"/>
    </row>
    <row r="27202" spans="4:4">
      <c r="D27202" s="234"/>
    </row>
    <row r="27203" spans="4:4">
      <c r="D27203" s="234"/>
    </row>
    <row r="27204" spans="4:4">
      <c r="D27204" s="234"/>
    </row>
    <row r="27205" spans="4:4">
      <c r="D27205" s="234"/>
    </row>
    <row r="27206" spans="4:4">
      <c r="D27206" s="234"/>
    </row>
    <row r="27207" spans="4:4">
      <c r="D27207" s="234"/>
    </row>
    <row r="27208" spans="4:4">
      <c r="D27208" s="234"/>
    </row>
    <row r="27209" spans="4:4">
      <c r="D27209" s="234"/>
    </row>
    <row r="27210" spans="4:4">
      <c r="D27210" s="234"/>
    </row>
    <row r="27211" spans="4:4">
      <c r="D27211" s="234"/>
    </row>
    <row r="27212" spans="4:4">
      <c r="D27212" s="234"/>
    </row>
    <row r="27213" spans="4:4">
      <c r="D27213" s="234"/>
    </row>
    <row r="27214" spans="4:4">
      <c r="D27214" s="234"/>
    </row>
    <row r="27215" spans="4:4">
      <c r="D27215" s="234"/>
    </row>
    <row r="27216" spans="4:4">
      <c r="D27216" s="234"/>
    </row>
    <row r="27217" spans="4:4">
      <c r="D27217" s="234"/>
    </row>
    <row r="27218" spans="4:4">
      <c r="D27218" s="234"/>
    </row>
    <row r="27219" spans="4:4">
      <c r="D27219" s="234"/>
    </row>
    <row r="27220" spans="4:4">
      <c r="D27220" s="234"/>
    </row>
    <row r="27221" spans="4:4">
      <c r="D27221" s="234"/>
    </row>
    <row r="27222" spans="4:4">
      <c r="D27222" s="234"/>
    </row>
    <row r="27223" spans="4:4">
      <c r="D27223" s="234"/>
    </row>
    <row r="27224" spans="4:4">
      <c r="D27224" s="234"/>
    </row>
    <row r="27225" spans="4:4">
      <c r="D27225" s="234"/>
    </row>
    <row r="27226" spans="4:4">
      <c r="D27226" s="234"/>
    </row>
    <row r="27227" spans="4:4">
      <c r="D27227" s="234"/>
    </row>
    <row r="27228" spans="4:4">
      <c r="D27228" s="234"/>
    </row>
    <row r="27229" spans="4:4">
      <c r="D27229" s="234"/>
    </row>
    <row r="27230" spans="4:4">
      <c r="D27230" s="234"/>
    </row>
    <row r="27231" spans="4:4">
      <c r="D27231" s="234"/>
    </row>
    <row r="27232" spans="4:4">
      <c r="D27232" s="234"/>
    </row>
    <row r="27233" spans="4:4">
      <c r="D27233" s="234"/>
    </row>
    <row r="27234" spans="4:4">
      <c r="D27234" s="234"/>
    </row>
    <row r="27235" spans="4:4">
      <c r="D27235" s="234"/>
    </row>
    <row r="27236" spans="4:4">
      <c r="D27236" s="234"/>
    </row>
    <row r="27237" spans="4:4">
      <c r="D27237" s="234"/>
    </row>
    <row r="27238" spans="4:4">
      <c r="D27238" s="234"/>
    </row>
    <row r="27239" spans="4:4">
      <c r="D27239" s="234"/>
    </row>
    <row r="27240" spans="4:4">
      <c r="D27240" s="234"/>
    </row>
    <row r="27241" spans="4:4">
      <c r="D27241" s="234"/>
    </row>
    <row r="27242" spans="4:4">
      <c r="D27242" s="234"/>
    </row>
    <row r="27243" spans="4:4">
      <c r="D27243" s="234"/>
    </row>
    <row r="27244" spans="4:4">
      <c r="D27244" s="234"/>
    </row>
    <row r="27245" spans="4:4">
      <c r="D27245" s="234"/>
    </row>
    <row r="27246" spans="4:4">
      <c r="D27246" s="234"/>
    </row>
    <row r="27247" spans="4:4">
      <c r="D27247" s="234"/>
    </row>
    <row r="27248" spans="4:4">
      <c r="D27248" s="234"/>
    </row>
    <row r="27249" spans="4:4">
      <c r="D27249" s="234"/>
    </row>
    <row r="27250" spans="4:4">
      <c r="D27250" s="234"/>
    </row>
    <row r="27251" spans="4:4">
      <c r="D27251" s="234"/>
    </row>
    <row r="27252" spans="4:4">
      <c r="D27252" s="234"/>
    </row>
    <row r="27253" spans="4:4">
      <c r="D27253" s="234"/>
    </row>
    <row r="27254" spans="4:4">
      <c r="D27254" s="234"/>
    </row>
    <row r="27255" spans="4:4">
      <c r="D27255" s="234"/>
    </row>
    <row r="27256" spans="4:4">
      <c r="D27256" s="234"/>
    </row>
    <row r="27257" spans="4:4">
      <c r="D27257" s="234"/>
    </row>
    <row r="27258" spans="4:4">
      <c r="D27258" s="234"/>
    </row>
    <row r="27259" spans="4:4">
      <c r="D27259" s="234"/>
    </row>
    <row r="27260" spans="4:4">
      <c r="D27260" s="234"/>
    </row>
    <row r="27261" spans="4:4">
      <c r="D27261" s="234"/>
    </row>
    <row r="27262" spans="4:4">
      <c r="D27262" s="234"/>
    </row>
    <row r="27263" spans="4:4">
      <c r="D27263" s="234"/>
    </row>
    <row r="27264" spans="4:4">
      <c r="D27264" s="234"/>
    </row>
    <row r="27265" spans="4:4">
      <c r="D27265" s="234"/>
    </row>
    <row r="27266" spans="4:4">
      <c r="D27266" s="234"/>
    </row>
    <row r="27267" spans="4:4">
      <c r="D27267" s="234"/>
    </row>
    <row r="27268" spans="4:4">
      <c r="D27268" s="234"/>
    </row>
    <row r="27269" spans="4:4">
      <c r="D27269" s="234"/>
    </row>
    <row r="27270" spans="4:4">
      <c r="D27270" s="234"/>
    </row>
    <row r="27271" spans="4:4">
      <c r="D27271" s="234"/>
    </row>
    <row r="27272" spans="4:4">
      <c r="D27272" s="234"/>
    </row>
    <row r="27273" spans="4:4">
      <c r="D27273" s="234"/>
    </row>
    <row r="27274" spans="4:4">
      <c r="D27274" s="234"/>
    </row>
    <row r="27275" spans="4:4">
      <c r="D27275" s="234"/>
    </row>
    <row r="27276" spans="4:4">
      <c r="D27276" s="234"/>
    </row>
    <row r="27277" spans="4:4">
      <c r="D27277" s="234"/>
    </row>
    <row r="27278" spans="4:4">
      <c r="D27278" s="234"/>
    </row>
    <row r="27279" spans="4:4">
      <c r="D27279" s="234"/>
    </row>
    <row r="27280" spans="4:4">
      <c r="D27280" s="234"/>
    </row>
    <row r="27281" spans="4:4">
      <c r="D27281" s="234"/>
    </row>
    <row r="27282" spans="4:4">
      <c r="D27282" s="234"/>
    </row>
    <row r="27283" spans="4:4">
      <c r="D27283" s="234"/>
    </row>
    <row r="27284" spans="4:4">
      <c r="D27284" s="234"/>
    </row>
    <row r="27285" spans="4:4">
      <c r="D27285" s="234"/>
    </row>
    <row r="27286" spans="4:4">
      <c r="D27286" s="234"/>
    </row>
    <row r="27287" spans="4:4">
      <c r="D27287" s="234"/>
    </row>
    <row r="27288" spans="4:4">
      <c r="D27288" s="234"/>
    </row>
    <row r="27289" spans="4:4">
      <c r="D27289" s="234"/>
    </row>
    <row r="27290" spans="4:4">
      <c r="D27290" s="234"/>
    </row>
    <row r="27291" spans="4:4">
      <c r="D27291" s="234"/>
    </row>
    <row r="27292" spans="4:4">
      <c r="D27292" s="234"/>
    </row>
    <row r="27293" spans="4:4">
      <c r="D27293" s="234"/>
    </row>
    <row r="27294" spans="4:4">
      <c r="D27294" s="234"/>
    </row>
    <row r="27295" spans="4:4">
      <c r="D27295" s="234"/>
    </row>
    <row r="27296" spans="4:4">
      <c r="D27296" s="234"/>
    </row>
    <row r="27297" spans="4:4">
      <c r="D27297" s="234"/>
    </row>
    <row r="27298" spans="4:4">
      <c r="D27298" s="234"/>
    </row>
    <row r="27299" spans="4:4">
      <c r="D27299" s="234"/>
    </row>
    <row r="27300" spans="4:4">
      <c r="D27300" s="234"/>
    </row>
    <row r="27301" spans="4:4">
      <c r="D27301" s="234"/>
    </row>
    <row r="27302" spans="4:4">
      <c r="D27302" s="234"/>
    </row>
    <row r="27303" spans="4:4">
      <c r="D27303" s="234"/>
    </row>
    <row r="27304" spans="4:4">
      <c r="D27304" s="234"/>
    </row>
    <row r="27305" spans="4:4">
      <c r="D27305" s="234"/>
    </row>
    <row r="27306" spans="4:4">
      <c r="D27306" s="234"/>
    </row>
    <row r="27307" spans="4:4">
      <c r="D27307" s="234"/>
    </row>
    <row r="27308" spans="4:4">
      <c r="D27308" s="234"/>
    </row>
    <row r="27309" spans="4:4">
      <c r="D27309" s="234"/>
    </row>
    <row r="27310" spans="4:4">
      <c r="D27310" s="234"/>
    </row>
    <row r="27311" spans="4:4">
      <c r="D27311" s="234"/>
    </row>
    <row r="27312" spans="4:4">
      <c r="D27312" s="234"/>
    </row>
    <row r="27313" spans="4:4">
      <c r="D27313" s="234"/>
    </row>
    <row r="27314" spans="4:4">
      <c r="D27314" s="234"/>
    </row>
    <row r="27315" spans="4:4">
      <c r="D27315" s="234"/>
    </row>
    <row r="27316" spans="4:4">
      <c r="D27316" s="234"/>
    </row>
    <row r="27317" spans="4:4">
      <c r="D27317" s="234"/>
    </row>
    <row r="27318" spans="4:4">
      <c r="D27318" s="234"/>
    </row>
    <row r="27319" spans="4:4">
      <c r="D27319" s="234"/>
    </row>
    <row r="27320" spans="4:4">
      <c r="D27320" s="234"/>
    </row>
    <row r="27321" spans="4:4">
      <c r="D27321" s="234"/>
    </row>
    <row r="27322" spans="4:4">
      <c r="D27322" s="234"/>
    </row>
    <row r="27323" spans="4:4">
      <c r="D27323" s="234"/>
    </row>
    <row r="27324" spans="4:4">
      <c r="D27324" s="234"/>
    </row>
    <row r="27325" spans="4:4">
      <c r="D27325" s="234"/>
    </row>
    <row r="27326" spans="4:4">
      <c r="D27326" s="234"/>
    </row>
    <row r="27327" spans="4:4">
      <c r="D27327" s="234"/>
    </row>
    <row r="27328" spans="4:4">
      <c r="D27328" s="234"/>
    </row>
    <row r="27329" spans="4:4">
      <c r="D27329" s="234"/>
    </row>
    <row r="27330" spans="4:4">
      <c r="D27330" s="234"/>
    </row>
    <row r="27331" spans="4:4">
      <c r="D27331" s="234"/>
    </row>
    <row r="27332" spans="4:4">
      <c r="D27332" s="234"/>
    </row>
    <row r="27333" spans="4:4">
      <c r="D27333" s="234"/>
    </row>
    <row r="27334" spans="4:4">
      <c r="D27334" s="234"/>
    </row>
    <row r="27335" spans="4:4">
      <c r="D27335" s="234"/>
    </row>
    <row r="27336" spans="4:4">
      <c r="D27336" s="234"/>
    </row>
    <row r="27337" spans="4:4">
      <c r="D27337" s="234"/>
    </row>
    <row r="27338" spans="4:4">
      <c r="D27338" s="234"/>
    </row>
    <row r="27339" spans="4:4">
      <c r="D27339" s="234"/>
    </row>
    <row r="27340" spans="4:4">
      <c r="D27340" s="234"/>
    </row>
    <row r="27341" spans="4:4">
      <c r="D27341" s="234"/>
    </row>
    <row r="27342" spans="4:4">
      <c r="D27342" s="234"/>
    </row>
    <row r="27343" spans="4:4">
      <c r="D27343" s="234"/>
    </row>
    <row r="27344" spans="4:4">
      <c r="D27344" s="234"/>
    </row>
    <row r="27345" spans="4:4">
      <c r="D27345" s="234"/>
    </row>
    <row r="27346" spans="4:4">
      <c r="D27346" s="234"/>
    </row>
    <row r="27347" spans="4:4">
      <c r="D27347" s="234"/>
    </row>
    <row r="27348" spans="4:4">
      <c r="D27348" s="234"/>
    </row>
    <row r="27349" spans="4:4">
      <c r="D27349" s="234"/>
    </row>
    <row r="27350" spans="4:4">
      <c r="D27350" s="234"/>
    </row>
    <row r="27351" spans="4:4">
      <c r="D27351" s="234"/>
    </row>
    <row r="27352" spans="4:4">
      <c r="D27352" s="234"/>
    </row>
    <row r="27353" spans="4:4">
      <c r="D27353" s="234"/>
    </row>
    <row r="27354" spans="4:4">
      <c r="D27354" s="234"/>
    </row>
    <row r="27355" spans="4:4">
      <c r="D27355" s="234"/>
    </row>
    <row r="27356" spans="4:4">
      <c r="D27356" s="234"/>
    </row>
    <row r="27357" spans="4:4">
      <c r="D27357" s="234"/>
    </row>
    <row r="27358" spans="4:4">
      <c r="D27358" s="234"/>
    </row>
    <row r="27359" spans="4:4">
      <c r="D27359" s="234"/>
    </row>
    <row r="27360" spans="4:4">
      <c r="D27360" s="234"/>
    </row>
    <row r="27361" spans="4:4">
      <c r="D27361" s="234"/>
    </row>
    <row r="27362" spans="4:4">
      <c r="D27362" s="234"/>
    </row>
    <row r="27363" spans="4:4">
      <c r="D27363" s="234"/>
    </row>
    <row r="27364" spans="4:4">
      <c r="D27364" s="234"/>
    </row>
    <row r="27365" spans="4:4">
      <c r="D27365" s="234"/>
    </row>
    <row r="27366" spans="4:4">
      <c r="D27366" s="234"/>
    </row>
    <row r="27367" spans="4:4">
      <c r="D27367" s="234"/>
    </row>
    <row r="27368" spans="4:4">
      <c r="D27368" s="234"/>
    </row>
    <row r="27369" spans="4:4">
      <c r="D27369" s="234"/>
    </row>
    <row r="27370" spans="4:4">
      <c r="D27370" s="234"/>
    </row>
    <row r="27371" spans="4:4">
      <c r="D27371" s="234"/>
    </row>
    <row r="27372" spans="4:4">
      <c r="D27372" s="234"/>
    </row>
    <row r="27373" spans="4:4">
      <c r="D27373" s="234"/>
    </row>
    <row r="27374" spans="4:4">
      <c r="D27374" s="234"/>
    </row>
    <row r="27375" spans="4:4">
      <c r="D27375" s="234"/>
    </row>
    <row r="27376" spans="4:4">
      <c r="D27376" s="234"/>
    </row>
    <row r="27377" spans="4:4">
      <c r="D27377" s="234"/>
    </row>
    <row r="27378" spans="4:4">
      <c r="D27378" s="234"/>
    </row>
    <row r="27379" spans="4:4">
      <c r="D27379" s="234"/>
    </row>
    <row r="27380" spans="4:4">
      <c r="D27380" s="234"/>
    </row>
    <row r="27381" spans="4:4">
      <c r="D27381" s="234"/>
    </row>
    <row r="27382" spans="4:4">
      <c r="D27382" s="234"/>
    </row>
    <row r="27383" spans="4:4">
      <c r="D27383" s="234"/>
    </row>
    <row r="27384" spans="4:4">
      <c r="D27384" s="234"/>
    </row>
    <row r="27385" spans="4:4">
      <c r="D27385" s="234"/>
    </row>
    <row r="27386" spans="4:4">
      <c r="D27386" s="234"/>
    </row>
    <row r="27387" spans="4:4">
      <c r="D27387" s="234"/>
    </row>
    <row r="27388" spans="4:4">
      <c r="D27388" s="234"/>
    </row>
    <row r="27389" spans="4:4">
      <c r="D27389" s="234"/>
    </row>
    <row r="27390" spans="4:4">
      <c r="D27390" s="234"/>
    </row>
    <row r="27391" spans="4:4">
      <c r="D27391" s="234"/>
    </row>
    <row r="27392" spans="4:4">
      <c r="D27392" s="234"/>
    </row>
    <row r="27393" spans="4:4">
      <c r="D27393" s="234"/>
    </row>
    <row r="27394" spans="4:4">
      <c r="D27394" s="234"/>
    </row>
    <row r="27395" spans="4:4">
      <c r="D27395" s="234"/>
    </row>
    <row r="27396" spans="4:4">
      <c r="D27396" s="234"/>
    </row>
    <row r="27397" spans="4:4">
      <c r="D27397" s="234"/>
    </row>
    <row r="27398" spans="4:4">
      <c r="D27398" s="234"/>
    </row>
    <row r="27399" spans="4:4">
      <c r="D27399" s="234"/>
    </row>
    <row r="27400" spans="4:4">
      <c r="D27400" s="234"/>
    </row>
    <row r="27401" spans="4:4">
      <c r="D27401" s="234"/>
    </row>
    <row r="27402" spans="4:4">
      <c r="D27402" s="234"/>
    </row>
    <row r="27403" spans="4:4">
      <c r="D27403" s="234"/>
    </row>
    <row r="27404" spans="4:4">
      <c r="D27404" s="234"/>
    </row>
    <row r="27405" spans="4:4">
      <c r="D27405" s="234"/>
    </row>
    <row r="27406" spans="4:4">
      <c r="D27406" s="234"/>
    </row>
    <row r="27407" spans="4:4">
      <c r="D27407" s="234"/>
    </row>
    <row r="27408" spans="4:4">
      <c r="D27408" s="234"/>
    </row>
    <row r="27409" spans="4:4">
      <c r="D27409" s="234"/>
    </row>
    <row r="27410" spans="4:4">
      <c r="D27410" s="234"/>
    </row>
    <row r="27411" spans="4:4">
      <c r="D27411" s="234"/>
    </row>
    <row r="27412" spans="4:4">
      <c r="D27412" s="234"/>
    </row>
    <row r="27413" spans="4:4">
      <c r="D27413" s="234"/>
    </row>
    <row r="27414" spans="4:4">
      <c r="D27414" s="234"/>
    </row>
    <row r="27415" spans="4:4">
      <c r="D27415" s="234"/>
    </row>
    <row r="27416" spans="4:4">
      <c r="D27416" s="234"/>
    </row>
    <row r="27417" spans="4:4">
      <c r="D27417" s="234"/>
    </row>
    <row r="27418" spans="4:4">
      <c r="D27418" s="234"/>
    </row>
    <row r="27419" spans="4:4">
      <c r="D27419" s="234"/>
    </row>
    <row r="27420" spans="4:4">
      <c r="D27420" s="234"/>
    </row>
    <row r="27421" spans="4:4">
      <c r="D27421" s="234"/>
    </row>
    <row r="27422" spans="4:4">
      <c r="D27422" s="234"/>
    </row>
    <row r="27423" spans="4:4">
      <c r="D27423" s="234"/>
    </row>
    <row r="27424" spans="4:4">
      <c r="D27424" s="234"/>
    </row>
    <row r="27425" spans="4:4">
      <c r="D27425" s="234"/>
    </row>
    <row r="27426" spans="4:4">
      <c r="D27426" s="234"/>
    </row>
    <row r="27427" spans="4:4">
      <c r="D27427" s="234"/>
    </row>
    <row r="27428" spans="4:4">
      <c r="D27428" s="234"/>
    </row>
    <row r="27429" spans="4:4">
      <c r="D27429" s="234"/>
    </row>
    <row r="27430" spans="4:4">
      <c r="D27430" s="234"/>
    </row>
    <row r="27431" spans="4:4">
      <c r="D27431" s="234"/>
    </row>
    <row r="27432" spans="4:4">
      <c r="D27432" s="234"/>
    </row>
    <row r="27433" spans="4:4">
      <c r="D27433" s="234"/>
    </row>
    <row r="27434" spans="4:4">
      <c r="D27434" s="234"/>
    </row>
    <row r="27435" spans="4:4">
      <c r="D27435" s="234"/>
    </row>
    <row r="27436" spans="4:4">
      <c r="D27436" s="234"/>
    </row>
    <row r="27437" spans="4:4">
      <c r="D27437" s="234"/>
    </row>
    <row r="27438" spans="4:4">
      <c r="D27438" s="234"/>
    </row>
    <row r="27439" spans="4:4">
      <c r="D27439" s="234"/>
    </row>
    <row r="27440" spans="4:4">
      <c r="D27440" s="234"/>
    </row>
    <row r="27441" spans="4:4">
      <c r="D27441" s="234"/>
    </row>
    <row r="27442" spans="4:4">
      <c r="D27442" s="234"/>
    </row>
    <row r="27443" spans="4:4">
      <c r="D27443" s="234"/>
    </row>
    <row r="27444" spans="4:4">
      <c r="D27444" s="234"/>
    </row>
    <row r="27445" spans="4:4">
      <c r="D27445" s="234"/>
    </row>
    <row r="27446" spans="4:4">
      <c r="D27446" s="234"/>
    </row>
    <row r="27447" spans="4:4">
      <c r="D27447" s="234"/>
    </row>
    <row r="27448" spans="4:4">
      <c r="D27448" s="234"/>
    </row>
    <row r="27449" spans="4:4">
      <c r="D27449" s="234"/>
    </row>
    <row r="27450" spans="4:4">
      <c r="D27450" s="234"/>
    </row>
    <row r="27451" spans="4:4">
      <c r="D27451" s="234"/>
    </row>
    <row r="27452" spans="4:4">
      <c r="D27452" s="234"/>
    </row>
    <row r="27453" spans="4:4">
      <c r="D27453" s="234"/>
    </row>
    <row r="27454" spans="4:4">
      <c r="D27454" s="234"/>
    </row>
    <row r="27455" spans="4:4">
      <c r="D27455" s="234"/>
    </row>
    <row r="27456" spans="4:4">
      <c r="D27456" s="234"/>
    </row>
    <row r="27457" spans="4:4">
      <c r="D27457" s="234"/>
    </row>
    <row r="27458" spans="4:4">
      <c r="D27458" s="234"/>
    </row>
    <row r="27459" spans="4:4">
      <c r="D27459" s="234"/>
    </row>
    <row r="27460" spans="4:4">
      <c r="D27460" s="234"/>
    </row>
    <row r="27461" spans="4:4">
      <c r="D27461" s="234"/>
    </row>
    <row r="27462" spans="4:4">
      <c r="D27462" s="234"/>
    </row>
    <row r="27463" spans="4:4">
      <c r="D27463" s="234"/>
    </row>
    <row r="27464" spans="4:4">
      <c r="D27464" s="234"/>
    </row>
    <row r="27465" spans="4:4">
      <c r="D27465" s="234"/>
    </row>
    <row r="27466" spans="4:4">
      <c r="D27466" s="234"/>
    </row>
    <row r="27467" spans="4:4">
      <c r="D27467" s="234"/>
    </row>
    <row r="27468" spans="4:4">
      <c r="D27468" s="234"/>
    </row>
    <row r="27469" spans="4:4">
      <c r="D27469" s="234"/>
    </row>
    <row r="27470" spans="4:4">
      <c r="D27470" s="234"/>
    </row>
    <row r="27471" spans="4:4">
      <c r="D27471" s="234"/>
    </row>
    <row r="27472" spans="4:4">
      <c r="D27472" s="234"/>
    </row>
    <row r="27473" spans="4:4">
      <c r="D27473" s="234"/>
    </row>
    <row r="27474" spans="4:4">
      <c r="D27474" s="234"/>
    </row>
    <row r="27475" spans="4:4">
      <c r="D27475" s="234"/>
    </row>
    <row r="27476" spans="4:4">
      <c r="D27476" s="234"/>
    </row>
    <row r="27477" spans="4:4">
      <c r="D27477" s="234"/>
    </row>
    <row r="27478" spans="4:4">
      <c r="D27478" s="234"/>
    </row>
    <row r="27479" spans="4:4">
      <c r="D27479" s="234"/>
    </row>
    <row r="27480" spans="4:4">
      <c r="D27480" s="234"/>
    </row>
    <row r="27481" spans="4:4">
      <c r="D27481" s="234"/>
    </row>
    <row r="27482" spans="4:4">
      <c r="D27482" s="234"/>
    </row>
    <row r="27483" spans="4:4">
      <c r="D27483" s="234"/>
    </row>
    <row r="27484" spans="4:4">
      <c r="D27484" s="234"/>
    </row>
    <row r="27485" spans="4:4">
      <c r="D27485" s="234"/>
    </row>
    <row r="27486" spans="4:4">
      <c r="D27486" s="234"/>
    </row>
    <row r="27487" spans="4:4">
      <c r="D27487" s="234"/>
    </row>
    <row r="27488" spans="4:4">
      <c r="D27488" s="234"/>
    </row>
    <row r="27489" spans="4:4">
      <c r="D27489" s="234"/>
    </row>
    <row r="27490" spans="4:4">
      <c r="D27490" s="234"/>
    </row>
    <row r="27491" spans="4:4">
      <c r="D27491" s="234"/>
    </row>
    <row r="27492" spans="4:4">
      <c r="D27492" s="234"/>
    </row>
    <row r="27493" spans="4:4">
      <c r="D27493" s="234"/>
    </row>
    <row r="27494" spans="4:4">
      <c r="D27494" s="234"/>
    </row>
    <row r="27495" spans="4:4">
      <c r="D27495" s="234"/>
    </row>
    <row r="27496" spans="4:4">
      <c r="D27496" s="234"/>
    </row>
    <row r="27497" spans="4:4">
      <c r="D27497" s="234"/>
    </row>
    <row r="27498" spans="4:4">
      <c r="D27498" s="234"/>
    </row>
    <row r="27499" spans="4:4">
      <c r="D27499" s="234"/>
    </row>
    <row r="27500" spans="4:4">
      <c r="D27500" s="234"/>
    </row>
    <row r="27501" spans="4:4">
      <c r="D27501" s="234"/>
    </row>
    <row r="27502" spans="4:4">
      <c r="D27502" s="234"/>
    </row>
    <row r="27503" spans="4:4">
      <c r="D27503" s="234"/>
    </row>
    <row r="27504" spans="4:4">
      <c r="D27504" s="234"/>
    </row>
    <row r="27505" spans="4:4">
      <c r="D27505" s="234"/>
    </row>
    <row r="27506" spans="4:4">
      <c r="D27506" s="234"/>
    </row>
    <row r="27507" spans="4:4">
      <c r="D27507" s="234"/>
    </row>
    <row r="27508" spans="4:4">
      <c r="D27508" s="234"/>
    </row>
    <row r="27509" spans="4:4">
      <c r="D27509" s="234"/>
    </row>
    <row r="27510" spans="4:4">
      <c r="D27510" s="234"/>
    </row>
    <row r="27511" spans="4:4">
      <c r="D27511" s="234"/>
    </row>
    <row r="27512" spans="4:4">
      <c r="D27512" s="234"/>
    </row>
    <row r="27513" spans="4:4">
      <c r="D27513" s="234"/>
    </row>
    <row r="27514" spans="4:4">
      <c r="D27514" s="234"/>
    </row>
    <row r="27515" spans="4:4">
      <c r="D27515" s="234"/>
    </row>
    <row r="27516" spans="4:4">
      <c r="D27516" s="234"/>
    </row>
    <row r="27517" spans="4:4">
      <c r="D27517" s="234"/>
    </row>
    <row r="27518" spans="4:4">
      <c r="D27518" s="234"/>
    </row>
    <row r="27519" spans="4:4">
      <c r="D27519" s="234"/>
    </row>
    <row r="27520" spans="4:4">
      <c r="D27520" s="234"/>
    </row>
    <row r="27521" spans="4:4">
      <c r="D27521" s="234"/>
    </row>
    <row r="27522" spans="4:4">
      <c r="D27522" s="234"/>
    </row>
    <row r="27523" spans="4:4">
      <c r="D27523" s="234"/>
    </row>
    <row r="27524" spans="4:4">
      <c r="D27524" s="234"/>
    </row>
    <row r="27525" spans="4:4">
      <c r="D27525" s="234"/>
    </row>
    <row r="27526" spans="4:4">
      <c r="D27526" s="234"/>
    </row>
    <row r="27527" spans="4:4">
      <c r="D27527" s="234"/>
    </row>
    <row r="27528" spans="4:4">
      <c r="D27528" s="234"/>
    </row>
    <row r="27529" spans="4:4">
      <c r="D27529" s="234"/>
    </row>
    <row r="27530" spans="4:4">
      <c r="D27530" s="234"/>
    </row>
    <row r="27531" spans="4:4">
      <c r="D27531" s="234"/>
    </row>
    <row r="27532" spans="4:4">
      <c r="D27532" s="234"/>
    </row>
    <row r="27533" spans="4:4">
      <c r="D27533" s="234"/>
    </row>
    <row r="27534" spans="4:4">
      <c r="D27534" s="234"/>
    </row>
    <row r="27535" spans="4:4">
      <c r="D27535" s="234"/>
    </row>
    <row r="27536" spans="4:4">
      <c r="D27536" s="234"/>
    </row>
    <row r="27537" spans="4:4">
      <c r="D27537" s="234"/>
    </row>
    <row r="27538" spans="4:4">
      <c r="D27538" s="234"/>
    </row>
    <row r="27539" spans="4:4">
      <c r="D27539" s="234"/>
    </row>
    <row r="27540" spans="4:4">
      <c r="D27540" s="234"/>
    </row>
    <row r="27541" spans="4:4">
      <c r="D27541" s="234"/>
    </row>
    <row r="27542" spans="4:4">
      <c r="D27542" s="234"/>
    </row>
    <row r="27543" spans="4:4">
      <c r="D27543" s="234"/>
    </row>
    <row r="27544" spans="4:4">
      <c r="D27544" s="234"/>
    </row>
    <row r="27545" spans="4:4">
      <c r="D27545" s="234"/>
    </row>
    <row r="27546" spans="4:4">
      <c r="D27546" s="234"/>
    </row>
    <row r="27547" spans="4:4">
      <c r="D27547" s="234"/>
    </row>
    <row r="27548" spans="4:4">
      <c r="D27548" s="234"/>
    </row>
    <row r="27549" spans="4:4">
      <c r="D27549" s="234"/>
    </row>
    <row r="27550" spans="4:4">
      <c r="D27550" s="234"/>
    </row>
    <row r="27551" spans="4:4">
      <c r="D27551" s="234"/>
    </row>
    <row r="27552" spans="4:4">
      <c r="D27552" s="234"/>
    </row>
    <row r="27553" spans="4:4">
      <c r="D27553" s="234"/>
    </row>
    <row r="27554" spans="4:4">
      <c r="D27554" s="234"/>
    </row>
    <row r="27555" spans="4:4">
      <c r="D27555" s="234"/>
    </row>
    <row r="27556" spans="4:4">
      <c r="D27556" s="234"/>
    </row>
    <row r="27557" spans="4:4">
      <c r="D27557" s="234"/>
    </row>
    <row r="27558" spans="4:4">
      <c r="D27558" s="234"/>
    </row>
    <row r="27559" spans="4:4">
      <c r="D27559" s="234"/>
    </row>
    <row r="27560" spans="4:4">
      <c r="D27560" s="234"/>
    </row>
    <row r="27561" spans="4:4">
      <c r="D27561" s="234"/>
    </row>
    <row r="27562" spans="4:4">
      <c r="D27562" s="234"/>
    </row>
    <row r="27563" spans="4:4">
      <c r="D27563" s="234"/>
    </row>
    <row r="27564" spans="4:4">
      <c r="D27564" s="234"/>
    </row>
    <row r="27565" spans="4:4">
      <c r="D27565" s="234"/>
    </row>
    <row r="27566" spans="4:4">
      <c r="D27566" s="234"/>
    </row>
    <row r="27567" spans="4:4">
      <c r="D27567" s="234"/>
    </row>
    <row r="27568" spans="4:4">
      <c r="D27568" s="234"/>
    </row>
    <row r="27569" spans="4:4">
      <c r="D27569" s="234"/>
    </row>
    <row r="27570" spans="4:4">
      <c r="D27570" s="234"/>
    </row>
    <row r="27571" spans="4:4">
      <c r="D27571" s="234"/>
    </row>
    <row r="27572" spans="4:4">
      <c r="D27572" s="234"/>
    </row>
    <row r="27573" spans="4:4">
      <c r="D27573" s="234"/>
    </row>
    <row r="27574" spans="4:4">
      <c r="D27574" s="234"/>
    </row>
    <row r="27575" spans="4:4">
      <c r="D27575" s="234"/>
    </row>
    <row r="27576" spans="4:4">
      <c r="D27576" s="234"/>
    </row>
    <row r="27577" spans="4:4">
      <c r="D27577" s="234"/>
    </row>
    <row r="27578" spans="4:4">
      <c r="D27578" s="234"/>
    </row>
    <row r="27579" spans="4:4">
      <c r="D27579" s="234"/>
    </row>
    <row r="27580" spans="4:4">
      <c r="D27580" s="234"/>
    </row>
    <row r="27581" spans="4:4">
      <c r="D27581" s="234"/>
    </row>
    <row r="27582" spans="4:4">
      <c r="D27582" s="234"/>
    </row>
    <row r="27583" spans="4:4">
      <c r="D27583" s="234"/>
    </row>
    <row r="27584" spans="4:4">
      <c r="D27584" s="234"/>
    </row>
    <row r="27585" spans="4:4">
      <c r="D27585" s="234"/>
    </row>
    <row r="27586" spans="4:4">
      <c r="D27586" s="234"/>
    </row>
    <row r="27587" spans="4:4">
      <c r="D27587" s="234"/>
    </row>
    <row r="27588" spans="4:4">
      <c r="D27588" s="234"/>
    </row>
    <row r="27589" spans="4:4">
      <c r="D27589" s="234"/>
    </row>
    <row r="27590" spans="4:4">
      <c r="D27590" s="234"/>
    </row>
    <row r="27591" spans="4:4">
      <c r="D27591" s="234"/>
    </row>
    <row r="27592" spans="4:4">
      <c r="D27592" s="234"/>
    </row>
    <row r="27593" spans="4:4">
      <c r="D27593" s="234"/>
    </row>
    <row r="27594" spans="4:4">
      <c r="D27594" s="234"/>
    </row>
    <row r="27595" spans="4:4">
      <c r="D27595" s="234"/>
    </row>
    <row r="27596" spans="4:4">
      <c r="D27596" s="234"/>
    </row>
    <row r="27597" spans="4:4">
      <c r="D27597" s="234"/>
    </row>
    <row r="27598" spans="4:4">
      <c r="D27598" s="234"/>
    </row>
    <row r="27599" spans="4:4">
      <c r="D27599" s="234"/>
    </row>
    <row r="27600" spans="4:4">
      <c r="D27600" s="234"/>
    </row>
    <row r="27601" spans="4:4">
      <c r="D27601" s="234"/>
    </row>
    <row r="27602" spans="4:4">
      <c r="D27602" s="234"/>
    </row>
    <row r="27603" spans="4:4">
      <c r="D27603" s="234"/>
    </row>
    <row r="27604" spans="4:4">
      <c r="D27604" s="234"/>
    </row>
    <row r="27605" spans="4:4">
      <c r="D27605" s="234"/>
    </row>
    <row r="27606" spans="4:4">
      <c r="D27606" s="234"/>
    </row>
    <row r="27607" spans="4:4">
      <c r="D27607" s="234"/>
    </row>
    <row r="27608" spans="4:4">
      <c r="D27608" s="234"/>
    </row>
    <row r="27609" spans="4:4">
      <c r="D27609" s="234"/>
    </row>
    <row r="27610" spans="4:4">
      <c r="D27610" s="234"/>
    </row>
    <row r="27611" spans="4:4">
      <c r="D27611" s="234"/>
    </row>
    <row r="27612" spans="4:4">
      <c r="D27612" s="234"/>
    </row>
    <row r="27613" spans="4:4">
      <c r="D27613" s="234"/>
    </row>
    <row r="27614" spans="4:4">
      <c r="D27614" s="234"/>
    </row>
    <row r="27615" spans="4:4">
      <c r="D27615" s="234"/>
    </row>
    <row r="27616" spans="4:4">
      <c r="D27616" s="234"/>
    </row>
    <row r="27617" spans="4:4">
      <c r="D27617" s="234"/>
    </row>
    <row r="27618" spans="4:4">
      <c r="D27618" s="234"/>
    </row>
    <row r="27619" spans="4:4">
      <c r="D27619" s="234"/>
    </row>
    <row r="27620" spans="4:4">
      <c r="D27620" s="234"/>
    </row>
    <row r="27621" spans="4:4">
      <c r="D27621" s="234"/>
    </row>
    <row r="27622" spans="4:4">
      <c r="D27622" s="234"/>
    </row>
    <row r="27623" spans="4:4">
      <c r="D27623" s="234"/>
    </row>
    <row r="27624" spans="4:4">
      <c r="D27624" s="234"/>
    </row>
    <row r="27625" spans="4:4">
      <c r="D27625" s="234"/>
    </row>
    <row r="27626" spans="4:4">
      <c r="D27626" s="234"/>
    </row>
    <row r="27627" spans="4:4">
      <c r="D27627" s="234"/>
    </row>
    <row r="27628" spans="4:4">
      <c r="D27628" s="234"/>
    </row>
    <row r="27629" spans="4:4">
      <c r="D27629" s="234"/>
    </row>
    <row r="27630" spans="4:4">
      <c r="D27630" s="234"/>
    </row>
    <row r="27631" spans="4:4">
      <c r="D27631" s="234"/>
    </row>
    <row r="27632" spans="4:4">
      <c r="D27632" s="234"/>
    </row>
    <row r="27633" spans="4:4">
      <c r="D27633" s="234"/>
    </row>
    <row r="27634" spans="4:4">
      <c r="D27634" s="234"/>
    </row>
    <row r="27635" spans="4:4">
      <c r="D27635" s="234"/>
    </row>
    <row r="27636" spans="4:4">
      <c r="D27636" s="234"/>
    </row>
    <row r="27637" spans="4:4">
      <c r="D27637" s="234"/>
    </row>
    <row r="27638" spans="4:4">
      <c r="D27638" s="234"/>
    </row>
    <row r="27639" spans="4:4">
      <c r="D27639" s="234"/>
    </row>
    <row r="27640" spans="4:4">
      <c r="D27640" s="234"/>
    </row>
    <row r="27641" spans="4:4">
      <c r="D27641" s="234"/>
    </row>
    <row r="27642" spans="4:4">
      <c r="D27642" s="234"/>
    </row>
    <row r="27643" spans="4:4">
      <c r="D27643" s="234"/>
    </row>
    <row r="27644" spans="4:4">
      <c r="D27644" s="234"/>
    </row>
    <row r="27645" spans="4:4">
      <c r="D27645" s="234"/>
    </row>
    <row r="27646" spans="4:4">
      <c r="D27646" s="234"/>
    </row>
    <row r="27647" spans="4:4">
      <c r="D27647" s="234"/>
    </row>
    <row r="27648" spans="4:4">
      <c r="D27648" s="234"/>
    </row>
    <row r="27649" spans="4:4">
      <c r="D27649" s="234"/>
    </row>
    <row r="27650" spans="4:4">
      <c r="D27650" s="234"/>
    </row>
    <row r="27651" spans="4:4">
      <c r="D27651" s="234"/>
    </row>
    <row r="27652" spans="4:4">
      <c r="D27652" s="234"/>
    </row>
    <row r="27653" spans="4:4">
      <c r="D27653" s="234"/>
    </row>
    <row r="27654" spans="4:4">
      <c r="D27654" s="234"/>
    </row>
    <row r="27655" spans="4:4">
      <c r="D27655" s="234"/>
    </row>
    <row r="27656" spans="4:4">
      <c r="D27656" s="234"/>
    </row>
    <row r="27657" spans="4:4">
      <c r="D27657" s="234"/>
    </row>
    <row r="27658" spans="4:4">
      <c r="D27658" s="234"/>
    </row>
    <row r="27659" spans="4:4">
      <c r="D27659" s="234"/>
    </row>
    <row r="27660" spans="4:4">
      <c r="D27660" s="234"/>
    </row>
    <row r="27661" spans="4:4">
      <c r="D27661" s="234"/>
    </row>
    <row r="27662" spans="4:4">
      <c r="D27662" s="234"/>
    </row>
    <row r="27663" spans="4:4">
      <c r="D27663" s="234"/>
    </row>
    <row r="27664" spans="4:4">
      <c r="D27664" s="234"/>
    </row>
    <row r="27665" spans="4:4">
      <c r="D27665" s="234"/>
    </row>
    <row r="27666" spans="4:4">
      <c r="D27666" s="234"/>
    </row>
    <row r="27667" spans="4:4">
      <c r="D27667" s="234"/>
    </row>
    <row r="27668" spans="4:4">
      <c r="D27668" s="234"/>
    </row>
    <row r="27669" spans="4:4">
      <c r="D27669" s="234"/>
    </row>
    <row r="27670" spans="4:4">
      <c r="D27670" s="234"/>
    </row>
    <row r="27671" spans="4:4">
      <c r="D27671" s="234"/>
    </row>
    <row r="27672" spans="4:4">
      <c r="D27672" s="234"/>
    </row>
    <row r="27673" spans="4:4">
      <c r="D27673" s="234"/>
    </row>
    <row r="27674" spans="4:4">
      <c r="D27674" s="234"/>
    </row>
    <row r="27675" spans="4:4">
      <c r="D27675" s="234"/>
    </row>
    <row r="27676" spans="4:4">
      <c r="D27676" s="234"/>
    </row>
    <row r="27677" spans="4:4">
      <c r="D27677" s="234"/>
    </row>
    <row r="27678" spans="4:4">
      <c r="D27678" s="234"/>
    </row>
    <row r="27679" spans="4:4">
      <c r="D27679" s="234"/>
    </row>
    <row r="27680" spans="4:4">
      <c r="D27680" s="234"/>
    </row>
    <row r="27681" spans="4:4">
      <c r="D27681" s="234"/>
    </row>
    <row r="27682" spans="4:4">
      <c r="D27682" s="234"/>
    </row>
    <row r="27683" spans="4:4">
      <c r="D27683" s="234"/>
    </row>
    <row r="27684" spans="4:4">
      <c r="D27684" s="234"/>
    </row>
    <row r="27685" spans="4:4">
      <c r="D27685" s="234"/>
    </row>
    <row r="27686" spans="4:4">
      <c r="D27686" s="234"/>
    </row>
    <row r="27687" spans="4:4">
      <c r="D27687" s="234"/>
    </row>
    <row r="27688" spans="4:4">
      <c r="D27688" s="234"/>
    </row>
    <row r="27689" spans="4:4">
      <c r="D27689" s="234"/>
    </row>
    <row r="27690" spans="4:4">
      <c r="D27690" s="234"/>
    </row>
    <row r="27691" spans="4:4">
      <c r="D27691" s="234"/>
    </row>
    <row r="27692" spans="4:4">
      <c r="D27692" s="234"/>
    </row>
    <row r="27693" spans="4:4">
      <c r="D27693" s="234"/>
    </row>
    <row r="27694" spans="4:4">
      <c r="D27694" s="234"/>
    </row>
    <row r="27695" spans="4:4">
      <c r="D27695" s="234"/>
    </row>
    <row r="27696" spans="4:4">
      <c r="D27696" s="234"/>
    </row>
    <row r="27697" spans="4:4">
      <c r="D27697" s="234"/>
    </row>
    <row r="27698" spans="4:4">
      <c r="D27698" s="234"/>
    </row>
    <row r="27699" spans="4:4">
      <c r="D27699" s="234"/>
    </row>
    <row r="27700" spans="4:4">
      <c r="D27700" s="234"/>
    </row>
    <row r="27701" spans="4:4">
      <c r="D27701" s="234"/>
    </row>
    <row r="27702" spans="4:4">
      <c r="D27702" s="234"/>
    </row>
    <row r="27703" spans="4:4">
      <c r="D27703" s="234"/>
    </row>
    <row r="27704" spans="4:4">
      <c r="D27704" s="234"/>
    </row>
    <row r="27705" spans="4:4">
      <c r="D27705" s="234"/>
    </row>
    <row r="27706" spans="4:4">
      <c r="D27706" s="234"/>
    </row>
    <row r="27707" spans="4:4">
      <c r="D27707" s="234"/>
    </row>
    <row r="27708" spans="4:4">
      <c r="D27708" s="234"/>
    </row>
    <row r="27709" spans="4:4">
      <c r="D27709" s="234"/>
    </row>
    <row r="27710" spans="4:4">
      <c r="D27710" s="234"/>
    </row>
    <row r="27711" spans="4:4">
      <c r="D27711" s="234"/>
    </row>
    <row r="27712" spans="4:4">
      <c r="D27712" s="234"/>
    </row>
    <row r="27713" spans="4:4">
      <c r="D27713" s="234"/>
    </row>
    <row r="27714" spans="4:4">
      <c r="D27714" s="234"/>
    </row>
    <row r="27715" spans="4:4">
      <c r="D27715" s="234"/>
    </row>
    <row r="27716" spans="4:4">
      <c r="D27716" s="234"/>
    </row>
    <row r="27717" spans="4:4">
      <c r="D27717" s="234"/>
    </row>
    <row r="27718" spans="4:4">
      <c r="D27718" s="234"/>
    </row>
    <row r="27719" spans="4:4">
      <c r="D27719" s="234"/>
    </row>
    <row r="27720" spans="4:4">
      <c r="D27720" s="234"/>
    </row>
    <row r="27721" spans="4:4">
      <c r="D27721" s="234"/>
    </row>
    <row r="27722" spans="4:4">
      <c r="D27722" s="234"/>
    </row>
    <row r="27723" spans="4:4">
      <c r="D27723" s="234"/>
    </row>
    <row r="27724" spans="4:4">
      <c r="D27724" s="234"/>
    </row>
    <row r="27725" spans="4:4">
      <c r="D27725" s="234"/>
    </row>
    <row r="27726" spans="4:4">
      <c r="D27726" s="234"/>
    </row>
    <row r="27727" spans="4:4">
      <c r="D27727" s="234"/>
    </row>
    <row r="27728" spans="4:4">
      <c r="D27728" s="234"/>
    </row>
    <row r="27729" spans="4:4">
      <c r="D27729" s="234"/>
    </row>
    <row r="27730" spans="4:4">
      <c r="D27730" s="234"/>
    </row>
    <row r="27731" spans="4:4">
      <c r="D27731" s="234"/>
    </row>
    <row r="27732" spans="4:4">
      <c r="D27732" s="234"/>
    </row>
    <row r="27733" spans="4:4">
      <c r="D27733" s="234"/>
    </row>
    <row r="27734" spans="4:4">
      <c r="D27734" s="234"/>
    </row>
    <row r="27735" spans="4:4">
      <c r="D27735" s="234"/>
    </row>
    <row r="27736" spans="4:4">
      <c r="D27736" s="234"/>
    </row>
    <row r="27737" spans="4:4">
      <c r="D27737" s="234"/>
    </row>
    <row r="27738" spans="4:4">
      <c r="D27738" s="234"/>
    </row>
    <row r="27739" spans="4:4">
      <c r="D27739" s="234"/>
    </row>
    <row r="27740" spans="4:4">
      <c r="D27740" s="234"/>
    </row>
    <row r="27741" spans="4:4">
      <c r="D27741" s="234"/>
    </row>
    <row r="27742" spans="4:4">
      <c r="D27742" s="234"/>
    </row>
    <row r="27743" spans="4:4">
      <c r="D27743" s="234"/>
    </row>
    <row r="27744" spans="4:4">
      <c r="D27744" s="234"/>
    </row>
    <row r="27745" spans="4:4">
      <c r="D27745" s="234"/>
    </row>
    <row r="27746" spans="4:4">
      <c r="D27746" s="234"/>
    </row>
    <row r="27747" spans="4:4">
      <c r="D27747" s="234"/>
    </row>
    <row r="27748" spans="4:4">
      <c r="D27748" s="234"/>
    </row>
    <row r="27749" spans="4:4">
      <c r="D27749" s="234"/>
    </row>
    <row r="27750" spans="4:4">
      <c r="D27750" s="234"/>
    </row>
    <row r="27751" spans="4:4">
      <c r="D27751" s="234"/>
    </row>
    <row r="27752" spans="4:4">
      <c r="D27752" s="234"/>
    </row>
    <row r="27753" spans="4:4">
      <c r="D27753" s="234"/>
    </row>
    <row r="27754" spans="4:4">
      <c r="D27754" s="234"/>
    </row>
    <row r="27755" spans="4:4">
      <c r="D27755" s="234"/>
    </row>
    <row r="27756" spans="4:4">
      <c r="D27756" s="234"/>
    </row>
    <row r="27757" spans="4:4">
      <c r="D27757" s="234"/>
    </row>
    <row r="27758" spans="4:4">
      <c r="D27758" s="234"/>
    </row>
    <row r="27759" spans="4:4">
      <c r="D27759" s="234"/>
    </row>
    <row r="27760" spans="4:4">
      <c r="D27760" s="234"/>
    </row>
    <row r="27761" spans="4:4">
      <c r="D27761" s="234"/>
    </row>
    <row r="27762" spans="4:4">
      <c r="D27762" s="234"/>
    </row>
    <row r="27763" spans="4:4">
      <c r="D27763" s="234"/>
    </row>
    <row r="27764" spans="4:4">
      <c r="D27764" s="234"/>
    </row>
    <row r="27765" spans="4:4">
      <c r="D27765" s="234"/>
    </row>
    <row r="27766" spans="4:4">
      <c r="D27766" s="234"/>
    </row>
    <row r="27767" spans="4:4">
      <c r="D27767" s="234"/>
    </row>
    <row r="27768" spans="4:4">
      <c r="D27768" s="234"/>
    </row>
    <row r="27769" spans="4:4">
      <c r="D27769" s="234"/>
    </row>
    <row r="27770" spans="4:4">
      <c r="D27770" s="234"/>
    </row>
    <row r="27771" spans="4:4">
      <c r="D27771" s="234"/>
    </row>
    <row r="27772" spans="4:4">
      <c r="D27772" s="234"/>
    </row>
    <row r="27773" spans="4:4">
      <c r="D27773" s="234"/>
    </row>
    <row r="27774" spans="4:4">
      <c r="D27774" s="234"/>
    </row>
    <row r="27775" spans="4:4">
      <c r="D27775" s="234"/>
    </row>
    <row r="27776" spans="4:4">
      <c r="D27776" s="234"/>
    </row>
    <row r="27777" spans="4:4">
      <c r="D27777" s="234"/>
    </row>
    <row r="27778" spans="4:4">
      <c r="D27778" s="234"/>
    </row>
    <row r="27779" spans="4:4">
      <c r="D27779" s="234"/>
    </row>
    <row r="27780" spans="4:4">
      <c r="D27780" s="234"/>
    </row>
    <row r="27781" spans="4:4">
      <c r="D27781" s="234"/>
    </row>
    <row r="27782" spans="4:4">
      <c r="D27782" s="234"/>
    </row>
    <row r="27783" spans="4:4">
      <c r="D27783" s="234"/>
    </row>
    <row r="27784" spans="4:4">
      <c r="D27784" s="234"/>
    </row>
    <row r="27785" spans="4:4">
      <c r="D27785" s="234"/>
    </row>
    <row r="27786" spans="4:4">
      <c r="D27786" s="234"/>
    </row>
    <row r="27787" spans="4:4">
      <c r="D27787" s="234"/>
    </row>
    <row r="27788" spans="4:4">
      <c r="D27788" s="234"/>
    </row>
    <row r="27789" spans="4:4">
      <c r="D27789" s="234"/>
    </row>
    <row r="27790" spans="4:4">
      <c r="D27790" s="234"/>
    </row>
    <row r="27791" spans="4:4">
      <c r="D27791" s="234"/>
    </row>
    <row r="27792" spans="4:4">
      <c r="D27792" s="234"/>
    </row>
    <row r="27793" spans="4:4">
      <c r="D27793" s="234"/>
    </row>
    <row r="27794" spans="4:4">
      <c r="D27794" s="234"/>
    </row>
    <row r="27795" spans="4:4">
      <c r="D27795" s="234"/>
    </row>
    <row r="27796" spans="4:4">
      <c r="D27796" s="234"/>
    </row>
    <row r="27797" spans="4:4">
      <c r="D27797" s="234"/>
    </row>
    <row r="27798" spans="4:4">
      <c r="D27798" s="234"/>
    </row>
    <row r="27799" spans="4:4">
      <c r="D27799" s="234"/>
    </row>
    <row r="27800" spans="4:4">
      <c r="D27800" s="234"/>
    </row>
    <row r="27801" spans="4:4">
      <c r="D27801" s="234"/>
    </row>
    <row r="27802" spans="4:4">
      <c r="D27802" s="234"/>
    </row>
    <row r="27803" spans="4:4">
      <c r="D27803" s="234"/>
    </row>
    <row r="27804" spans="4:4">
      <c r="D27804" s="234"/>
    </row>
    <row r="27805" spans="4:4">
      <c r="D27805" s="234"/>
    </row>
    <row r="27806" spans="4:4">
      <c r="D27806" s="234"/>
    </row>
    <row r="27807" spans="4:4">
      <c r="D27807" s="234"/>
    </row>
    <row r="27808" spans="4:4">
      <c r="D27808" s="234"/>
    </row>
    <row r="27809" spans="4:4">
      <c r="D27809" s="234"/>
    </row>
    <row r="27810" spans="4:4">
      <c r="D27810" s="234"/>
    </row>
    <row r="27811" spans="4:4">
      <c r="D27811" s="234"/>
    </row>
    <row r="27812" spans="4:4">
      <c r="D27812" s="234"/>
    </row>
    <row r="27813" spans="4:4">
      <c r="D27813" s="234"/>
    </row>
    <row r="27814" spans="4:4">
      <c r="D27814" s="234"/>
    </row>
    <row r="27815" spans="4:4">
      <c r="D27815" s="234"/>
    </row>
    <row r="27816" spans="4:4">
      <c r="D27816" s="234"/>
    </row>
    <row r="27817" spans="4:4">
      <c r="D27817" s="234"/>
    </row>
    <row r="27818" spans="4:4">
      <c r="D27818" s="234"/>
    </row>
    <row r="27819" spans="4:4">
      <c r="D27819" s="234"/>
    </row>
    <row r="27820" spans="4:4">
      <c r="D27820" s="234"/>
    </row>
    <row r="27821" spans="4:4">
      <c r="D27821" s="234"/>
    </row>
    <row r="27822" spans="4:4">
      <c r="D27822" s="234"/>
    </row>
    <row r="27823" spans="4:4">
      <c r="D27823" s="234"/>
    </row>
    <row r="27824" spans="4:4">
      <c r="D27824" s="234"/>
    </row>
    <row r="27825" spans="4:4">
      <c r="D27825" s="234"/>
    </row>
    <row r="27826" spans="4:4">
      <c r="D27826" s="234"/>
    </row>
    <row r="27827" spans="4:4">
      <c r="D27827" s="234"/>
    </row>
    <row r="27828" spans="4:4">
      <c r="D27828" s="234"/>
    </row>
    <row r="27829" spans="4:4">
      <c r="D27829" s="234"/>
    </row>
    <row r="27830" spans="4:4">
      <c r="D27830" s="234"/>
    </row>
    <row r="27831" spans="4:4">
      <c r="D27831" s="234"/>
    </row>
    <row r="27832" spans="4:4">
      <c r="D27832" s="234"/>
    </row>
    <row r="27833" spans="4:4">
      <c r="D27833" s="234"/>
    </row>
    <row r="27834" spans="4:4">
      <c r="D27834" s="234"/>
    </row>
    <row r="27835" spans="4:4">
      <c r="D27835" s="234"/>
    </row>
    <row r="27836" spans="4:4">
      <c r="D27836" s="234"/>
    </row>
    <row r="27837" spans="4:4">
      <c r="D27837" s="234"/>
    </row>
    <row r="27838" spans="4:4">
      <c r="D27838" s="234"/>
    </row>
    <row r="27839" spans="4:4">
      <c r="D27839" s="234"/>
    </row>
    <row r="27840" spans="4:4">
      <c r="D27840" s="234"/>
    </row>
    <row r="27841" spans="4:4">
      <c r="D27841" s="234"/>
    </row>
    <row r="27842" spans="4:4">
      <c r="D27842" s="234"/>
    </row>
    <row r="27843" spans="4:4">
      <c r="D27843" s="234"/>
    </row>
    <row r="27844" spans="4:4">
      <c r="D27844" s="234"/>
    </row>
    <row r="27845" spans="4:4">
      <c r="D27845" s="234"/>
    </row>
    <row r="27846" spans="4:4">
      <c r="D27846" s="234"/>
    </row>
    <row r="27847" spans="4:4">
      <c r="D27847" s="234"/>
    </row>
    <row r="27848" spans="4:4">
      <c r="D27848" s="234"/>
    </row>
    <row r="27849" spans="4:4">
      <c r="D27849" s="234"/>
    </row>
    <row r="27850" spans="4:4">
      <c r="D27850" s="234"/>
    </row>
    <row r="27851" spans="4:4">
      <c r="D27851" s="234"/>
    </row>
    <row r="27852" spans="4:4">
      <c r="D27852" s="234"/>
    </row>
    <row r="27853" spans="4:4">
      <c r="D27853" s="234"/>
    </row>
    <row r="27854" spans="4:4">
      <c r="D27854" s="234"/>
    </row>
    <row r="27855" spans="4:4">
      <c r="D27855" s="234"/>
    </row>
    <row r="27856" spans="4:4">
      <c r="D27856" s="234"/>
    </row>
    <row r="27857" spans="4:4">
      <c r="D27857" s="234"/>
    </row>
    <row r="27858" spans="4:4">
      <c r="D27858" s="234"/>
    </row>
    <row r="27859" spans="4:4">
      <c r="D27859" s="234"/>
    </row>
    <row r="27860" spans="4:4">
      <c r="D27860" s="234"/>
    </row>
    <row r="27861" spans="4:4">
      <c r="D27861" s="234"/>
    </row>
    <row r="27862" spans="4:4">
      <c r="D27862" s="234"/>
    </row>
    <row r="27863" spans="4:4">
      <c r="D27863" s="234"/>
    </row>
    <row r="27864" spans="4:4">
      <c r="D27864" s="234"/>
    </row>
    <row r="27865" spans="4:4">
      <c r="D27865" s="234"/>
    </row>
    <row r="27866" spans="4:4">
      <c r="D27866" s="234"/>
    </row>
    <row r="27867" spans="4:4">
      <c r="D27867" s="234"/>
    </row>
    <row r="27868" spans="4:4">
      <c r="D27868" s="234"/>
    </row>
    <row r="27869" spans="4:4">
      <c r="D27869" s="234"/>
    </row>
    <row r="27870" spans="4:4">
      <c r="D27870" s="234"/>
    </row>
    <row r="27871" spans="4:4">
      <c r="D27871" s="234"/>
    </row>
    <row r="27872" spans="4:4">
      <c r="D27872" s="234"/>
    </row>
    <row r="27873" spans="4:4">
      <c r="D27873" s="234"/>
    </row>
    <row r="27874" spans="4:4">
      <c r="D27874" s="234"/>
    </row>
    <row r="27875" spans="4:4">
      <c r="D27875" s="234"/>
    </row>
    <row r="27876" spans="4:4">
      <c r="D27876" s="234"/>
    </row>
    <row r="27877" spans="4:4">
      <c r="D27877" s="234"/>
    </row>
    <row r="27878" spans="4:4">
      <c r="D27878" s="234"/>
    </row>
    <row r="27879" spans="4:4">
      <c r="D27879" s="234"/>
    </row>
    <row r="27880" spans="4:4">
      <c r="D27880" s="234"/>
    </row>
    <row r="27881" spans="4:4">
      <c r="D27881" s="234"/>
    </row>
    <row r="27882" spans="4:4">
      <c r="D27882" s="234"/>
    </row>
    <row r="27883" spans="4:4">
      <c r="D27883" s="234"/>
    </row>
    <row r="27884" spans="4:4">
      <c r="D27884" s="234"/>
    </row>
    <row r="27885" spans="4:4">
      <c r="D27885" s="234"/>
    </row>
    <row r="27886" spans="4:4">
      <c r="D27886" s="234"/>
    </row>
    <row r="27887" spans="4:4">
      <c r="D27887" s="234"/>
    </row>
    <row r="27888" spans="4:4">
      <c r="D27888" s="234"/>
    </row>
    <row r="27889" spans="4:4">
      <c r="D27889" s="234"/>
    </row>
    <row r="27890" spans="4:4">
      <c r="D27890" s="234"/>
    </row>
    <row r="27891" spans="4:4">
      <c r="D27891" s="234"/>
    </row>
    <row r="27892" spans="4:4">
      <c r="D27892" s="234"/>
    </row>
    <row r="27893" spans="4:4">
      <c r="D27893" s="234"/>
    </row>
    <row r="27894" spans="4:4">
      <c r="D27894" s="234"/>
    </row>
    <row r="27895" spans="4:4">
      <c r="D27895" s="234"/>
    </row>
    <row r="27896" spans="4:4">
      <c r="D27896" s="234"/>
    </row>
    <row r="27897" spans="4:4">
      <c r="D27897" s="234"/>
    </row>
    <row r="27898" spans="4:4">
      <c r="D27898" s="234"/>
    </row>
    <row r="27899" spans="4:4">
      <c r="D27899" s="234"/>
    </row>
    <row r="27900" spans="4:4">
      <c r="D27900" s="234"/>
    </row>
    <row r="27901" spans="4:4">
      <c r="D27901" s="234"/>
    </row>
    <row r="27902" spans="4:4">
      <c r="D27902" s="234"/>
    </row>
    <row r="27903" spans="4:4">
      <c r="D27903" s="234"/>
    </row>
    <row r="27904" spans="4:4">
      <c r="D27904" s="234"/>
    </row>
    <row r="27905" spans="4:4">
      <c r="D27905" s="234"/>
    </row>
    <row r="27906" spans="4:4">
      <c r="D27906" s="234"/>
    </row>
    <row r="27907" spans="4:4">
      <c r="D27907" s="234"/>
    </row>
    <row r="27908" spans="4:4">
      <c r="D27908" s="234"/>
    </row>
    <row r="27909" spans="4:4">
      <c r="D27909" s="234"/>
    </row>
    <row r="27910" spans="4:4">
      <c r="D27910" s="234"/>
    </row>
    <row r="27911" spans="4:4">
      <c r="D27911" s="234"/>
    </row>
    <row r="27912" spans="4:4">
      <c r="D27912" s="234"/>
    </row>
    <row r="27913" spans="4:4">
      <c r="D27913" s="234"/>
    </row>
    <row r="27914" spans="4:4">
      <c r="D27914" s="234"/>
    </row>
    <row r="27915" spans="4:4">
      <c r="D27915" s="234"/>
    </row>
    <row r="27916" spans="4:4">
      <c r="D27916" s="234"/>
    </row>
    <row r="27917" spans="4:4">
      <c r="D27917" s="234"/>
    </row>
    <row r="27918" spans="4:4">
      <c r="D27918" s="234"/>
    </row>
    <row r="27919" spans="4:4">
      <c r="D27919" s="234"/>
    </row>
    <row r="27920" spans="4:4">
      <c r="D27920" s="234"/>
    </row>
    <row r="27921" spans="4:4">
      <c r="D27921" s="234"/>
    </row>
    <row r="27922" spans="4:4">
      <c r="D27922" s="234"/>
    </row>
    <row r="27923" spans="4:4">
      <c r="D27923" s="234"/>
    </row>
    <row r="27924" spans="4:4">
      <c r="D27924" s="234"/>
    </row>
    <row r="27925" spans="4:4">
      <c r="D27925" s="234"/>
    </row>
    <row r="27926" spans="4:4">
      <c r="D27926" s="234"/>
    </row>
    <row r="27927" spans="4:4">
      <c r="D27927" s="234"/>
    </row>
    <row r="27928" spans="4:4">
      <c r="D27928" s="234"/>
    </row>
    <row r="27929" spans="4:4">
      <c r="D27929" s="234"/>
    </row>
    <row r="27930" spans="4:4">
      <c r="D27930" s="234"/>
    </row>
    <row r="27931" spans="4:4">
      <c r="D27931" s="234"/>
    </row>
    <row r="27932" spans="4:4">
      <c r="D27932" s="234"/>
    </row>
    <row r="27933" spans="4:4">
      <c r="D27933" s="234"/>
    </row>
    <row r="27934" spans="4:4">
      <c r="D27934" s="234"/>
    </row>
    <row r="27935" spans="4:4">
      <c r="D27935" s="234"/>
    </row>
    <row r="27936" spans="4:4">
      <c r="D27936" s="234"/>
    </row>
    <row r="27937" spans="4:4">
      <c r="D27937" s="234"/>
    </row>
    <row r="27938" spans="4:4">
      <c r="D27938" s="234"/>
    </row>
    <row r="27939" spans="4:4">
      <c r="D27939" s="234"/>
    </row>
    <row r="27940" spans="4:4">
      <c r="D27940" s="234"/>
    </row>
    <row r="27941" spans="4:4">
      <c r="D27941" s="234"/>
    </row>
    <row r="27942" spans="4:4">
      <c r="D27942" s="234"/>
    </row>
    <row r="27943" spans="4:4">
      <c r="D27943" s="234"/>
    </row>
    <row r="27944" spans="4:4">
      <c r="D27944" s="234"/>
    </row>
    <row r="27945" spans="4:4">
      <c r="D27945" s="234"/>
    </row>
    <row r="27946" spans="4:4">
      <c r="D27946" s="234"/>
    </row>
    <row r="27947" spans="4:4">
      <c r="D27947" s="234"/>
    </row>
    <row r="27948" spans="4:4">
      <c r="D27948" s="234"/>
    </row>
    <row r="27949" spans="4:4">
      <c r="D27949" s="234"/>
    </row>
    <row r="27950" spans="4:4">
      <c r="D27950" s="234"/>
    </row>
    <row r="27951" spans="4:4">
      <c r="D27951" s="234"/>
    </row>
    <row r="27952" spans="4:4">
      <c r="D27952" s="234"/>
    </row>
    <row r="27953" spans="4:4">
      <c r="D27953" s="234"/>
    </row>
    <row r="27954" spans="4:4">
      <c r="D27954" s="234"/>
    </row>
    <row r="27955" spans="4:4">
      <c r="D27955" s="234"/>
    </row>
    <row r="27956" spans="4:4">
      <c r="D27956" s="234"/>
    </row>
    <row r="27957" spans="4:4">
      <c r="D27957" s="234"/>
    </row>
    <row r="27958" spans="4:4">
      <c r="D27958" s="234"/>
    </row>
    <row r="27959" spans="4:4">
      <c r="D27959" s="234"/>
    </row>
    <row r="27960" spans="4:4">
      <c r="D27960" s="234"/>
    </row>
    <row r="27961" spans="4:4">
      <c r="D27961" s="234"/>
    </row>
    <row r="27962" spans="4:4">
      <c r="D27962" s="234"/>
    </row>
    <row r="27963" spans="4:4">
      <c r="D27963" s="234"/>
    </row>
    <row r="27964" spans="4:4">
      <c r="D27964" s="234"/>
    </row>
    <row r="27965" spans="4:4">
      <c r="D27965" s="234"/>
    </row>
    <row r="27966" spans="4:4">
      <c r="D27966" s="234"/>
    </row>
    <row r="27967" spans="4:4">
      <c r="D27967" s="234"/>
    </row>
    <row r="27968" spans="4:4">
      <c r="D27968" s="234"/>
    </row>
    <row r="27969" spans="4:4">
      <c r="D27969" s="234"/>
    </row>
    <row r="27970" spans="4:4">
      <c r="D27970" s="234"/>
    </row>
    <row r="27971" spans="4:4">
      <c r="D27971" s="234"/>
    </row>
    <row r="27972" spans="4:4">
      <c r="D27972" s="234"/>
    </row>
    <row r="27973" spans="4:4">
      <c r="D27973" s="234"/>
    </row>
    <row r="27974" spans="4:4">
      <c r="D27974" s="234"/>
    </row>
    <row r="27975" spans="4:4">
      <c r="D27975" s="234"/>
    </row>
    <row r="27976" spans="4:4">
      <c r="D27976" s="234"/>
    </row>
    <row r="27977" spans="4:4">
      <c r="D27977" s="234"/>
    </row>
    <row r="27978" spans="4:4">
      <c r="D27978" s="234"/>
    </row>
    <row r="27979" spans="4:4">
      <c r="D27979" s="234"/>
    </row>
    <row r="27980" spans="4:4">
      <c r="D27980" s="234"/>
    </row>
    <row r="27981" spans="4:4">
      <c r="D27981" s="234"/>
    </row>
    <row r="27982" spans="4:4">
      <c r="D27982" s="234"/>
    </row>
    <row r="27983" spans="4:4">
      <c r="D27983" s="234"/>
    </row>
    <row r="27984" spans="4:4">
      <c r="D27984" s="234"/>
    </row>
    <row r="27985" spans="4:4">
      <c r="D27985" s="234"/>
    </row>
    <row r="27986" spans="4:4">
      <c r="D27986" s="234"/>
    </row>
    <row r="27987" spans="4:4">
      <c r="D27987" s="234"/>
    </row>
    <row r="27988" spans="4:4">
      <c r="D27988" s="234"/>
    </row>
    <row r="27989" spans="4:4">
      <c r="D27989" s="234"/>
    </row>
    <row r="27990" spans="4:4">
      <c r="D27990" s="234"/>
    </row>
    <row r="27991" spans="4:4">
      <c r="D27991" s="234"/>
    </row>
    <row r="27992" spans="4:4">
      <c r="D27992" s="234"/>
    </row>
    <row r="27993" spans="4:4">
      <c r="D27993" s="234"/>
    </row>
    <row r="27994" spans="4:4">
      <c r="D27994" s="234"/>
    </row>
    <row r="27995" spans="4:4">
      <c r="D27995" s="234"/>
    </row>
    <row r="27996" spans="4:4">
      <c r="D27996" s="234"/>
    </row>
    <row r="27997" spans="4:4">
      <c r="D27997" s="234"/>
    </row>
    <row r="27998" spans="4:4">
      <c r="D27998" s="234"/>
    </row>
    <row r="27999" spans="4:4">
      <c r="D27999" s="234"/>
    </row>
    <row r="28000" spans="4:4">
      <c r="D28000" s="234"/>
    </row>
    <row r="28001" spans="4:4">
      <c r="D28001" s="234"/>
    </row>
    <row r="28002" spans="4:4">
      <c r="D28002" s="234"/>
    </row>
    <row r="28003" spans="4:4">
      <c r="D28003" s="234"/>
    </row>
    <row r="28004" spans="4:4">
      <c r="D28004" s="234"/>
    </row>
    <row r="28005" spans="4:4">
      <c r="D28005" s="234"/>
    </row>
    <row r="28006" spans="4:4">
      <c r="D28006" s="234"/>
    </row>
    <row r="28007" spans="4:4">
      <c r="D28007" s="234"/>
    </row>
    <row r="28008" spans="4:4">
      <c r="D28008" s="234"/>
    </row>
    <row r="28009" spans="4:4">
      <c r="D28009" s="234"/>
    </row>
    <row r="28010" spans="4:4">
      <c r="D28010" s="234"/>
    </row>
    <row r="28011" spans="4:4">
      <c r="D28011" s="234"/>
    </row>
    <row r="28012" spans="4:4">
      <c r="D28012" s="234"/>
    </row>
    <row r="28013" spans="4:4">
      <c r="D28013" s="234"/>
    </row>
    <row r="28014" spans="4:4">
      <c r="D28014" s="234"/>
    </row>
    <row r="28015" spans="4:4">
      <c r="D28015" s="234"/>
    </row>
    <row r="28016" spans="4:4">
      <c r="D28016" s="234"/>
    </row>
    <row r="28017" spans="4:4">
      <c r="D28017" s="234"/>
    </row>
    <row r="28018" spans="4:4">
      <c r="D28018" s="234"/>
    </row>
    <row r="28019" spans="4:4">
      <c r="D28019" s="234"/>
    </row>
    <row r="28020" spans="4:4">
      <c r="D28020" s="234"/>
    </row>
    <row r="28021" spans="4:4">
      <c r="D28021" s="234"/>
    </row>
    <row r="28022" spans="4:4">
      <c r="D28022" s="234"/>
    </row>
    <row r="28023" spans="4:4">
      <c r="D28023" s="234"/>
    </row>
    <row r="28024" spans="4:4">
      <c r="D28024" s="234"/>
    </row>
    <row r="28025" spans="4:4">
      <c r="D28025" s="234"/>
    </row>
    <row r="28026" spans="4:4">
      <c r="D28026" s="234"/>
    </row>
    <row r="28027" spans="4:4">
      <c r="D28027" s="234"/>
    </row>
    <row r="28028" spans="4:4">
      <c r="D28028" s="234"/>
    </row>
    <row r="28029" spans="4:4">
      <c r="D28029" s="234"/>
    </row>
    <row r="28030" spans="4:4">
      <c r="D28030" s="234"/>
    </row>
    <row r="28031" spans="4:4">
      <c r="D28031" s="234"/>
    </row>
    <row r="28032" spans="4:4">
      <c r="D28032" s="234"/>
    </row>
    <row r="28033" spans="4:4">
      <c r="D28033" s="234"/>
    </row>
    <row r="28034" spans="4:4">
      <c r="D28034" s="234"/>
    </row>
    <row r="28035" spans="4:4">
      <c r="D28035" s="234"/>
    </row>
    <row r="28036" spans="4:4">
      <c r="D28036" s="234"/>
    </row>
    <row r="28037" spans="4:4">
      <c r="D28037" s="234"/>
    </row>
    <row r="28038" spans="4:4">
      <c r="D28038" s="234"/>
    </row>
    <row r="28039" spans="4:4">
      <c r="D28039" s="234"/>
    </row>
    <row r="28040" spans="4:4">
      <c r="D28040" s="234"/>
    </row>
    <row r="28041" spans="4:4">
      <c r="D28041" s="234"/>
    </row>
    <row r="28042" spans="4:4">
      <c r="D28042" s="234"/>
    </row>
    <row r="28043" spans="4:4">
      <c r="D28043" s="234"/>
    </row>
    <row r="28044" spans="4:4">
      <c r="D28044" s="234"/>
    </row>
    <row r="28045" spans="4:4">
      <c r="D28045" s="234"/>
    </row>
    <row r="28046" spans="4:4">
      <c r="D28046" s="234"/>
    </row>
    <row r="28047" spans="4:4">
      <c r="D28047" s="234"/>
    </row>
    <row r="28048" spans="4:4">
      <c r="D28048" s="234"/>
    </row>
    <row r="28049" spans="4:4">
      <c r="D28049" s="234"/>
    </row>
    <row r="28050" spans="4:4">
      <c r="D28050" s="234"/>
    </row>
    <row r="28051" spans="4:4">
      <c r="D28051" s="234"/>
    </row>
    <row r="28052" spans="4:4">
      <c r="D28052" s="234"/>
    </row>
    <row r="28053" spans="4:4">
      <c r="D28053" s="234"/>
    </row>
    <row r="28054" spans="4:4">
      <c r="D28054" s="234"/>
    </row>
    <row r="28055" spans="4:4">
      <c r="D28055" s="234"/>
    </row>
    <row r="28056" spans="4:4">
      <c r="D28056" s="234"/>
    </row>
    <row r="28057" spans="4:4">
      <c r="D28057" s="234"/>
    </row>
    <row r="28058" spans="4:4">
      <c r="D28058" s="234"/>
    </row>
    <row r="28059" spans="4:4">
      <c r="D28059" s="234"/>
    </row>
    <row r="28060" spans="4:4">
      <c r="D28060" s="234"/>
    </row>
    <row r="28061" spans="4:4">
      <c r="D28061" s="234"/>
    </row>
    <row r="28062" spans="4:4">
      <c r="D28062" s="234"/>
    </row>
    <row r="28063" spans="4:4">
      <c r="D28063" s="234"/>
    </row>
    <row r="28064" spans="4:4">
      <c r="D28064" s="234"/>
    </row>
    <row r="28065" spans="4:4">
      <c r="D28065" s="234"/>
    </row>
    <row r="28066" spans="4:4">
      <c r="D28066" s="234"/>
    </row>
    <row r="28067" spans="4:4">
      <c r="D28067" s="234"/>
    </row>
    <row r="28068" spans="4:4">
      <c r="D28068" s="234"/>
    </row>
    <row r="28069" spans="4:4">
      <c r="D28069" s="234"/>
    </row>
    <row r="28070" spans="4:4">
      <c r="D28070" s="234"/>
    </row>
    <row r="28071" spans="4:4">
      <c r="D28071" s="234"/>
    </row>
    <row r="28072" spans="4:4">
      <c r="D28072" s="234"/>
    </row>
    <row r="28073" spans="4:4">
      <c r="D28073" s="234"/>
    </row>
    <row r="28074" spans="4:4">
      <c r="D28074" s="234"/>
    </row>
    <row r="28075" spans="4:4">
      <c r="D28075" s="234"/>
    </row>
    <row r="28076" spans="4:4">
      <c r="D28076" s="234"/>
    </row>
    <row r="28077" spans="4:4">
      <c r="D28077" s="234"/>
    </row>
    <row r="28078" spans="4:4">
      <c r="D28078" s="234"/>
    </row>
    <row r="28079" spans="4:4">
      <c r="D28079" s="234"/>
    </row>
    <row r="28080" spans="4:4">
      <c r="D28080" s="234"/>
    </row>
    <row r="28081" spans="4:4">
      <c r="D28081" s="234"/>
    </row>
    <row r="28082" spans="4:4">
      <c r="D28082" s="234"/>
    </row>
    <row r="28083" spans="4:4">
      <c r="D28083" s="234"/>
    </row>
    <row r="28084" spans="4:4">
      <c r="D28084" s="234"/>
    </row>
    <row r="28085" spans="4:4">
      <c r="D28085" s="234"/>
    </row>
    <row r="28086" spans="4:4">
      <c r="D28086" s="234"/>
    </row>
    <row r="28087" spans="4:4">
      <c r="D28087" s="234"/>
    </row>
    <row r="28088" spans="4:4">
      <c r="D28088" s="234"/>
    </row>
    <row r="28089" spans="4:4">
      <c r="D28089" s="234"/>
    </row>
    <row r="28090" spans="4:4">
      <c r="D28090" s="234"/>
    </row>
    <row r="28091" spans="4:4">
      <c r="D28091" s="234"/>
    </row>
    <row r="28092" spans="4:4">
      <c r="D28092" s="234"/>
    </row>
    <row r="28093" spans="4:4">
      <c r="D28093" s="234"/>
    </row>
    <row r="28094" spans="4:4">
      <c r="D28094" s="234"/>
    </row>
    <row r="28095" spans="4:4">
      <c r="D28095" s="234"/>
    </row>
    <row r="28096" spans="4:4">
      <c r="D28096" s="234"/>
    </row>
    <row r="28097" spans="4:4">
      <c r="D28097" s="234"/>
    </row>
    <row r="28098" spans="4:4">
      <c r="D28098" s="234"/>
    </row>
    <row r="28099" spans="4:4">
      <c r="D28099" s="234"/>
    </row>
    <row r="28100" spans="4:4">
      <c r="D28100" s="234"/>
    </row>
    <row r="28101" spans="4:4">
      <c r="D28101" s="234"/>
    </row>
    <row r="28102" spans="4:4">
      <c r="D28102" s="234"/>
    </row>
    <row r="28103" spans="4:4">
      <c r="D28103" s="234"/>
    </row>
    <row r="28104" spans="4:4">
      <c r="D28104" s="234"/>
    </row>
    <row r="28105" spans="4:4">
      <c r="D28105" s="234"/>
    </row>
    <row r="28106" spans="4:4">
      <c r="D28106" s="234"/>
    </row>
    <row r="28107" spans="4:4">
      <c r="D28107" s="234"/>
    </row>
    <row r="28108" spans="4:4">
      <c r="D28108" s="234"/>
    </row>
    <row r="28109" spans="4:4">
      <c r="D28109" s="234"/>
    </row>
    <row r="28110" spans="4:4">
      <c r="D28110" s="234"/>
    </row>
    <row r="28111" spans="4:4">
      <c r="D28111" s="234"/>
    </row>
    <row r="28112" spans="4:4">
      <c r="D28112" s="234"/>
    </row>
    <row r="28113" spans="4:4">
      <c r="D28113" s="234"/>
    </row>
    <row r="28114" spans="4:4">
      <c r="D28114" s="234"/>
    </row>
    <row r="28115" spans="4:4">
      <c r="D28115" s="234"/>
    </row>
    <row r="28116" spans="4:4">
      <c r="D28116" s="234"/>
    </row>
    <row r="28117" spans="4:4">
      <c r="D28117" s="234"/>
    </row>
    <row r="28118" spans="4:4">
      <c r="D28118" s="234"/>
    </row>
    <row r="28119" spans="4:4">
      <c r="D28119" s="234"/>
    </row>
    <row r="28120" spans="4:4">
      <c r="D28120" s="234"/>
    </row>
    <row r="28121" spans="4:4">
      <c r="D28121" s="234"/>
    </row>
    <row r="28122" spans="4:4">
      <c r="D28122" s="234"/>
    </row>
    <row r="28123" spans="4:4">
      <c r="D28123" s="234"/>
    </row>
    <row r="28124" spans="4:4">
      <c r="D28124" s="234"/>
    </row>
    <row r="28125" spans="4:4">
      <c r="D28125" s="234"/>
    </row>
    <row r="28126" spans="4:4">
      <c r="D28126" s="234"/>
    </row>
    <row r="28127" spans="4:4">
      <c r="D28127" s="234"/>
    </row>
    <row r="28128" spans="4:4">
      <c r="D28128" s="234"/>
    </row>
    <row r="28129" spans="4:4">
      <c r="D28129" s="234"/>
    </row>
    <row r="28130" spans="4:4">
      <c r="D28130" s="234"/>
    </row>
    <row r="28131" spans="4:4">
      <c r="D28131" s="234"/>
    </row>
    <row r="28132" spans="4:4">
      <c r="D28132" s="234"/>
    </row>
    <row r="28133" spans="4:4">
      <c r="D28133" s="234"/>
    </row>
    <row r="28134" spans="4:4">
      <c r="D28134" s="234"/>
    </row>
    <row r="28135" spans="4:4">
      <c r="D28135" s="234"/>
    </row>
    <row r="28136" spans="4:4">
      <c r="D28136" s="234"/>
    </row>
    <row r="28137" spans="4:4">
      <c r="D28137" s="234"/>
    </row>
    <row r="28138" spans="4:4">
      <c r="D28138" s="234"/>
    </row>
    <row r="28139" spans="4:4">
      <c r="D28139" s="234"/>
    </row>
    <row r="28140" spans="4:4">
      <c r="D28140" s="234"/>
    </row>
    <row r="28141" spans="4:4">
      <c r="D28141" s="234"/>
    </row>
    <row r="28142" spans="4:4">
      <c r="D28142" s="234"/>
    </row>
    <row r="28143" spans="4:4">
      <c r="D28143" s="234"/>
    </row>
    <row r="28144" spans="4:4">
      <c r="D28144" s="234"/>
    </row>
    <row r="28145" spans="4:4">
      <c r="D28145" s="234"/>
    </row>
    <row r="28146" spans="4:4">
      <c r="D28146" s="234"/>
    </row>
    <row r="28147" spans="4:4">
      <c r="D28147" s="234"/>
    </row>
    <row r="28148" spans="4:4">
      <c r="D28148" s="234"/>
    </row>
    <row r="28149" spans="4:4">
      <c r="D28149" s="234"/>
    </row>
    <row r="28150" spans="4:4">
      <c r="D28150" s="234"/>
    </row>
    <row r="28151" spans="4:4">
      <c r="D28151" s="234"/>
    </row>
    <row r="28152" spans="4:4">
      <c r="D28152" s="234"/>
    </row>
    <row r="28153" spans="4:4">
      <c r="D28153" s="234"/>
    </row>
    <row r="28154" spans="4:4">
      <c r="D28154" s="234"/>
    </row>
    <row r="28155" spans="4:4">
      <c r="D28155" s="234"/>
    </row>
    <row r="28156" spans="4:4">
      <c r="D28156" s="234"/>
    </row>
    <row r="28157" spans="4:4">
      <c r="D28157" s="234"/>
    </row>
    <row r="28158" spans="4:4">
      <c r="D28158" s="234"/>
    </row>
    <row r="28159" spans="4:4">
      <c r="D28159" s="234"/>
    </row>
    <row r="28160" spans="4:4">
      <c r="D28160" s="234"/>
    </row>
    <row r="28161" spans="4:4">
      <c r="D28161" s="234"/>
    </row>
    <row r="28162" spans="4:4">
      <c r="D28162" s="234"/>
    </row>
    <row r="28163" spans="4:4">
      <c r="D28163" s="234"/>
    </row>
    <row r="28164" spans="4:4">
      <c r="D28164" s="234"/>
    </row>
    <row r="28165" spans="4:4">
      <c r="D28165" s="234"/>
    </row>
    <row r="28166" spans="4:4">
      <c r="D28166" s="234"/>
    </row>
    <row r="28167" spans="4:4">
      <c r="D28167" s="234"/>
    </row>
    <row r="28168" spans="4:4">
      <c r="D28168" s="234"/>
    </row>
    <row r="28169" spans="4:4">
      <c r="D28169" s="234"/>
    </row>
    <row r="28170" spans="4:4">
      <c r="D28170" s="234"/>
    </row>
    <row r="28171" spans="4:4">
      <c r="D28171" s="234"/>
    </row>
    <row r="28172" spans="4:4">
      <c r="D28172" s="234"/>
    </row>
    <row r="28173" spans="4:4">
      <c r="D28173" s="234"/>
    </row>
    <row r="28174" spans="4:4">
      <c r="D28174" s="234"/>
    </row>
    <row r="28175" spans="4:4">
      <c r="D28175" s="234"/>
    </row>
    <row r="28176" spans="4:4">
      <c r="D28176" s="234"/>
    </row>
    <row r="28177" spans="4:4">
      <c r="D28177" s="234"/>
    </row>
    <row r="28178" spans="4:4">
      <c r="D28178" s="234"/>
    </row>
    <row r="28179" spans="4:4">
      <c r="D28179" s="234"/>
    </row>
    <row r="28180" spans="4:4">
      <c r="D28180" s="234"/>
    </row>
    <row r="28181" spans="4:4">
      <c r="D28181" s="234"/>
    </row>
    <row r="28182" spans="4:4">
      <c r="D28182" s="234"/>
    </row>
    <row r="28183" spans="4:4">
      <c r="D28183" s="234"/>
    </row>
    <row r="28184" spans="4:4">
      <c r="D28184" s="234"/>
    </row>
    <row r="28185" spans="4:4">
      <c r="D28185" s="234"/>
    </row>
    <row r="28186" spans="4:4">
      <c r="D28186" s="234"/>
    </row>
    <row r="28187" spans="4:4">
      <c r="D28187" s="234"/>
    </row>
    <row r="28188" spans="4:4">
      <c r="D28188" s="234"/>
    </row>
    <row r="28189" spans="4:4">
      <c r="D28189" s="234"/>
    </row>
    <row r="28190" spans="4:4">
      <c r="D28190" s="234"/>
    </row>
    <row r="28191" spans="4:4">
      <c r="D28191" s="234"/>
    </row>
    <row r="28192" spans="4:4">
      <c r="D28192" s="234"/>
    </row>
    <row r="28193" spans="4:4">
      <c r="D28193" s="234"/>
    </row>
    <row r="28194" spans="4:4">
      <c r="D28194" s="234"/>
    </row>
    <row r="28195" spans="4:4">
      <c r="D28195" s="234"/>
    </row>
    <row r="28196" spans="4:4">
      <c r="D28196" s="234"/>
    </row>
    <row r="28197" spans="4:4">
      <c r="D28197" s="234"/>
    </row>
    <row r="28198" spans="4:4">
      <c r="D28198" s="234"/>
    </row>
    <row r="28199" spans="4:4">
      <c r="D28199" s="234"/>
    </row>
    <row r="28200" spans="4:4">
      <c r="D28200" s="234"/>
    </row>
    <row r="28201" spans="4:4">
      <c r="D28201" s="234"/>
    </row>
    <row r="28202" spans="4:4">
      <c r="D28202" s="234"/>
    </row>
    <row r="28203" spans="4:4">
      <c r="D28203" s="234"/>
    </row>
    <row r="28204" spans="4:4">
      <c r="D28204" s="234"/>
    </row>
    <row r="28205" spans="4:4">
      <c r="D28205" s="234"/>
    </row>
    <row r="28206" spans="4:4">
      <c r="D28206" s="234"/>
    </row>
    <row r="28207" spans="4:4">
      <c r="D28207" s="234"/>
    </row>
    <row r="28208" spans="4:4">
      <c r="D28208" s="234"/>
    </row>
    <row r="28209" spans="4:4">
      <c r="D28209" s="234"/>
    </row>
    <row r="28210" spans="4:4">
      <c r="D28210" s="234"/>
    </row>
    <row r="28211" spans="4:4">
      <c r="D28211" s="234"/>
    </row>
    <row r="28212" spans="4:4">
      <c r="D28212" s="234"/>
    </row>
    <row r="28213" spans="4:4">
      <c r="D28213" s="234"/>
    </row>
    <row r="28214" spans="4:4">
      <c r="D28214" s="234"/>
    </row>
    <row r="28215" spans="4:4">
      <c r="D28215" s="234"/>
    </row>
    <row r="28216" spans="4:4">
      <c r="D28216" s="234"/>
    </row>
    <row r="28217" spans="4:4">
      <c r="D28217" s="234"/>
    </row>
    <row r="28218" spans="4:4">
      <c r="D28218" s="234"/>
    </row>
    <row r="28219" spans="4:4">
      <c r="D28219" s="234"/>
    </row>
    <row r="28220" spans="4:4">
      <c r="D28220" s="234"/>
    </row>
    <row r="28221" spans="4:4">
      <c r="D28221" s="234"/>
    </row>
    <row r="28222" spans="4:4">
      <c r="D28222" s="234"/>
    </row>
    <row r="28223" spans="4:4">
      <c r="D28223" s="234"/>
    </row>
    <row r="28224" spans="4:4">
      <c r="D28224" s="234"/>
    </row>
    <row r="28225" spans="4:4">
      <c r="D28225" s="234"/>
    </row>
    <row r="28226" spans="4:4">
      <c r="D28226" s="234"/>
    </row>
    <row r="28227" spans="4:4">
      <c r="D28227" s="234"/>
    </row>
    <row r="28228" spans="4:4">
      <c r="D28228" s="234"/>
    </row>
    <row r="28229" spans="4:4">
      <c r="D28229" s="234"/>
    </row>
    <row r="28230" spans="4:4">
      <c r="D28230" s="234"/>
    </row>
    <row r="28231" spans="4:4">
      <c r="D28231" s="234"/>
    </row>
    <row r="28232" spans="4:4">
      <c r="D28232" s="234"/>
    </row>
    <row r="28233" spans="4:4">
      <c r="D28233" s="234"/>
    </row>
    <row r="28234" spans="4:4">
      <c r="D28234" s="234"/>
    </row>
    <row r="28235" spans="4:4">
      <c r="D28235" s="234"/>
    </row>
    <row r="28236" spans="4:4">
      <c r="D28236" s="234"/>
    </row>
    <row r="28237" spans="4:4">
      <c r="D28237" s="234"/>
    </row>
    <row r="28238" spans="4:4">
      <c r="D28238" s="234"/>
    </row>
    <row r="28239" spans="4:4">
      <c r="D28239" s="234"/>
    </row>
    <row r="28240" spans="4:4">
      <c r="D28240" s="234"/>
    </row>
    <row r="28241" spans="4:4">
      <c r="D28241" s="234"/>
    </row>
    <row r="28242" spans="4:4">
      <c r="D28242" s="234"/>
    </row>
    <row r="28243" spans="4:4">
      <c r="D28243" s="234"/>
    </row>
    <row r="28244" spans="4:4">
      <c r="D28244" s="234"/>
    </row>
    <row r="28245" spans="4:4">
      <c r="D28245" s="234"/>
    </row>
    <row r="28246" spans="4:4">
      <c r="D28246" s="234"/>
    </row>
    <row r="28247" spans="4:4">
      <c r="D28247" s="234"/>
    </row>
    <row r="28248" spans="4:4">
      <c r="D28248" s="234"/>
    </row>
    <row r="28249" spans="4:4">
      <c r="D28249" s="234"/>
    </row>
    <row r="28250" spans="4:4">
      <c r="D28250" s="234"/>
    </row>
    <row r="28251" spans="4:4">
      <c r="D28251" s="234"/>
    </row>
    <row r="28252" spans="4:4">
      <c r="D28252" s="234"/>
    </row>
    <row r="28253" spans="4:4">
      <c r="D28253" s="234"/>
    </row>
    <row r="28254" spans="4:4">
      <c r="D28254" s="234"/>
    </row>
    <row r="28255" spans="4:4">
      <c r="D28255" s="234"/>
    </row>
    <row r="28256" spans="4:4">
      <c r="D28256" s="234"/>
    </row>
    <row r="28257" spans="4:4">
      <c r="D28257" s="234"/>
    </row>
    <row r="28258" spans="4:4">
      <c r="D28258" s="234"/>
    </row>
    <row r="28259" spans="4:4">
      <c r="D28259" s="234"/>
    </row>
    <row r="28260" spans="4:4">
      <c r="D28260" s="234"/>
    </row>
    <row r="28261" spans="4:4">
      <c r="D28261" s="234"/>
    </row>
    <row r="28262" spans="4:4">
      <c r="D28262" s="234"/>
    </row>
    <row r="28263" spans="4:4">
      <c r="D28263" s="234"/>
    </row>
    <row r="28264" spans="4:4">
      <c r="D28264" s="234"/>
    </row>
    <row r="28265" spans="4:4">
      <c r="D28265" s="234"/>
    </row>
    <row r="28266" spans="4:4">
      <c r="D28266" s="234"/>
    </row>
    <row r="28267" spans="4:4">
      <c r="D28267" s="234"/>
    </row>
    <row r="28268" spans="4:4">
      <c r="D28268" s="234"/>
    </row>
    <row r="28269" spans="4:4">
      <c r="D28269" s="234"/>
    </row>
    <row r="28270" spans="4:4">
      <c r="D28270" s="234"/>
    </row>
    <row r="28271" spans="4:4">
      <c r="D28271" s="234"/>
    </row>
    <row r="28272" spans="4:4">
      <c r="D28272" s="234"/>
    </row>
    <row r="28273" spans="4:4">
      <c r="D28273" s="234"/>
    </row>
    <row r="28274" spans="4:4">
      <c r="D28274" s="234"/>
    </row>
    <row r="28275" spans="4:4">
      <c r="D28275" s="234"/>
    </row>
    <row r="28276" spans="4:4">
      <c r="D28276" s="234"/>
    </row>
    <row r="28277" spans="4:4">
      <c r="D28277" s="234"/>
    </row>
    <row r="28278" spans="4:4">
      <c r="D28278" s="234"/>
    </row>
    <row r="28279" spans="4:4">
      <c r="D28279" s="234"/>
    </row>
    <row r="28280" spans="4:4">
      <c r="D28280" s="234"/>
    </row>
    <row r="28281" spans="4:4">
      <c r="D28281" s="234"/>
    </row>
    <row r="28282" spans="4:4">
      <c r="D28282" s="234"/>
    </row>
    <row r="28283" spans="4:4">
      <c r="D28283" s="234"/>
    </row>
    <row r="28284" spans="4:4">
      <c r="D28284" s="234"/>
    </row>
    <row r="28285" spans="4:4">
      <c r="D28285" s="234"/>
    </row>
    <row r="28286" spans="4:4">
      <c r="D28286" s="234"/>
    </row>
    <row r="28287" spans="4:4">
      <c r="D28287" s="234"/>
    </row>
    <row r="28288" spans="4:4">
      <c r="D28288" s="234"/>
    </row>
    <row r="28289" spans="4:4">
      <c r="D28289" s="234"/>
    </row>
    <row r="28290" spans="4:4">
      <c r="D28290" s="234"/>
    </row>
    <row r="28291" spans="4:4">
      <c r="D28291" s="234"/>
    </row>
    <row r="28292" spans="4:4">
      <c r="D28292" s="234"/>
    </row>
    <row r="28293" spans="4:4">
      <c r="D28293" s="234"/>
    </row>
    <row r="28294" spans="4:4">
      <c r="D28294" s="234"/>
    </row>
    <row r="28295" spans="4:4">
      <c r="D28295" s="234"/>
    </row>
    <row r="28296" spans="4:4">
      <c r="D28296" s="234"/>
    </row>
    <row r="28297" spans="4:4">
      <c r="D28297" s="234"/>
    </row>
    <row r="28298" spans="4:4">
      <c r="D28298" s="234"/>
    </row>
    <row r="28299" spans="4:4">
      <c r="D28299" s="234"/>
    </row>
    <row r="28300" spans="4:4">
      <c r="D28300" s="234"/>
    </row>
    <row r="28301" spans="4:4">
      <c r="D28301" s="234"/>
    </row>
    <row r="28302" spans="4:4">
      <c r="D28302" s="234"/>
    </row>
    <row r="28303" spans="4:4">
      <c r="D28303" s="234"/>
    </row>
    <row r="28304" spans="4:4">
      <c r="D28304" s="234"/>
    </row>
    <row r="28305" spans="4:4">
      <c r="D28305" s="234"/>
    </row>
    <row r="28306" spans="4:4">
      <c r="D28306" s="234"/>
    </row>
    <row r="28307" spans="4:4">
      <c r="D28307" s="234"/>
    </row>
    <row r="28308" spans="4:4">
      <c r="D28308" s="234"/>
    </row>
    <row r="28309" spans="4:4">
      <c r="D28309" s="234"/>
    </row>
    <row r="28310" spans="4:4">
      <c r="D28310" s="234"/>
    </row>
    <row r="28311" spans="4:4">
      <c r="D28311" s="234"/>
    </row>
    <row r="28312" spans="4:4">
      <c r="D28312" s="234"/>
    </row>
    <row r="28313" spans="4:4">
      <c r="D28313" s="234"/>
    </row>
    <row r="28314" spans="4:4">
      <c r="D28314" s="234"/>
    </row>
    <row r="28315" spans="4:4">
      <c r="D28315" s="234"/>
    </row>
    <row r="28316" spans="4:4">
      <c r="D28316" s="234"/>
    </row>
    <row r="28317" spans="4:4">
      <c r="D28317" s="234"/>
    </row>
    <row r="28318" spans="4:4">
      <c r="D28318" s="234"/>
    </row>
    <row r="28319" spans="4:4">
      <c r="D28319" s="234"/>
    </row>
    <row r="28320" spans="4:4">
      <c r="D28320" s="234"/>
    </row>
    <row r="28321" spans="4:4">
      <c r="D28321" s="234"/>
    </row>
    <row r="28322" spans="4:4">
      <c r="D28322" s="234"/>
    </row>
    <row r="28323" spans="4:4">
      <c r="D28323" s="234"/>
    </row>
    <row r="28324" spans="4:4">
      <c r="D28324" s="234"/>
    </row>
    <row r="28325" spans="4:4">
      <c r="D28325" s="234"/>
    </row>
    <row r="28326" spans="4:4">
      <c r="D28326" s="234"/>
    </row>
    <row r="28327" spans="4:4">
      <c r="D28327" s="234"/>
    </row>
    <row r="28328" spans="4:4">
      <c r="D28328" s="234"/>
    </row>
    <row r="28329" spans="4:4">
      <c r="D28329" s="234"/>
    </row>
    <row r="28330" spans="4:4">
      <c r="D28330" s="234"/>
    </row>
    <row r="28331" spans="4:4">
      <c r="D28331" s="234"/>
    </row>
    <row r="28332" spans="4:4">
      <c r="D28332" s="234"/>
    </row>
    <row r="28333" spans="4:4">
      <c r="D28333" s="234"/>
    </row>
    <row r="28334" spans="4:4">
      <c r="D28334" s="234"/>
    </row>
    <row r="28335" spans="4:4">
      <c r="D28335" s="234"/>
    </row>
    <row r="28336" spans="4:4">
      <c r="D28336" s="234"/>
    </row>
    <row r="28337" spans="4:4">
      <c r="D28337" s="234"/>
    </row>
    <row r="28338" spans="4:4">
      <c r="D28338" s="234"/>
    </row>
    <row r="28339" spans="4:4">
      <c r="D28339" s="234"/>
    </row>
    <row r="28340" spans="4:4">
      <c r="D28340" s="234"/>
    </row>
    <row r="28341" spans="4:4">
      <c r="D28341" s="234"/>
    </row>
    <row r="28342" spans="4:4">
      <c r="D28342" s="234"/>
    </row>
    <row r="28343" spans="4:4">
      <c r="D28343" s="234"/>
    </row>
    <row r="28344" spans="4:4">
      <c r="D28344" s="234"/>
    </row>
    <row r="28345" spans="4:4">
      <c r="D28345" s="234"/>
    </row>
    <row r="28346" spans="4:4">
      <c r="D28346" s="234"/>
    </row>
    <row r="28347" spans="4:4">
      <c r="D28347" s="234"/>
    </row>
    <row r="28348" spans="4:4">
      <c r="D28348" s="234"/>
    </row>
    <row r="28349" spans="4:4">
      <c r="D28349" s="234"/>
    </row>
    <row r="28350" spans="4:4">
      <c r="D28350" s="234"/>
    </row>
    <row r="28351" spans="4:4">
      <c r="D28351" s="234"/>
    </row>
    <row r="28352" spans="4:4">
      <c r="D28352" s="234"/>
    </row>
    <row r="28353" spans="4:4">
      <c r="D28353" s="234"/>
    </row>
    <row r="28354" spans="4:4">
      <c r="D28354" s="234"/>
    </row>
    <row r="28355" spans="4:4">
      <c r="D28355" s="234"/>
    </row>
    <row r="28356" spans="4:4">
      <c r="D28356" s="234"/>
    </row>
    <row r="28357" spans="4:4">
      <c r="D28357" s="234"/>
    </row>
    <row r="28358" spans="4:4">
      <c r="D28358" s="234"/>
    </row>
    <row r="28359" spans="4:4">
      <c r="D28359" s="234"/>
    </row>
    <row r="28360" spans="4:4">
      <c r="D28360" s="234"/>
    </row>
    <row r="28361" spans="4:4">
      <c r="D28361" s="234"/>
    </row>
    <row r="28362" spans="4:4">
      <c r="D28362" s="234"/>
    </row>
    <row r="28363" spans="4:4">
      <c r="D28363" s="234"/>
    </row>
    <row r="28364" spans="4:4">
      <c r="D28364" s="234"/>
    </row>
    <row r="28365" spans="4:4">
      <c r="D28365" s="234"/>
    </row>
    <row r="28366" spans="4:4">
      <c r="D28366" s="234"/>
    </row>
    <row r="28367" spans="4:4">
      <c r="D28367" s="234"/>
    </row>
    <row r="28368" spans="4:4">
      <c r="D28368" s="234"/>
    </row>
    <row r="28369" spans="4:4">
      <c r="D28369" s="234"/>
    </row>
    <row r="28370" spans="4:4">
      <c r="D28370" s="234"/>
    </row>
    <row r="28371" spans="4:4">
      <c r="D28371" s="234"/>
    </row>
    <row r="28372" spans="4:4">
      <c r="D28372" s="234"/>
    </row>
    <row r="28373" spans="4:4">
      <c r="D28373" s="234"/>
    </row>
    <row r="28374" spans="4:4">
      <c r="D28374" s="234"/>
    </row>
    <row r="28375" spans="4:4">
      <c r="D28375" s="234"/>
    </row>
    <row r="28376" spans="4:4">
      <c r="D28376" s="234"/>
    </row>
    <row r="28377" spans="4:4">
      <c r="D28377" s="234"/>
    </row>
    <row r="28378" spans="4:4">
      <c r="D28378" s="234"/>
    </row>
    <row r="28379" spans="4:4">
      <c r="D28379" s="234"/>
    </row>
    <row r="28380" spans="4:4">
      <c r="D28380" s="234"/>
    </row>
    <row r="28381" spans="4:4">
      <c r="D28381" s="234"/>
    </row>
    <row r="28382" spans="4:4">
      <c r="D28382" s="234"/>
    </row>
    <row r="28383" spans="4:4">
      <c r="D28383" s="234"/>
    </row>
    <row r="28384" spans="4:4">
      <c r="D28384" s="234"/>
    </row>
    <row r="28385" spans="4:4">
      <c r="D28385" s="234"/>
    </row>
    <row r="28386" spans="4:4">
      <c r="D28386" s="234"/>
    </row>
    <row r="28387" spans="4:4">
      <c r="D28387" s="234"/>
    </row>
    <row r="28388" spans="4:4">
      <c r="D28388" s="234"/>
    </row>
    <row r="28389" spans="4:4">
      <c r="D28389" s="234"/>
    </row>
    <row r="28390" spans="4:4">
      <c r="D28390" s="234"/>
    </row>
    <row r="28391" spans="4:4">
      <c r="D28391" s="234"/>
    </row>
    <row r="28392" spans="4:4">
      <c r="D28392" s="234"/>
    </row>
    <row r="28393" spans="4:4">
      <c r="D28393" s="234"/>
    </row>
    <row r="28394" spans="4:4">
      <c r="D28394" s="234"/>
    </row>
    <row r="28395" spans="4:4">
      <c r="D28395" s="234"/>
    </row>
    <row r="28396" spans="4:4">
      <c r="D28396" s="234"/>
    </row>
    <row r="28397" spans="4:4">
      <c r="D28397" s="234"/>
    </row>
    <row r="28398" spans="4:4">
      <c r="D28398" s="234"/>
    </row>
    <row r="28399" spans="4:4">
      <c r="D28399" s="234"/>
    </row>
    <row r="28400" spans="4:4">
      <c r="D28400" s="234"/>
    </row>
    <row r="28401" spans="4:4">
      <c r="D28401" s="234"/>
    </row>
    <row r="28402" spans="4:4">
      <c r="D28402" s="234"/>
    </row>
    <row r="28403" spans="4:4">
      <c r="D28403" s="234"/>
    </row>
    <row r="28404" spans="4:4">
      <c r="D28404" s="234"/>
    </row>
    <row r="28405" spans="4:4">
      <c r="D28405" s="234"/>
    </row>
    <row r="28406" spans="4:4">
      <c r="D28406" s="234"/>
    </row>
    <row r="28407" spans="4:4">
      <c r="D28407" s="234"/>
    </row>
    <row r="28408" spans="4:4">
      <c r="D28408" s="234"/>
    </row>
    <row r="28409" spans="4:4">
      <c r="D28409" s="234"/>
    </row>
    <row r="28410" spans="4:4">
      <c r="D28410" s="234"/>
    </row>
    <row r="28411" spans="4:4">
      <c r="D28411" s="234"/>
    </row>
    <row r="28412" spans="4:4">
      <c r="D28412" s="234"/>
    </row>
    <row r="28413" spans="4:4">
      <c r="D28413" s="234"/>
    </row>
    <row r="28414" spans="4:4">
      <c r="D28414" s="234"/>
    </row>
    <row r="28415" spans="4:4">
      <c r="D28415" s="234"/>
    </row>
    <row r="28416" spans="4:4">
      <c r="D28416" s="234"/>
    </row>
    <row r="28417" spans="4:4">
      <c r="D28417" s="234"/>
    </row>
    <row r="28418" spans="4:4">
      <c r="D28418" s="234"/>
    </row>
    <row r="28419" spans="4:4">
      <c r="D28419" s="234"/>
    </row>
    <row r="28420" spans="4:4">
      <c r="D28420" s="234"/>
    </row>
    <row r="28421" spans="4:4">
      <c r="D28421" s="234"/>
    </row>
    <row r="28422" spans="4:4">
      <c r="D28422" s="234"/>
    </row>
    <row r="28423" spans="4:4">
      <c r="D28423" s="234"/>
    </row>
    <row r="28424" spans="4:4">
      <c r="D28424" s="234"/>
    </row>
    <row r="28425" spans="4:4">
      <c r="D28425" s="234"/>
    </row>
    <row r="28426" spans="4:4">
      <c r="D28426" s="234"/>
    </row>
    <row r="28427" spans="4:4">
      <c r="D28427" s="234"/>
    </row>
    <row r="28428" spans="4:4">
      <c r="D28428" s="234"/>
    </row>
    <row r="28429" spans="4:4">
      <c r="D28429" s="234"/>
    </row>
    <row r="28430" spans="4:4">
      <c r="D28430" s="234"/>
    </row>
    <row r="28431" spans="4:4">
      <c r="D28431" s="234"/>
    </row>
    <row r="28432" spans="4:4">
      <c r="D28432" s="234"/>
    </row>
    <row r="28433" spans="4:4">
      <c r="D28433" s="234"/>
    </row>
    <row r="28434" spans="4:4">
      <c r="D28434" s="234"/>
    </row>
    <row r="28435" spans="4:4">
      <c r="D28435" s="234"/>
    </row>
    <row r="28436" spans="4:4">
      <c r="D28436" s="234"/>
    </row>
    <row r="28437" spans="4:4">
      <c r="D28437" s="234"/>
    </row>
    <row r="28438" spans="4:4">
      <c r="D28438" s="234"/>
    </row>
    <row r="28439" spans="4:4">
      <c r="D28439" s="234"/>
    </row>
    <row r="28440" spans="4:4">
      <c r="D28440" s="234"/>
    </row>
    <row r="28441" spans="4:4">
      <c r="D28441" s="234"/>
    </row>
    <row r="28442" spans="4:4">
      <c r="D28442" s="234"/>
    </row>
    <row r="28443" spans="4:4">
      <c r="D28443" s="234"/>
    </row>
    <row r="28444" spans="4:4">
      <c r="D28444" s="234"/>
    </row>
    <row r="28445" spans="4:4">
      <c r="D28445" s="234"/>
    </row>
    <row r="28446" spans="4:4">
      <c r="D28446" s="234"/>
    </row>
    <row r="28447" spans="4:4">
      <c r="D28447" s="234"/>
    </row>
    <row r="28448" spans="4:4">
      <c r="D28448" s="234"/>
    </row>
    <row r="28449" spans="4:4">
      <c r="D28449" s="234"/>
    </row>
    <row r="28450" spans="4:4">
      <c r="D28450" s="234"/>
    </row>
    <row r="28451" spans="4:4">
      <c r="D28451" s="234"/>
    </row>
    <row r="28452" spans="4:4">
      <c r="D28452" s="234"/>
    </row>
    <row r="28453" spans="4:4">
      <c r="D28453" s="234"/>
    </row>
    <row r="28454" spans="4:4">
      <c r="D28454" s="234"/>
    </row>
    <row r="28455" spans="4:4">
      <c r="D28455" s="234"/>
    </row>
    <row r="28456" spans="4:4">
      <c r="D28456" s="234"/>
    </row>
    <row r="28457" spans="4:4">
      <c r="D28457" s="234"/>
    </row>
    <row r="28458" spans="4:4">
      <c r="D28458" s="234"/>
    </row>
    <row r="28459" spans="4:4">
      <c r="D28459" s="234"/>
    </row>
    <row r="28460" spans="4:4">
      <c r="D28460" s="234"/>
    </row>
    <row r="28461" spans="4:4">
      <c r="D28461" s="234"/>
    </row>
    <row r="28462" spans="4:4">
      <c r="D28462" s="234"/>
    </row>
    <row r="28463" spans="4:4">
      <c r="D28463" s="234"/>
    </row>
    <row r="28464" spans="4:4">
      <c r="D28464" s="234"/>
    </row>
    <row r="28465" spans="4:4">
      <c r="D28465" s="234"/>
    </row>
    <row r="28466" spans="4:4">
      <c r="D28466" s="234"/>
    </row>
    <row r="28467" spans="4:4">
      <c r="D28467" s="234"/>
    </row>
    <row r="28468" spans="4:4">
      <c r="D28468" s="234"/>
    </row>
    <row r="28469" spans="4:4">
      <c r="D28469" s="234"/>
    </row>
    <row r="28470" spans="4:4">
      <c r="D28470" s="234"/>
    </row>
    <row r="28471" spans="4:4">
      <c r="D28471" s="234"/>
    </row>
    <row r="28472" spans="4:4">
      <c r="D28472" s="234"/>
    </row>
    <row r="28473" spans="4:4">
      <c r="D28473" s="234"/>
    </row>
    <row r="28474" spans="4:4">
      <c r="D28474" s="234"/>
    </row>
    <row r="28475" spans="4:4">
      <c r="D28475" s="234"/>
    </row>
    <row r="28476" spans="4:4">
      <c r="D28476" s="234"/>
    </row>
    <row r="28477" spans="4:4">
      <c r="D28477" s="234"/>
    </row>
    <row r="28478" spans="4:4">
      <c r="D28478" s="234"/>
    </row>
    <row r="28479" spans="4:4">
      <c r="D28479" s="234"/>
    </row>
    <row r="28480" spans="4:4">
      <c r="D28480" s="234"/>
    </row>
    <row r="28481" spans="4:4">
      <c r="D28481" s="234"/>
    </row>
    <row r="28482" spans="4:4">
      <c r="D28482" s="234"/>
    </row>
    <row r="28483" spans="4:4">
      <c r="D28483" s="234"/>
    </row>
    <row r="28484" spans="4:4">
      <c r="D28484" s="234"/>
    </row>
    <row r="28485" spans="4:4">
      <c r="D28485" s="234"/>
    </row>
    <row r="28486" spans="4:4">
      <c r="D28486" s="234"/>
    </row>
    <row r="28487" spans="4:4">
      <c r="D28487" s="234"/>
    </row>
    <row r="28488" spans="4:4">
      <c r="D28488" s="234"/>
    </row>
    <row r="28489" spans="4:4">
      <c r="D28489" s="234"/>
    </row>
    <row r="28490" spans="4:4">
      <c r="D28490" s="234"/>
    </row>
    <row r="28491" spans="4:4">
      <c r="D28491" s="234"/>
    </row>
    <row r="28492" spans="4:4">
      <c r="D28492" s="234"/>
    </row>
    <row r="28493" spans="4:4">
      <c r="D28493" s="234"/>
    </row>
    <row r="28494" spans="4:4">
      <c r="D28494" s="234"/>
    </row>
    <row r="28495" spans="4:4">
      <c r="D28495" s="234"/>
    </row>
    <row r="28496" spans="4:4">
      <c r="D28496" s="234"/>
    </row>
    <row r="28497" spans="4:4">
      <c r="D28497" s="234"/>
    </row>
    <row r="28498" spans="4:4">
      <c r="D28498" s="234"/>
    </row>
    <row r="28499" spans="4:4">
      <c r="D28499" s="234"/>
    </row>
    <row r="28500" spans="4:4">
      <c r="D28500" s="234"/>
    </row>
    <row r="28501" spans="4:4">
      <c r="D28501" s="234"/>
    </row>
    <row r="28502" spans="4:4">
      <c r="D28502" s="234"/>
    </row>
    <row r="28503" spans="4:4">
      <c r="D28503" s="234"/>
    </row>
    <row r="28504" spans="4:4">
      <c r="D28504" s="234"/>
    </row>
    <row r="28505" spans="4:4">
      <c r="D28505" s="234"/>
    </row>
    <row r="28506" spans="4:4">
      <c r="D28506" s="234"/>
    </row>
    <row r="28507" spans="4:4">
      <c r="D28507" s="234"/>
    </row>
    <row r="28508" spans="4:4">
      <c r="D28508" s="234"/>
    </row>
    <row r="28509" spans="4:4">
      <c r="D28509" s="234"/>
    </row>
    <row r="28510" spans="4:4">
      <c r="D28510" s="234"/>
    </row>
    <row r="28511" spans="4:4">
      <c r="D28511" s="234"/>
    </row>
    <row r="28512" spans="4:4">
      <c r="D28512" s="234"/>
    </row>
    <row r="28513" spans="4:4">
      <c r="D28513" s="234"/>
    </row>
    <row r="28514" spans="4:4">
      <c r="D28514" s="234"/>
    </row>
    <row r="28515" spans="4:4">
      <c r="D28515" s="234"/>
    </row>
    <row r="28516" spans="4:4">
      <c r="D28516" s="234"/>
    </row>
    <row r="28517" spans="4:4">
      <c r="D28517" s="234"/>
    </row>
    <row r="28518" spans="4:4">
      <c r="D28518" s="234"/>
    </row>
    <row r="28519" spans="4:4">
      <c r="D28519" s="234"/>
    </row>
    <row r="28520" spans="4:4">
      <c r="D28520" s="234"/>
    </row>
    <row r="28521" spans="4:4">
      <c r="D28521" s="234"/>
    </row>
    <row r="28522" spans="4:4">
      <c r="D28522" s="234"/>
    </row>
    <row r="28523" spans="4:4">
      <c r="D28523" s="234"/>
    </row>
    <row r="28524" spans="4:4">
      <c r="D28524" s="234"/>
    </row>
    <row r="28525" spans="4:4">
      <c r="D28525" s="234"/>
    </row>
    <row r="28526" spans="4:4">
      <c r="D28526" s="234"/>
    </row>
    <row r="28527" spans="4:4">
      <c r="D28527" s="234"/>
    </row>
    <row r="28528" spans="4:4">
      <c r="D28528" s="234"/>
    </row>
    <row r="28529" spans="4:4">
      <c r="D28529" s="234"/>
    </row>
    <row r="28530" spans="4:4">
      <c r="D28530" s="234"/>
    </row>
    <row r="28531" spans="4:4">
      <c r="D28531" s="234"/>
    </row>
    <row r="28532" spans="4:4">
      <c r="D28532" s="234"/>
    </row>
    <row r="28533" spans="4:4">
      <c r="D28533" s="234"/>
    </row>
    <row r="28534" spans="4:4">
      <c r="D28534" s="234"/>
    </row>
    <row r="28535" spans="4:4">
      <c r="D28535" s="234"/>
    </row>
    <row r="28536" spans="4:4">
      <c r="D28536" s="234"/>
    </row>
    <row r="28537" spans="4:4">
      <c r="D28537" s="234"/>
    </row>
    <row r="28538" spans="4:4">
      <c r="D28538" s="234"/>
    </row>
    <row r="28539" spans="4:4">
      <c r="D28539" s="234"/>
    </row>
    <row r="28540" spans="4:4">
      <c r="D28540" s="234"/>
    </row>
    <row r="28541" spans="4:4">
      <c r="D28541" s="234"/>
    </row>
    <row r="28542" spans="4:4">
      <c r="D28542" s="234"/>
    </row>
    <row r="28543" spans="4:4">
      <c r="D28543" s="234"/>
    </row>
    <row r="28544" spans="4:4">
      <c r="D28544" s="234"/>
    </row>
    <row r="28545" spans="4:4">
      <c r="D28545" s="234"/>
    </row>
    <row r="28546" spans="4:4">
      <c r="D28546" s="234"/>
    </row>
    <row r="28547" spans="4:4">
      <c r="D28547" s="234"/>
    </row>
    <row r="28548" spans="4:4">
      <c r="D28548" s="234"/>
    </row>
    <row r="28549" spans="4:4">
      <c r="D28549" s="234"/>
    </row>
    <row r="28550" spans="4:4">
      <c r="D28550" s="234"/>
    </row>
    <row r="28551" spans="4:4">
      <c r="D28551" s="234"/>
    </row>
    <row r="28552" spans="4:4">
      <c r="D28552" s="234"/>
    </row>
    <row r="28553" spans="4:4">
      <c r="D28553" s="234"/>
    </row>
    <row r="28554" spans="4:4">
      <c r="D28554" s="234"/>
    </row>
    <row r="28555" spans="4:4">
      <c r="D28555" s="234"/>
    </row>
    <row r="28556" spans="4:4">
      <c r="D28556" s="234"/>
    </row>
    <row r="28557" spans="4:4">
      <c r="D28557" s="234"/>
    </row>
    <row r="28558" spans="4:4">
      <c r="D28558" s="234"/>
    </row>
    <row r="28559" spans="4:4">
      <c r="D28559" s="234"/>
    </row>
    <row r="28560" spans="4:4">
      <c r="D28560" s="234"/>
    </row>
    <row r="28561" spans="4:4">
      <c r="D28561" s="234"/>
    </row>
    <row r="28562" spans="4:4">
      <c r="D28562" s="234"/>
    </row>
    <row r="28563" spans="4:4">
      <c r="D28563" s="234"/>
    </row>
    <row r="28564" spans="4:4">
      <c r="D28564" s="234"/>
    </row>
    <row r="28565" spans="4:4">
      <c r="D28565" s="234"/>
    </row>
    <row r="28566" spans="4:4">
      <c r="D28566" s="234"/>
    </row>
    <row r="28567" spans="4:4">
      <c r="D28567" s="234"/>
    </row>
    <row r="28568" spans="4:4">
      <c r="D28568" s="234"/>
    </row>
    <row r="28569" spans="4:4">
      <c r="D28569" s="234"/>
    </row>
    <row r="28570" spans="4:4">
      <c r="D28570" s="234"/>
    </row>
    <row r="28571" spans="4:4">
      <c r="D28571" s="234"/>
    </row>
    <row r="28572" spans="4:4">
      <c r="D28572" s="234"/>
    </row>
    <row r="28573" spans="4:4">
      <c r="D28573" s="234"/>
    </row>
    <row r="28574" spans="4:4">
      <c r="D28574" s="234"/>
    </row>
    <row r="28575" spans="4:4">
      <c r="D28575" s="234"/>
    </row>
    <row r="28576" spans="4:4">
      <c r="D28576" s="234"/>
    </row>
    <row r="28577" spans="4:4">
      <c r="D28577" s="234"/>
    </row>
    <row r="28578" spans="4:4">
      <c r="D28578" s="234"/>
    </row>
    <row r="28579" spans="4:4">
      <c r="D28579" s="234"/>
    </row>
    <row r="28580" spans="4:4">
      <c r="D28580" s="234"/>
    </row>
    <row r="28581" spans="4:4">
      <c r="D28581" s="234"/>
    </row>
    <row r="28582" spans="4:4">
      <c r="D28582" s="234"/>
    </row>
    <row r="28583" spans="4:4">
      <c r="D28583" s="234"/>
    </row>
    <row r="28584" spans="4:4">
      <c r="D28584" s="234"/>
    </row>
    <row r="28585" spans="4:4">
      <c r="D28585" s="234"/>
    </row>
    <row r="28586" spans="4:4">
      <c r="D28586" s="234"/>
    </row>
    <row r="28587" spans="4:4">
      <c r="D28587" s="234"/>
    </row>
    <row r="28588" spans="4:4">
      <c r="D28588" s="234"/>
    </row>
    <row r="28589" spans="4:4">
      <c r="D28589" s="234"/>
    </row>
    <row r="28590" spans="4:4">
      <c r="D28590" s="234"/>
    </row>
    <row r="28591" spans="4:4">
      <c r="D28591" s="234"/>
    </row>
    <row r="28592" spans="4:4">
      <c r="D28592" s="234"/>
    </row>
    <row r="28593" spans="4:4">
      <c r="D28593" s="234"/>
    </row>
    <row r="28594" spans="4:4">
      <c r="D28594" s="234"/>
    </row>
    <row r="28595" spans="4:4">
      <c r="D28595" s="234"/>
    </row>
    <row r="28596" spans="4:4">
      <c r="D28596" s="234"/>
    </row>
    <row r="28597" spans="4:4">
      <c r="D28597" s="234"/>
    </row>
    <row r="28598" spans="4:4">
      <c r="D28598" s="234"/>
    </row>
    <row r="28599" spans="4:4">
      <c r="D28599" s="234"/>
    </row>
    <row r="28600" spans="4:4">
      <c r="D28600" s="234"/>
    </row>
    <row r="28601" spans="4:4">
      <c r="D28601" s="234"/>
    </row>
    <row r="28602" spans="4:4">
      <c r="D28602" s="234"/>
    </row>
    <row r="28603" spans="4:4">
      <c r="D28603" s="234"/>
    </row>
    <row r="28604" spans="4:4">
      <c r="D28604" s="234"/>
    </row>
    <row r="28605" spans="4:4">
      <c r="D28605" s="234"/>
    </row>
    <row r="28606" spans="4:4">
      <c r="D28606" s="234"/>
    </row>
    <row r="28607" spans="4:4">
      <c r="D28607" s="234"/>
    </row>
    <row r="28608" spans="4:4">
      <c r="D28608" s="234"/>
    </row>
    <row r="28609" spans="4:4">
      <c r="D28609" s="234"/>
    </row>
    <row r="28610" spans="4:4">
      <c r="D28610" s="234"/>
    </row>
    <row r="28611" spans="4:4">
      <c r="D28611" s="234"/>
    </row>
    <row r="28612" spans="4:4">
      <c r="D28612" s="234"/>
    </row>
    <row r="28613" spans="4:4">
      <c r="D28613" s="234"/>
    </row>
    <row r="28614" spans="4:4">
      <c r="D28614" s="234"/>
    </row>
    <row r="28615" spans="4:4">
      <c r="D28615" s="234"/>
    </row>
    <row r="28616" spans="4:4">
      <c r="D28616" s="234"/>
    </row>
    <row r="28617" spans="4:4">
      <c r="D28617" s="234"/>
    </row>
    <row r="28618" spans="4:4">
      <c r="D28618" s="234"/>
    </row>
    <row r="28619" spans="4:4">
      <c r="D28619" s="234"/>
    </row>
    <row r="28620" spans="4:4">
      <c r="D28620" s="234"/>
    </row>
    <row r="28621" spans="4:4">
      <c r="D28621" s="234"/>
    </row>
    <row r="28622" spans="4:4">
      <c r="D28622" s="234"/>
    </row>
    <row r="28623" spans="4:4">
      <c r="D28623" s="234"/>
    </row>
    <row r="28624" spans="4:4">
      <c r="D28624" s="234"/>
    </row>
    <row r="28625" spans="4:4">
      <c r="D28625" s="234"/>
    </row>
    <row r="28626" spans="4:4">
      <c r="D28626" s="234"/>
    </row>
    <row r="28627" spans="4:4">
      <c r="D28627" s="234"/>
    </row>
    <row r="28628" spans="4:4">
      <c r="D28628" s="234"/>
    </row>
    <row r="28629" spans="4:4">
      <c r="D28629" s="234"/>
    </row>
    <row r="28630" spans="4:4">
      <c r="D28630" s="234"/>
    </row>
    <row r="28631" spans="4:4">
      <c r="D28631" s="234"/>
    </row>
    <row r="28632" spans="4:4">
      <c r="D28632" s="234"/>
    </row>
    <row r="28633" spans="4:4">
      <c r="D28633" s="234"/>
    </row>
    <row r="28634" spans="4:4">
      <c r="D28634" s="234"/>
    </row>
    <row r="28635" spans="4:4">
      <c r="D28635" s="234"/>
    </row>
    <row r="28636" spans="4:4">
      <c r="D28636" s="234"/>
    </row>
    <row r="28637" spans="4:4">
      <c r="D28637" s="234"/>
    </row>
    <row r="28638" spans="4:4">
      <c r="D28638" s="234"/>
    </row>
    <row r="28639" spans="4:4">
      <c r="D28639" s="234"/>
    </row>
    <row r="28640" spans="4:4">
      <c r="D28640" s="234"/>
    </row>
    <row r="28641" spans="4:4">
      <c r="D28641" s="234"/>
    </row>
    <row r="28642" spans="4:4">
      <c r="D28642" s="234"/>
    </row>
    <row r="28643" spans="4:4">
      <c r="D28643" s="234"/>
    </row>
    <row r="28644" spans="4:4">
      <c r="D28644" s="234"/>
    </row>
    <row r="28645" spans="4:4">
      <c r="D28645" s="234"/>
    </row>
    <row r="28646" spans="4:4">
      <c r="D28646" s="234"/>
    </row>
    <row r="28647" spans="4:4">
      <c r="D28647" s="234"/>
    </row>
    <row r="28648" spans="4:4">
      <c r="D28648" s="234"/>
    </row>
    <row r="28649" spans="4:4">
      <c r="D28649" s="234"/>
    </row>
    <row r="28650" spans="4:4">
      <c r="D28650" s="234"/>
    </row>
    <row r="28651" spans="4:4">
      <c r="D28651" s="234"/>
    </row>
    <row r="28652" spans="4:4">
      <c r="D28652" s="234"/>
    </row>
    <row r="28653" spans="4:4">
      <c r="D28653" s="234"/>
    </row>
    <row r="28654" spans="4:4">
      <c r="D28654" s="234"/>
    </row>
    <row r="28655" spans="4:4">
      <c r="D28655" s="234"/>
    </row>
    <row r="28656" spans="4:4">
      <c r="D28656" s="234"/>
    </row>
    <row r="28657" spans="4:4">
      <c r="D28657" s="234"/>
    </row>
    <row r="28658" spans="4:4">
      <c r="D28658" s="234"/>
    </row>
    <row r="28659" spans="4:4">
      <c r="D28659" s="234"/>
    </row>
    <row r="28660" spans="4:4">
      <c r="D28660" s="234"/>
    </row>
    <row r="28661" spans="4:4">
      <c r="D28661" s="234"/>
    </row>
    <row r="28662" spans="4:4">
      <c r="D28662" s="234"/>
    </row>
    <row r="28663" spans="4:4">
      <c r="D28663" s="234"/>
    </row>
    <row r="28664" spans="4:4">
      <c r="D28664" s="234"/>
    </row>
    <row r="28665" spans="4:4">
      <c r="D28665" s="234"/>
    </row>
    <row r="28666" spans="4:4">
      <c r="D28666" s="234"/>
    </row>
    <row r="28667" spans="4:4">
      <c r="D28667" s="234"/>
    </row>
    <row r="28668" spans="4:4">
      <c r="D28668" s="234"/>
    </row>
    <row r="28669" spans="4:4">
      <c r="D28669" s="234"/>
    </row>
    <row r="28670" spans="4:4">
      <c r="D28670" s="234"/>
    </row>
    <row r="28671" spans="4:4">
      <c r="D28671" s="234"/>
    </row>
    <row r="28672" spans="4:4">
      <c r="D28672" s="234"/>
    </row>
    <row r="28673" spans="4:4">
      <c r="D28673" s="234"/>
    </row>
    <row r="28674" spans="4:4">
      <c r="D28674" s="234"/>
    </row>
    <row r="28675" spans="4:4">
      <c r="D28675" s="234"/>
    </row>
    <row r="28676" spans="4:4">
      <c r="D28676" s="234"/>
    </row>
    <row r="28677" spans="4:4">
      <c r="D28677" s="234"/>
    </row>
    <row r="28678" spans="4:4">
      <c r="D28678" s="234"/>
    </row>
    <row r="28679" spans="4:4">
      <c r="D28679" s="234"/>
    </row>
    <row r="28680" spans="4:4">
      <c r="D28680" s="234"/>
    </row>
    <row r="28681" spans="4:4">
      <c r="D28681" s="234"/>
    </row>
    <row r="28682" spans="4:4">
      <c r="D28682" s="234"/>
    </row>
    <row r="28683" spans="4:4">
      <c r="D28683" s="234"/>
    </row>
    <row r="28684" spans="4:4">
      <c r="D28684" s="234"/>
    </row>
    <row r="28685" spans="4:4">
      <c r="D28685" s="234"/>
    </row>
    <row r="28686" spans="4:4">
      <c r="D28686" s="234"/>
    </row>
    <row r="28687" spans="4:4">
      <c r="D28687" s="234"/>
    </row>
    <row r="28688" spans="4:4">
      <c r="D28688" s="234"/>
    </row>
    <row r="28689" spans="4:4">
      <c r="D28689" s="234"/>
    </row>
    <row r="28690" spans="4:4">
      <c r="D28690" s="234"/>
    </row>
    <row r="28691" spans="4:4">
      <c r="D28691" s="234"/>
    </row>
    <row r="28692" spans="4:4">
      <c r="D28692" s="234"/>
    </row>
    <row r="28693" spans="4:4">
      <c r="D28693" s="234"/>
    </row>
    <row r="28694" spans="4:4">
      <c r="D28694" s="234"/>
    </row>
    <row r="28695" spans="4:4">
      <c r="D28695" s="234"/>
    </row>
    <row r="28696" spans="4:4">
      <c r="D28696" s="234"/>
    </row>
    <row r="28697" spans="4:4">
      <c r="D28697" s="234"/>
    </row>
    <row r="28698" spans="4:4">
      <c r="D28698" s="234"/>
    </row>
    <row r="28699" spans="4:4">
      <c r="D28699" s="234"/>
    </row>
    <row r="28700" spans="4:4">
      <c r="D28700" s="234"/>
    </row>
    <row r="28701" spans="4:4">
      <c r="D28701" s="234"/>
    </row>
    <row r="28702" spans="4:4">
      <c r="D28702" s="234"/>
    </row>
    <row r="28703" spans="4:4">
      <c r="D28703" s="234"/>
    </row>
    <row r="28704" spans="4:4">
      <c r="D28704" s="234"/>
    </row>
    <row r="28705" spans="4:4">
      <c r="D28705" s="234"/>
    </row>
    <row r="28706" spans="4:4">
      <c r="D28706" s="234"/>
    </row>
    <row r="28707" spans="4:4">
      <c r="D28707" s="234"/>
    </row>
    <row r="28708" spans="4:4">
      <c r="D28708" s="234"/>
    </row>
    <row r="28709" spans="4:4">
      <c r="D28709" s="234"/>
    </row>
    <row r="28710" spans="4:4">
      <c r="D28710" s="234"/>
    </row>
    <row r="28711" spans="4:4">
      <c r="D28711" s="234"/>
    </row>
    <row r="28712" spans="4:4">
      <c r="D28712" s="234"/>
    </row>
    <row r="28713" spans="4:4">
      <c r="D28713" s="234"/>
    </row>
    <row r="28714" spans="4:4">
      <c r="D28714" s="234"/>
    </row>
    <row r="28715" spans="4:4">
      <c r="D28715" s="234"/>
    </row>
    <row r="28716" spans="4:4">
      <c r="D28716" s="234"/>
    </row>
    <row r="28717" spans="4:4">
      <c r="D28717" s="234"/>
    </row>
    <row r="28718" spans="4:4">
      <c r="D28718" s="234"/>
    </row>
    <row r="28719" spans="4:4">
      <c r="D28719" s="234"/>
    </row>
    <row r="28720" spans="4:4">
      <c r="D28720" s="234"/>
    </row>
    <row r="28721" spans="4:4">
      <c r="D28721" s="234"/>
    </row>
    <row r="28722" spans="4:4">
      <c r="D28722" s="234"/>
    </row>
    <row r="28723" spans="4:4">
      <c r="D28723" s="234"/>
    </row>
    <row r="28724" spans="4:4">
      <c r="D28724" s="234"/>
    </row>
    <row r="28725" spans="4:4">
      <c r="D28725" s="234"/>
    </row>
    <row r="28726" spans="4:4">
      <c r="D28726" s="234"/>
    </row>
    <row r="28727" spans="4:4">
      <c r="D28727" s="234"/>
    </row>
    <row r="28728" spans="4:4">
      <c r="D28728" s="234"/>
    </row>
    <row r="28729" spans="4:4">
      <c r="D28729" s="234"/>
    </row>
    <row r="28730" spans="4:4">
      <c r="D28730" s="234"/>
    </row>
    <row r="28731" spans="4:4">
      <c r="D28731" s="234"/>
    </row>
    <row r="28732" spans="4:4">
      <c r="D28732" s="234"/>
    </row>
    <row r="28733" spans="4:4">
      <c r="D28733" s="234"/>
    </row>
    <row r="28734" spans="4:4">
      <c r="D28734" s="234"/>
    </row>
    <row r="28735" spans="4:4">
      <c r="D28735" s="234"/>
    </row>
    <row r="28736" spans="4:4">
      <c r="D28736" s="234"/>
    </row>
    <row r="28737" spans="4:4">
      <c r="D28737" s="234"/>
    </row>
    <row r="28738" spans="4:4">
      <c r="D28738" s="234"/>
    </row>
    <row r="28739" spans="4:4">
      <c r="D28739" s="234"/>
    </row>
    <row r="28740" spans="4:4">
      <c r="D28740" s="234"/>
    </row>
    <row r="28741" spans="4:4">
      <c r="D28741" s="234"/>
    </row>
    <row r="28742" spans="4:4">
      <c r="D28742" s="234"/>
    </row>
    <row r="28743" spans="4:4">
      <c r="D28743" s="234"/>
    </row>
    <row r="28744" spans="4:4">
      <c r="D28744" s="234"/>
    </row>
    <row r="28745" spans="4:4">
      <c r="D28745" s="234"/>
    </row>
    <row r="28746" spans="4:4">
      <c r="D28746" s="234"/>
    </row>
    <row r="28747" spans="4:4">
      <c r="D28747" s="234"/>
    </row>
    <row r="28748" spans="4:4">
      <c r="D28748" s="234"/>
    </row>
    <row r="28749" spans="4:4">
      <c r="D28749" s="234"/>
    </row>
    <row r="28750" spans="4:4">
      <c r="D28750" s="234"/>
    </row>
    <row r="28751" spans="4:4">
      <c r="D28751" s="234"/>
    </row>
    <row r="28752" spans="4:4">
      <c r="D28752" s="234"/>
    </row>
    <row r="28753" spans="4:4">
      <c r="D28753" s="234"/>
    </row>
    <row r="28754" spans="4:4">
      <c r="D28754" s="234"/>
    </row>
    <row r="28755" spans="4:4">
      <c r="D28755" s="234"/>
    </row>
    <row r="28756" spans="4:4">
      <c r="D28756" s="234"/>
    </row>
    <row r="28757" spans="4:4">
      <c r="D28757" s="234"/>
    </row>
    <row r="28758" spans="4:4">
      <c r="D28758" s="234"/>
    </row>
    <row r="28759" spans="4:4">
      <c r="D28759" s="234"/>
    </row>
    <row r="28760" spans="4:4">
      <c r="D28760" s="234"/>
    </row>
    <row r="28761" spans="4:4">
      <c r="D28761" s="234"/>
    </row>
    <row r="28762" spans="4:4">
      <c r="D28762" s="234"/>
    </row>
    <row r="28763" spans="4:4">
      <c r="D28763" s="234"/>
    </row>
    <row r="28764" spans="4:4">
      <c r="D28764" s="234"/>
    </row>
    <row r="28765" spans="4:4">
      <c r="D28765" s="234"/>
    </row>
    <row r="28766" spans="4:4">
      <c r="D28766" s="234"/>
    </row>
    <row r="28767" spans="4:4">
      <c r="D28767" s="234"/>
    </row>
    <row r="28768" spans="4:4">
      <c r="D28768" s="234"/>
    </row>
    <row r="28769" spans="4:4">
      <c r="D28769" s="234"/>
    </row>
    <row r="28770" spans="4:4">
      <c r="D28770" s="234"/>
    </row>
    <row r="28771" spans="4:4">
      <c r="D28771" s="234"/>
    </row>
    <row r="28772" spans="4:4">
      <c r="D28772" s="234"/>
    </row>
    <row r="28773" spans="4:4">
      <c r="D28773" s="234"/>
    </row>
    <row r="28774" spans="4:4">
      <c r="D28774" s="234"/>
    </row>
    <row r="28775" spans="4:4">
      <c r="D28775" s="234"/>
    </row>
    <row r="28776" spans="4:4">
      <c r="D28776" s="234"/>
    </row>
    <row r="28777" spans="4:4">
      <c r="D28777" s="234"/>
    </row>
    <row r="28778" spans="4:4">
      <c r="D28778" s="234"/>
    </row>
    <row r="28779" spans="4:4">
      <c r="D28779" s="234"/>
    </row>
    <row r="28780" spans="4:4">
      <c r="D28780" s="234"/>
    </row>
    <row r="28781" spans="4:4">
      <c r="D28781" s="234"/>
    </row>
    <row r="28782" spans="4:4">
      <c r="D28782" s="234"/>
    </row>
    <row r="28783" spans="4:4">
      <c r="D28783" s="234"/>
    </row>
    <row r="28784" spans="4:4">
      <c r="D28784" s="234"/>
    </row>
    <row r="28785" spans="4:4">
      <c r="D28785" s="234"/>
    </row>
    <row r="28786" spans="4:4">
      <c r="D28786" s="234"/>
    </row>
    <row r="28787" spans="4:4">
      <c r="D28787" s="234"/>
    </row>
    <row r="28788" spans="4:4">
      <c r="D28788" s="234"/>
    </row>
    <row r="28789" spans="4:4">
      <c r="D28789" s="234"/>
    </row>
    <row r="28790" spans="4:4">
      <c r="D28790" s="234"/>
    </row>
    <row r="28791" spans="4:4">
      <c r="D28791" s="234"/>
    </row>
    <row r="28792" spans="4:4">
      <c r="D28792" s="234"/>
    </row>
    <row r="28793" spans="4:4">
      <c r="D28793" s="234"/>
    </row>
    <row r="28794" spans="4:4">
      <c r="D28794" s="234"/>
    </row>
    <row r="28795" spans="4:4">
      <c r="D28795" s="234"/>
    </row>
    <row r="28796" spans="4:4">
      <c r="D28796" s="234"/>
    </row>
    <row r="28797" spans="4:4">
      <c r="D28797" s="234"/>
    </row>
    <row r="28798" spans="4:4">
      <c r="D28798" s="234"/>
    </row>
    <row r="28799" spans="4:4">
      <c r="D28799" s="234"/>
    </row>
    <row r="28800" spans="4:4">
      <c r="D28800" s="234"/>
    </row>
    <row r="28801" spans="4:4">
      <c r="D28801" s="234"/>
    </row>
    <row r="28802" spans="4:4">
      <c r="D28802" s="234"/>
    </row>
    <row r="28803" spans="4:4">
      <c r="D28803" s="234"/>
    </row>
    <row r="28804" spans="4:4">
      <c r="D28804" s="234"/>
    </row>
    <row r="28805" spans="4:4">
      <c r="D28805" s="234"/>
    </row>
    <row r="28806" spans="4:4">
      <c r="D28806" s="234"/>
    </row>
    <row r="28807" spans="4:4">
      <c r="D28807" s="234"/>
    </row>
    <row r="28808" spans="4:4">
      <c r="D28808" s="234"/>
    </row>
    <row r="28809" spans="4:4">
      <c r="D28809" s="234"/>
    </row>
    <row r="28810" spans="4:4">
      <c r="D28810" s="234"/>
    </row>
    <row r="28811" spans="4:4">
      <c r="D28811" s="234"/>
    </row>
    <row r="28812" spans="4:4">
      <c r="D28812" s="234"/>
    </row>
    <row r="28813" spans="4:4">
      <c r="D28813" s="234"/>
    </row>
    <row r="28814" spans="4:4">
      <c r="D28814" s="234"/>
    </row>
    <row r="28815" spans="4:4">
      <c r="D28815" s="234"/>
    </row>
    <row r="28816" spans="4:4">
      <c r="D28816" s="234"/>
    </row>
    <row r="28817" spans="4:4">
      <c r="D28817" s="234"/>
    </row>
    <row r="28818" spans="4:4">
      <c r="D28818" s="234"/>
    </row>
    <row r="28819" spans="4:4">
      <c r="D28819" s="234"/>
    </row>
    <row r="28820" spans="4:4">
      <c r="D28820" s="234"/>
    </row>
    <row r="28821" spans="4:4">
      <c r="D28821" s="234"/>
    </row>
    <row r="28822" spans="4:4">
      <c r="D28822" s="234"/>
    </row>
    <row r="28823" spans="4:4">
      <c r="D28823" s="234"/>
    </row>
    <row r="28824" spans="4:4">
      <c r="D28824" s="234"/>
    </row>
    <row r="28825" spans="4:4">
      <c r="D28825" s="234"/>
    </row>
    <row r="28826" spans="4:4">
      <c r="D28826" s="234"/>
    </row>
    <row r="28827" spans="4:4">
      <c r="D28827" s="234"/>
    </row>
    <row r="28828" spans="4:4">
      <c r="D28828" s="234"/>
    </row>
    <row r="28829" spans="4:4">
      <c r="D28829" s="234"/>
    </row>
    <row r="28830" spans="4:4">
      <c r="D28830" s="234"/>
    </row>
    <row r="28831" spans="4:4">
      <c r="D28831" s="234"/>
    </row>
    <row r="28832" spans="4:4">
      <c r="D28832" s="234"/>
    </row>
    <row r="28833" spans="4:4">
      <c r="D28833" s="234"/>
    </row>
    <row r="28834" spans="4:4">
      <c r="D28834" s="234"/>
    </row>
    <row r="28835" spans="4:4">
      <c r="D28835" s="234"/>
    </row>
    <row r="28836" spans="4:4">
      <c r="D28836" s="234"/>
    </row>
    <row r="28837" spans="4:4">
      <c r="D28837" s="234"/>
    </row>
    <row r="28838" spans="4:4">
      <c r="D28838" s="234"/>
    </row>
    <row r="28839" spans="4:4">
      <c r="D28839" s="234"/>
    </row>
    <row r="28840" spans="4:4">
      <c r="D28840" s="234"/>
    </row>
    <row r="28841" spans="4:4">
      <c r="D28841" s="234"/>
    </row>
    <row r="28842" spans="4:4">
      <c r="D28842" s="234"/>
    </row>
    <row r="28843" spans="4:4">
      <c r="D28843" s="234"/>
    </row>
    <row r="28844" spans="4:4">
      <c r="D28844" s="234"/>
    </row>
    <row r="28845" spans="4:4">
      <c r="D28845" s="234"/>
    </row>
    <row r="28846" spans="4:4">
      <c r="D28846" s="234"/>
    </row>
    <row r="28847" spans="4:4">
      <c r="D28847" s="234"/>
    </row>
    <row r="28848" spans="4:4">
      <c r="D28848" s="234"/>
    </row>
    <row r="28849" spans="4:4">
      <c r="D28849" s="234"/>
    </row>
    <row r="28850" spans="4:4">
      <c r="D28850" s="234"/>
    </row>
    <row r="28851" spans="4:4">
      <c r="D28851" s="234"/>
    </row>
    <row r="28852" spans="4:4">
      <c r="D28852" s="234"/>
    </row>
    <row r="28853" spans="4:4">
      <c r="D28853" s="234"/>
    </row>
    <row r="28854" spans="4:4">
      <c r="D28854" s="234"/>
    </row>
    <row r="28855" spans="4:4">
      <c r="D28855" s="234"/>
    </row>
    <row r="28856" spans="4:4">
      <c r="D28856" s="234"/>
    </row>
    <row r="28857" spans="4:4">
      <c r="D28857" s="234"/>
    </row>
    <row r="28858" spans="4:4">
      <c r="D28858" s="234"/>
    </row>
    <row r="28859" spans="4:4">
      <c r="D28859" s="234"/>
    </row>
    <row r="28860" spans="4:4">
      <c r="D28860" s="234"/>
    </row>
    <row r="28861" spans="4:4">
      <c r="D28861" s="234"/>
    </row>
    <row r="28862" spans="4:4">
      <c r="D28862" s="234"/>
    </row>
    <row r="28863" spans="4:4">
      <c r="D28863" s="234"/>
    </row>
    <row r="28864" spans="4:4">
      <c r="D28864" s="234"/>
    </row>
    <row r="28865" spans="4:4">
      <c r="D28865" s="234"/>
    </row>
    <row r="28866" spans="4:4">
      <c r="D28866" s="234"/>
    </row>
    <row r="28867" spans="4:4">
      <c r="D28867" s="234"/>
    </row>
    <row r="28868" spans="4:4">
      <c r="D28868" s="234"/>
    </row>
    <row r="28869" spans="4:4">
      <c r="D28869" s="234"/>
    </row>
    <row r="28870" spans="4:4">
      <c r="D28870" s="234"/>
    </row>
    <row r="28871" spans="4:4">
      <c r="D28871" s="234"/>
    </row>
    <row r="28872" spans="4:4">
      <c r="D28872" s="234"/>
    </row>
    <row r="28873" spans="4:4">
      <c r="D28873" s="234"/>
    </row>
    <row r="28874" spans="4:4">
      <c r="D28874" s="234"/>
    </row>
    <row r="28875" spans="4:4">
      <c r="D28875" s="234"/>
    </row>
    <row r="28876" spans="4:4">
      <c r="D28876" s="234"/>
    </row>
    <row r="28877" spans="4:4">
      <c r="D28877" s="234"/>
    </row>
    <row r="28878" spans="4:4">
      <c r="D28878" s="234"/>
    </row>
    <row r="28879" spans="4:4">
      <c r="D28879" s="234"/>
    </row>
    <row r="28880" spans="4:4">
      <c r="D28880" s="234"/>
    </row>
    <row r="28881" spans="4:4">
      <c r="D28881" s="234"/>
    </row>
    <row r="28882" spans="4:4">
      <c r="D28882" s="234"/>
    </row>
    <row r="28883" spans="4:4">
      <c r="D28883" s="234"/>
    </row>
    <row r="28884" spans="4:4">
      <c r="D28884" s="234"/>
    </row>
    <row r="28885" spans="4:4">
      <c r="D28885" s="234"/>
    </row>
    <row r="28886" spans="4:4">
      <c r="D28886" s="234"/>
    </row>
    <row r="28887" spans="4:4">
      <c r="D28887" s="234"/>
    </row>
    <row r="28888" spans="4:4">
      <c r="D28888" s="234"/>
    </row>
    <row r="28889" spans="4:4">
      <c r="D28889" s="234"/>
    </row>
    <row r="28890" spans="4:4">
      <c r="D28890" s="234"/>
    </row>
    <row r="28891" spans="4:4">
      <c r="D28891" s="234"/>
    </row>
    <row r="28892" spans="4:4">
      <c r="D28892" s="234"/>
    </row>
    <row r="28893" spans="4:4">
      <c r="D28893" s="234"/>
    </row>
    <row r="28894" spans="4:4">
      <c r="D28894" s="234"/>
    </row>
    <row r="28895" spans="4:4">
      <c r="D28895" s="234"/>
    </row>
    <row r="28896" spans="4:4">
      <c r="D28896" s="234"/>
    </row>
    <row r="28897" spans="4:4">
      <c r="D28897" s="234"/>
    </row>
    <row r="28898" spans="4:4">
      <c r="D28898" s="234"/>
    </row>
    <row r="28899" spans="4:4">
      <c r="D28899" s="234"/>
    </row>
    <row r="28900" spans="4:4">
      <c r="D28900" s="234"/>
    </row>
    <row r="28901" spans="4:4">
      <c r="D28901" s="234"/>
    </row>
    <row r="28902" spans="4:4">
      <c r="D28902" s="234"/>
    </row>
    <row r="28903" spans="4:4">
      <c r="D28903" s="234"/>
    </row>
    <row r="28904" spans="4:4">
      <c r="D28904" s="234"/>
    </row>
    <row r="28905" spans="4:4">
      <c r="D28905" s="234"/>
    </row>
    <row r="28906" spans="4:4">
      <c r="D28906" s="234"/>
    </row>
    <row r="28907" spans="4:4">
      <c r="D28907" s="234"/>
    </row>
    <row r="28908" spans="4:4">
      <c r="D28908" s="234"/>
    </row>
    <row r="28909" spans="4:4">
      <c r="D28909" s="234"/>
    </row>
    <row r="28910" spans="4:4">
      <c r="D28910" s="234"/>
    </row>
    <row r="28911" spans="4:4">
      <c r="D28911" s="234"/>
    </row>
    <row r="28912" spans="4:4">
      <c r="D28912" s="234"/>
    </row>
    <row r="28913" spans="4:4">
      <c r="D28913" s="234"/>
    </row>
    <row r="28914" spans="4:4">
      <c r="D28914" s="234"/>
    </row>
    <row r="28915" spans="4:4">
      <c r="D28915" s="234"/>
    </row>
    <row r="28916" spans="4:4">
      <c r="D28916" s="234"/>
    </row>
    <row r="28917" spans="4:4">
      <c r="D28917" s="234"/>
    </row>
    <row r="28918" spans="4:4">
      <c r="D28918" s="234"/>
    </row>
    <row r="28919" spans="4:4">
      <c r="D28919" s="234"/>
    </row>
    <row r="28920" spans="4:4">
      <c r="D28920" s="234"/>
    </row>
    <row r="28921" spans="4:4">
      <c r="D28921" s="234"/>
    </row>
    <row r="28922" spans="4:4">
      <c r="D28922" s="234"/>
    </row>
    <row r="28923" spans="4:4">
      <c r="D28923" s="234"/>
    </row>
    <row r="28924" spans="4:4">
      <c r="D28924" s="234"/>
    </row>
    <row r="28925" spans="4:4">
      <c r="D28925" s="234"/>
    </row>
    <row r="28926" spans="4:4">
      <c r="D28926" s="234"/>
    </row>
    <row r="28927" spans="4:4">
      <c r="D28927" s="234"/>
    </row>
    <row r="28928" spans="4:4">
      <c r="D28928" s="234"/>
    </row>
    <row r="28929" spans="4:4">
      <c r="D28929" s="234"/>
    </row>
    <row r="28930" spans="4:4">
      <c r="D28930" s="234"/>
    </row>
    <row r="28931" spans="4:4">
      <c r="D28931" s="234"/>
    </row>
    <row r="28932" spans="4:4">
      <c r="D28932" s="234"/>
    </row>
    <row r="28933" spans="4:4">
      <c r="D28933" s="234"/>
    </row>
    <row r="28934" spans="4:4">
      <c r="D28934" s="234"/>
    </row>
    <row r="28935" spans="4:4">
      <c r="D28935" s="234"/>
    </row>
    <row r="28936" spans="4:4">
      <c r="D28936" s="234"/>
    </row>
    <row r="28937" spans="4:4">
      <c r="D28937" s="234"/>
    </row>
    <row r="28938" spans="4:4">
      <c r="D28938" s="234"/>
    </row>
    <row r="28939" spans="4:4">
      <c r="D28939" s="234"/>
    </row>
    <row r="28940" spans="4:4">
      <c r="D28940" s="234"/>
    </row>
    <row r="28941" spans="4:4">
      <c r="D28941" s="234"/>
    </row>
    <row r="28942" spans="4:4">
      <c r="D28942" s="234"/>
    </row>
    <row r="28943" spans="4:4">
      <c r="D28943" s="234"/>
    </row>
    <row r="28944" spans="4:4">
      <c r="D28944" s="234"/>
    </row>
    <row r="28945" spans="4:4">
      <c r="D28945" s="234"/>
    </row>
    <row r="28946" spans="4:4">
      <c r="D28946" s="234"/>
    </row>
    <row r="28947" spans="4:4">
      <c r="D28947" s="234"/>
    </row>
    <row r="28948" spans="4:4">
      <c r="D28948" s="234"/>
    </row>
    <row r="28949" spans="4:4">
      <c r="D28949" s="234"/>
    </row>
    <row r="28950" spans="4:4">
      <c r="D28950" s="234"/>
    </row>
    <row r="28951" spans="4:4">
      <c r="D28951" s="234"/>
    </row>
    <row r="28952" spans="4:4">
      <c r="D28952" s="234"/>
    </row>
    <row r="28953" spans="4:4">
      <c r="D28953" s="234"/>
    </row>
    <row r="28954" spans="4:4">
      <c r="D28954" s="234"/>
    </row>
    <row r="28955" spans="4:4">
      <c r="D28955" s="234"/>
    </row>
    <row r="28956" spans="4:4">
      <c r="D28956" s="234"/>
    </row>
    <row r="28957" spans="4:4">
      <c r="D28957" s="234"/>
    </row>
    <row r="28958" spans="4:4">
      <c r="D28958" s="234"/>
    </row>
    <row r="28959" spans="4:4">
      <c r="D28959" s="234"/>
    </row>
    <row r="28960" spans="4:4">
      <c r="D28960" s="234"/>
    </row>
    <row r="28961" spans="4:4">
      <c r="D28961" s="234"/>
    </row>
    <row r="28962" spans="4:4">
      <c r="D28962" s="234"/>
    </row>
    <row r="28963" spans="4:4">
      <c r="D28963" s="234"/>
    </row>
    <row r="28964" spans="4:4">
      <c r="D28964" s="234"/>
    </row>
    <row r="28965" spans="4:4">
      <c r="D28965" s="234"/>
    </row>
    <row r="28966" spans="4:4">
      <c r="D28966" s="234"/>
    </row>
    <row r="28967" spans="4:4">
      <c r="D28967" s="234"/>
    </row>
    <row r="28968" spans="4:4">
      <c r="D28968" s="234"/>
    </row>
    <row r="28969" spans="4:4">
      <c r="D28969" s="234"/>
    </row>
    <row r="28970" spans="4:4">
      <c r="D28970" s="234"/>
    </row>
    <row r="28971" spans="4:4">
      <c r="D28971" s="234"/>
    </row>
    <row r="28972" spans="4:4">
      <c r="D28972" s="234"/>
    </row>
    <row r="28973" spans="4:4">
      <c r="D28973" s="234"/>
    </row>
    <row r="28974" spans="4:4">
      <c r="D28974" s="234"/>
    </row>
    <row r="28975" spans="4:4">
      <c r="D28975" s="234"/>
    </row>
    <row r="28976" spans="4:4">
      <c r="D28976" s="234"/>
    </row>
    <row r="28977" spans="4:4">
      <c r="D28977" s="234"/>
    </row>
    <row r="28978" spans="4:4">
      <c r="D28978" s="234"/>
    </row>
    <row r="28979" spans="4:4">
      <c r="D28979" s="234"/>
    </row>
    <row r="28980" spans="4:4">
      <c r="D28980" s="234"/>
    </row>
    <row r="28981" spans="4:4">
      <c r="D28981" s="234"/>
    </row>
    <row r="28982" spans="4:4">
      <c r="D28982" s="234"/>
    </row>
    <row r="28983" spans="4:4">
      <c r="D28983" s="234"/>
    </row>
    <row r="28984" spans="4:4">
      <c r="D28984" s="234"/>
    </row>
    <row r="28985" spans="4:4">
      <c r="D28985" s="234"/>
    </row>
    <row r="28986" spans="4:4">
      <c r="D28986" s="234"/>
    </row>
    <row r="28987" spans="4:4">
      <c r="D28987" s="234"/>
    </row>
    <row r="28988" spans="4:4">
      <c r="D28988" s="234"/>
    </row>
    <row r="28989" spans="4:4">
      <c r="D28989" s="234"/>
    </row>
    <row r="28990" spans="4:4">
      <c r="D28990" s="234"/>
    </row>
    <row r="28991" spans="4:4">
      <c r="D28991" s="234"/>
    </row>
    <row r="28992" spans="4:4">
      <c r="D28992" s="234"/>
    </row>
    <row r="28993" spans="4:4">
      <c r="D28993" s="234"/>
    </row>
    <row r="28994" spans="4:4">
      <c r="D28994" s="234"/>
    </row>
    <row r="28995" spans="4:4">
      <c r="D28995" s="234"/>
    </row>
    <row r="28996" spans="4:4">
      <c r="D28996" s="234"/>
    </row>
    <row r="28997" spans="4:4">
      <c r="D28997" s="234"/>
    </row>
    <row r="28998" spans="4:4">
      <c r="D28998" s="234"/>
    </row>
    <row r="28999" spans="4:4">
      <c r="D28999" s="234"/>
    </row>
    <row r="29000" spans="4:4">
      <c r="D29000" s="234"/>
    </row>
    <row r="29001" spans="4:4">
      <c r="D29001" s="234"/>
    </row>
    <row r="29002" spans="4:4">
      <c r="D29002" s="234"/>
    </row>
    <row r="29003" spans="4:4">
      <c r="D29003" s="234"/>
    </row>
    <row r="29004" spans="4:4">
      <c r="D29004" s="234"/>
    </row>
    <row r="29005" spans="4:4">
      <c r="D29005" s="234"/>
    </row>
    <row r="29006" spans="4:4">
      <c r="D29006" s="234"/>
    </row>
    <row r="29007" spans="4:4">
      <c r="D29007" s="234"/>
    </row>
    <row r="29008" spans="4:4">
      <c r="D29008" s="234"/>
    </row>
    <row r="29009" spans="4:4">
      <c r="D29009" s="234"/>
    </row>
    <row r="29010" spans="4:4">
      <c r="D29010" s="234"/>
    </row>
    <row r="29011" spans="4:4">
      <c r="D29011" s="234"/>
    </row>
    <row r="29012" spans="4:4">
      <c r="D29012" s="234"/>
    </row>
    <row r="29013" spans="4:4">
      <c r="D29013" s="234"/>
    </row>
    <row r="29014" spans="4:4">
      <c r="D29014" s="234"/>
    </row>
    <row r="29015" spans="4:4">
      <c r="D29015" s="234"/>
    </row>
    <row r="29016" spans="4:4">
      <c r="D29016" s="234"/>
    </row>
    <row r="29017" spans="4:4">
      <c r="D29017" s="234"/>
    </row>
    <row r="29018" spans="4:4">
      <c r="D29018" s="234"/>
    </row>
    <row r="29019" spans="4:4">
      <c r="D29019" s="234"/>
    </row>
    <row r="29020" spans="4:4">
      <c r="D29020" s="234"/>
    </row>
    <row r="29021" spans="4:4">
      <c r="D29021" s="234"/>
    </row>
    <row r="29022" spans="4:4">
      <c r="D29022" s="234"/>
    </row>
    <row r="29023" spans="4:4">
      <c r="D29023" s="234"/>
    </row>
    <row r="29024" spans="4:4">
      <c r="D29024" s="234"/>
    </row>
    <row r="29025" spans="4:4">
      <c r="D29025" s="234"/>
    </row>
    <row r="29026" spans="4:4">
      <c r="D29026" s="234"/>
    </row>
    <row r="29027" spans="4:4">
      <c r="D29027" s="234"/>
    </row>
    <row r="29028" spans="4:4">
      <c r="D29028" s="234"/>
    </row>
    <row r="29029" spans="4:4">
      <c r="D29029" s="234"/>
    </row>
    <row r="29030" spans="4:4">
      <c r="D29030" s="234"/>
    </row>
    <row r="29031" spans="4:4">
      <c r="D29031" s="234"/>
    </row>
    <row r="29032" spans="4:4">
      <c r="D29032" s="234"/>
    </row>
    <row r="29033" spans="4:4">
      <c r="D29033" s="234"/>
    </row>
    <row r="29034" spans="4:4">
      <c r="D29034" s="234"/>
    </row>
    <row r="29035" spans="4:4">
      <c r="D29035" s="234"/>
    </row>
    <row r="29036" spans="4:4">
      <c r="D29036" s="234"/>
    </row>
    <row r="29037" spans="4:4">
      <c r="D29037" s="234"/>
    </row>
    <row r="29038" spans="4:4">
      <c r="D29038" s="234"/>
    </row>
    <row r="29039" spans="4:4">
      <c r="D29039" s="234"/>
    </row>
    <row r="29040" spans="4:4">
      <c r="D29040" s="234"/>
    </row>
    <row r="29041" spans="4:4">
      <c r="D29041" s="234"/>
    </row>
    <row r="29042" spans="4:4">
      <c r="D29042" s="234"/>
    </row>
    <row r="29043" spans="4:4">
      <c r="D29043" s="234"/>
    </row>
    <row r="29044" spans="4:4">
      <c r="D29044" s="234"/>
    </row>
    <row r="29045" spans="4:4">
      <c r="D29045" s="234"/>
    </row>
    <row r="29046" spans="4:4">
      <c r="D29046" s="234"/>
    </row>
    <row r="29047" spans="4:4">
      <c r="D29047" s="234"/>
    </row>
    <row r="29048" spans="4:4">
      <c r="D29048" s="234"/>
    </row>
    <row r="29049" spans="4:4">
      <c r="D29049" s="234"/>
    </row>
    <row r="29050" spans="4:4">
      <c r="D29050" s="234"/>
    </row>
    <row r="29051" spans="4:4">
      <c r="D29051" s="234"/>
    </row>
    <row r="29052" spans="4:4">
      <c r="D29052" s="234"/>
    </row>
    <row r="29053" spans="4:4">
      <c r="D29053" s="234"/>
    </row>
    <row r="29054" spans="4:4">
      <c r="D29054" s="234"/>
    </row>
    <row r="29055" spans="4:4">
      <c r="D29055" s="234"/>
    </row>
    <row r="29056" spans="4:4">
      <c r="D29056" s="234"/>
    </row>
    <row r="29057" spans="4:4">
      <c r="D29057" s="234"/>
    </row>
    <row r="29058" spans="4:4">
      <c r="D29058" s="234"/>
    </row>
    <row r="29059" spans="4:4">
      <c r="D29059" s="234"/>
    </row>
    <row r="29060" spans="4:4">
      <c r="D29060" s="234"/>
    </row>
    <row r="29061" spans="4:4">
      <c r="D29061" s="234"/>
    </row>
    <row r="29062" spans="4:4">
      <c r="D29062" s="234"/>
    </row>
    <row r="29063" spans="4:4">
      <c r="D29063" s="234"/>
    </row>
    <row r="29064" spans="4:4">
      <c r="D29064" s="234"/>
    </row>
    <row r="29065" spans="4:4">
      <c r="D29065" s="234"/>
    </row>
    <row r="29066" spans="4:4">
      <c r="D29066" s="234"/>
    </row>
    <row r="29067" spans="4:4">
      <c r="D29067" s="234"/>
    </row>
    <row r="29068" spans="4:4">
      <c r="D29068" s="234"/>
    </row>
    <row r="29069" spans="4:4">
      <c r="D29069" s="234"/>
    </row>
    <row r="29070" spans="4:4">
      <c r="D29070" s="234"/>
    </row>
    <row r="29071" spans="4:4">
      <c r="D29071" s="234"/>
    </row>
    <row r="29072" spans="4:4">
      <c r="D29072" s="234"/>
    </row>
    <row r="29073" spans="4:4">
      <c r="D29073" s="234"/>
    </row>
    <row r="29074" spans="4:4">
      <c r="D29074" s="234"/>
    </row>
    <row r="29075" spans="4:4">
      <c r="D29075" s="234"/>
    </row>
    <row r="29076" spans="4:4">
      <c r="D29076" s="234"/>
    </row>
    <row r="29077" spans="4:4">
      <c r="D29077" s="234"/>
    </row>
    <row r="29078" spans="4:4">
      <c r="D29078" s="234"/>
    </row>
    <row r="29079" spans="4:4">
      <c r="D29079" s="234"/>
    </row>
    <row r="29080" spans="4:4">
      <c r="D29080" s="234"/>
    </row>
    <row r="29081" spans="4:4">
      <c r="D29081" s="234"/>
    </row>
    <row r="29082" spans="4:4">
      <c r="D29082" s="234"/>
    </row>
    <row r="29083" spans="4:4">
      <c r="D29083" s="234"/>
    </row>
    <row r="29084" spans="4:4">
      <c r="D29084" s="234"/>
    </row>
    <row r="29085" spans="4:4">
      <c r="D29085" s="234"/>
    </row>
    <row r="29086" spans="4:4">
      <c r="D29086" s="234"/>
    </row>
    <row r="29087" spans="4:4">
      <c r="D29087" s="234"/>
    </row>
    <row r="29088" spans="4:4">
      <c r="D29088" s="234"/>
    </row>
    <row r="29089" spans="4:4">
      <c r="D29089" s="234"/>
    </row>
    <row r="29090" spans="4:4">
      <c r="D29090" s="234"/>
    </row>
    <row r="29091" spans="4:4">
      <c r="D29091" s="234"/>
    </row>
    <row r="29092" spans="4:4">
      <c r="D29092" s="234"/>
    </row>
    <row r="29093" spans="4:4">
      <c r="D29093" s="234"/>
    </row>
    <row r="29094" spans="4:4">
      <c r="D29094" s="234"/>
    </row>
    <row r="29095" spans="4:4">
      <c r="D29095" s="234"/>
    </row>
    <row r="29096" spans="4:4">
      <c r="D29096" s="234"/>
    </row>
    <row r="29097" spans="4:4">
      <c r="D29097" s="234"/>
    </row>
    <row r="29098" spans="4:4">
      <c r="D29098" s="234"/>
    </row>
    <row r="29099" spans="4:4">
      <c r="D29099" s="234"/>
    </row>
    <row r="29100" spans="4:4">
      <c r="D29100" s="234"/>
    </row>
    <row r="29101" spans="4:4">
      <c r="D29101" s="234"/>
    </row>
    <row r="29102" spans="4:4">
      <c r="D29102" s="234"/>
    </row>
    <row r="29103" spans="4:4">
      <c r="D29103" s="234"/>
    </row>
    <row r="29104" spans="4:4">
      <c r="D29104" s="234"/>
    </row>
    <row r="29105" spans="4:4">
      <c r="D29105" s="234"/>
    </row>
    <row r="29106" spans="4:4">
      <c r="D29106" s="234"/>
    </row>
    <row r="29107" spans="4:4">
      <c r="D29107" s="234"/>
    </row>
    <row r="29108" spans="4:4">
      <c r="D29108" s="234"/>
    </row>
    <row r="29109" spans="4:4">
      <c r="D29109" s="234"/>
    </row>
    <row r="29110" spans="4:4">
      <c r="D29110" s="234"/>
    </row>
    <row r="29111" spans="4:4">
      <c r="D29111" s="234"/>
    </row>
    <row r="29112" spans="4:4">
      <c r="D29112" s="234"/>
    </row>
    <row r="29113" spans="4:4">
      <c r="D29113" s="234"/>
    </row>
    <row r="29114" spans="4:4">
      <c r="D29114" s="234"/>
    </row>
    <row r="29115" spans="4:4">
      <c r="D29115" s="234"/>
    </row>
    <row r="29116" spans="4:4">
      <c r="D29116" s="234"/>
    </row>
    <row r="29117" spans="4:4">
      <c r="D29117" s="234"/>
    </row>
    <row r="29118" spans="4:4">
      <c r="D29118" s="234"/>
    </row>
    <row r="29119" spans="4:4">
      <c r="D29119" s="234"/>
    </row>
    <row r="29120" spans="4:4">
      <c r="D29120" s="234"/>
    </row>
    <row r="29121" spans="4:4">
      <c r="D29121" s="234"/>
    </row>
    <row r="29122" spans="4:4">
      <c r="D29122" s="234"/>
    </row>
    <row r="29123" spans="4:4">
      <c r="D29123" s="234"/>
    </row>
    <row r="29124" spans="4:4">
      <c r="D29124" s="234"/>
    </row>
    <row r="29125" spans="4:4">
      <c r="D29125" s="234"/>
    </row>
    <row r="29126" spans="4:4">
      <c r="D29126" s="234"/>
    </row>
    <row r="29127" spans="4:4">
      <c r="D29127" s="234"/>
    </row>
    <row r="29128" spans="4:4">
      <c r="D29128" s="234"/>
    </row>
    <row r="29129" spans="4:4">
      <c r="D29129" s="234"/>
    </row>
    <row r="29130" spans="4:4">
      <c r="D29130" s="234"/>
    </row>
    <row r="29131" spans="4:4">
      <c r="D29131" s="234"/>
    </row>
    <row r="29132" spans="4:4">
      <c r="D29132" s="234"/>
    </row>
    <row r="29133" spans="4:4">
      <c r="D29133" s="234"/>
    </row>
    <row r="29134" spans="4:4">
      <c r="D29134" s="234"/>
    </row>
    <row r="29135" spans="4:4">
      <c r="D29135" s="234"/>
    </row>
    <row r="29136" spans="4:4">
      <c r="D29136" s="234"/>
    </row>
    <row r="29137" spans="4:4">
      <c r="D29137" s="234"/>
    </row>
    <row r="29138" spans="4:4">
      <c r="D29138" s="234"/>
    </row>
    <row r="29139" spans="4:4">
      <c r="D29139" s="234"/>
    </row>
    <row r="29140" spans="4:4">
      <c r="D29140" s="234"/>
    </row>
    <row r="29141" spans="4:4">
      <c r="D29141" s="234"/>
    </row>
    <row r="29142" spans="4:4">
      <c r="D29142" s="234"/>
    </row>
    <row r="29143" spans="4:4">
      <c r="D29143" s="234"/>
    </row>
    <row r="29144" spans="4:4">
      <c r="D29144" s="234"/>
    </row>
    <row r="29145" spans="4:4">
      <c r="D29145" s="234"/>
    </row>
    <row r="29146" spans="4:4">
      <c r="D29146" s="234"/>
    </row>
    <row r="29147" spans="4:4">
      <c r="D29147" s="234"/>
    </row>
    <row r="29148" spans="4:4">
      <c r="D29148" s="234"/>
    </row>
    <row r="29149" spans="4:4">
      <c r="D29149" s="234"/>
    </row>
    <row r="29150" spans="4:4">
      <c r="D29150" s="234"/>
    </row>
    <row r="29151" spans="4:4">
      <c r="D29151" s="234"/>
    </row>
    <row r="29152" spans="4:4">
      <c r="D29152" s="234"/>
    </row>
    <row r="29153" spans="4:4">
      <c r="D29153" s="234"/>
    </row>
    <row r="29154" spans="4:4">
      <c r="D29154" s="234"/>
    </row>
    <row r="29155" spans="4:4">
      <c r="D29155" s="234"/>
    </row>
    <row r="29156" spans="4:4">
      <c r="D29156" s="234"/>
    </row>
    <row r="29157" spans="4:4">
      <c r="D29157" s="234"/>
    </row>
    <row r="29158" spans="4:4">
      <c r="D29158" s="234"/>
    </row>
    <row r="29159" spans="4:4">
      <c r="D29159" s="234"/>
    </row>
    <row r="29160" spans="4:4">
      <c r="D29160" s="234"/>
    </row>
    <row r="29161" spans="4:4">
      <c r="D29161" s="234"/>
    </row>
    <row r="29162" spans="4:4">
      <c r="D29162" s="234"/>
    </row>
    <row r="29163" spans="4:4">
      <c r="D29163" s="234"/>
    </row>
    <row r="29164" spans="4:4">
      <c r="D29164" s="234"/>
    </row>
    <row r="29165" spans="4:4">
      <c r="D29165" s="234"/>
    </row>
    <row r="29166" spans="4:4">
      <c r="D29166" s="234"/>
    </row>
    <row r="29167" spans="4:4">
      <c r="D29167" s="234"/>
    </row>
    <row r="29168" spans="4:4">
      <c r="D29168" s="234"/>
    </row>
    <row r="29169" spans="4:4">
      <c r="D29169" s="234"/>
    </row>
    <row r="29170" spans="4:4">
      <c r="D29170" s="234"/>
    </row>
    <row r="29171" spans="4:4">
      <c r="D29171" s="234"/>
    </row>
    <row r="29172" spans="4:4">
      <c r="D29172" s="234"/>
    </row>
    <row r="29173" spans="4:4">
      <c r="D29173" s="234"/>
    </row>
    <row r="29174" spans="4:4">
      <c r="D29174" s="234"/>
    </row>
    <row r="29175" spans="4:4">
      <c r="D29175" s="234"/>
    </row>
    <row r="29176" spans="4:4">
      <c r="D29176" s="234"/>
    </row>
    <row r="29177" spans="4:4">
      <c r="D29177" s="234"/>
    </row>
    <row r="29178" spans="4:4">
      <c r="D29178" s="234"/>
    </row>
    <row r="29179" spans="4:4">
      <c r="D29179" s="234"/>
    </row>
    <row r="29180" spans="4:4">
      <c r="D29180" s="234"/>
    </row>
    <row r="29181" spans="4:4">
      <c r="D29181" s="234"/>
    </row>
    <row r="29182" spans="4:4">
      <c r="D29182" s="234"/>
    </row>
    <row r="29183" spans="4:4">
      <c r="D29183" s="234"/>
    </row>
    <row r="29184" spans="4:4">
      <c r="D29184" s="234"/>
    </row>
    <row r="29185" spans="4:4">
      <c r="D29185" s="234"/>
    </row>
    <row r="29186" spans="4:4">
      <c r="D29186" s="234"/>
    </row>
    <row r="29187" spans="4:4">
      <c r="D29187" s="234"/>
    </row>
    <row r="29188" spans="4:4">
      <c r="D29188" s="234"/>
    </row>
    <row r="29189" spans="4:4">
      <c r="D29189" s="234"/>
    </row>
    <row r="29190" spans="4:4">
      <c r="D29190" s="234"/>
    </row>
    <row r="29191" spans="4:4">
      <c r="D29191" s="234"/>
    </row>
    <row r="29192" spans="4:4">
      <c r="D29192" s="234"/>
    </row>
    <row r="29193" spans="4:4">
      <c r="D29193" s="234"/>
    </row>
    <row r="29194" spans="4:4">
      <c r="D29194" s="234"/>
    </row>
    <row r="29195" spans="4:4">
      <c r="D29195" s="234"/>
    </row>
    <row r="29196" spans="4:4">
      <c r="D29196" s="234"/>
    </row>
    <row r="29197" spans="4:4">
      <c r="D29197" s="234"/>
    </row>
    <row r="29198" spans="4:4">
      <c r="D29198" s="234"/>
    </row>
    <row r="29199" spans="4:4">
      <c r="D29199" s="234"/>
    </row>
    <row r="29200" spans="4:4">
      <c r="D29200" s="234"/>
    </row>
    <row r="29201" spans="4:4">
      <c r="D29201" s="234"/>
    </row>
    <row r="29202" spans="4:4">
      <c r="D29202" s="234"/>
    </row>
    <row r="29203" spans="4:4">
      <c r="D29203" s="234"/>
    </row>
    <row r="29204" spans="4:4">
      <c r="D29204" s="234"/>
    </row>
    <row r="29205" spans="4:4">
      <c r="D29205" s="234"/>
    </row>
    <row r="29206" spans="4:4">
      <c r="D29206" s="234"/>
    </row>
    <row r="29207" spans="4:4">
      <c r="D29207" s="234"/>
    </row>
    <row r="29208" spans="4:4">
      <c r="D29208" s="234"/>
    </row>
    <row r="29209" spans="4:4">
      <c r="D29209" s="234"/>
    </row>
    <row r="29210" spans="4:4">
      <c r="D29210" s="234"/>
    </row>
    <row r="29211" spans="4:4">
      <c r="D29211" s="234"/>
    </row>
    <row r="29212" spans="4:4">
      <c r="D29212" s="234"/>
    </row>
    <row r="29213" spans="4:4">
      <c r="D29213" s="234"/>
    </row>
    <row r="29214" spans="4:4">
      <c r="D29214" s="234"/>
    </row>
    <row r="29215" spans="4:4">
      <c r="D29215" s="234"/>
    </row>
    <row r="29216" spans="4:4">
      <c r="D29216" s="234"/>
    </row>
    <row r="29217" spans="4:4">
      <c r="D29217" s="234"/>
    </row>
    <row r="29218" spans="4:4">
      <c r="D29218" s="234"/>
    </row>
    <row r="29219" spans="4:4">
      <c r="D29219" s="234"/>
    </row>
    <row r="29220" spans="4:4">
      <c r="D29220" s="234"/>
    </row>
    <row r="29221" spans="4:4">
      <c r="D29221" s="234"/>
    </row>
    <row r="29222" spans="4:4">
      <c r="D29222" s="234"/>
    </row>
    <row r="29223" spans="4:4">
      <c r="D29223" s="234"/>
    </row>
    <row r="29224" spans="4:4">
      <c r="D29224" s="234"/>
    </row>
    <row r="29225" spans="4:4">
      <c r="D29225" s="234"/>
    </row>
    <row r="29226" spans="4:4">
      <c r="D29226" s="234"/>
    </row>
    <row r="29227" spans="4:4">
      <c r="D29227" s="234"/>
    </row>
    <row r="29228" spans="4:4">
      <c r="D29228" s="234"/>
    </row>
    <row r="29229" spans="4:4">
      <c r="D29229" s="234"/>
    </row>
    <row r="29230" spans="4:4">
      <c r="D29230" s="234"/>
    </row>
    <row r="29231" spans="4:4">
      <c r="D29231" s="234"/>
    </row>
    <row r="29232" spans="4:4">
      <c r="D29232" s="234"/>
    </row>
    <row r="29233" spans="4:4">
      <c r="D29233" s="234"/>
    </row>
    <row r="29234" spans="4:4">
      <c r="D29234" s="234"/>
    </row>
    <row r="29235" spans="4:4">
      <c r="D29235" s="234"/>
    </row>
    <row r="29236" spans="4:4">
      <c r="D29236" s="234"/>
    </row>
    <row r="29237" spans="4:4">
      <c r="D29237" s="234"/>
    </row>
    <row r="29238" spans="4:4">
      <c r="D29238" s="234"/>
    </row>
    <row r="29239" spans="4:4">
      <c r="D29239" s="234"/>
    </row>
    <row r="29240" spans="4:4">
      <c r="D29240" s="234"/>
    </row>
    <row r="29241" spans="4:4">
      <c r="D29241" s="234"/>
    </row>
    <row r="29242" spans="4:4">
      <c r="D29242" s="234"/>
    </row>
    <row r="29243" spans="4:4">
      <c r="D29243" s="234"/>
    </row>
    <row r="29244" spans="4:4">
      <c r="D29244" s="234"/>
    </row>
    <row r="29245" spans="4:4">
      <c r="D29245" s="234"/>
    </row>
    <row r="29246" spans="4:4">
      <c r="D29246" s="234"/>
    </row>
    <row r="29247" spans="4:4">
      <c r="D29247" s="234"/>
    </row>
    <row r="29248" spans="4:4">
      <c r="D29248" s="234"/>
    </row>
    <row r="29249" spans="4:4">
      <c r="D29249" s="234"/>
    </row>
    <row r="29250" spans="4:4">
      <c r="D29250" s="234"/>
    </row>
    <row r="29251" spans="4:4">
      <c r="D29251" s="234"/>
    </row>
    <row r="29252" spans="4:4">
      <c r="D29252" s="234"/>
    </row>
    <row r="29253" spans="4:4">
      <c r="D29253" s="234"/>
    </row>
    <row r="29254" spans="4:4">
      <c r="D29254" s="234"/>
    </row>
    <row r="29255" spans="4:4">
      <c r="D29255" s="234"/>
    </row>
    <row r="29256" spans="4:4">
      <c r="D29256" s="234"/>
    </row>
    <row r="29257" spans="4:4">
      <c r="D29257" s="234"/>
    </row>
    <row r="29258" spans="4:4">
      <c r="D29258" s="234"/>
    </row>
    <row r="29259" spans="4:4">
      <c r="D29259" s="234"/>
    </row>
    <row r="29260" spans="4:4">
      <c r="D29260" s="234"/>
    </row>
    <row r="29261" spans="4:4">
      <c r="D29261" s="234"/>
    </row>
    <row r="29262" spans="4:4">
      <c r="D29262" s="234"/>
    </row>
    <row r="29263" spans="4:4">
      <c r="D29263" s="234"/>
    </row>
    <row r="29264" spans="4:4">
      <c r="D29264" s="234"/>
    </row>
    <row r="29265" spans="4:4">
      <c r="D29265" s="234"/>
    </row>
    <row r="29266" spans="4:4">
      <c r="D29266" s="234"/>
    </row>
    <row r="29267" spans="4:4">
      <c r="D29267" s="234"/>
    </row>
    <row r="29268" spans="4:4">
      <c r="D29268" s="234"/>
    </row>
    <row r="29269" spans="4:4">
      <c r="D29269" s="234"/>
    </row>
    <row r="29270" spans="4:4">
      <c r="D29270" s="234"/>
    </row>
    <row r="29271" spans="4:4">
      <c r="D29271" s="234"/>
    </row>
    <row r="29272" spans="4:4">
      <c r="D29272" s="234"/>
    </row>
    <row r="29273" spans="4:4">
      <c r="D29273" s="234"/>
    </row>
    <row r="29274" spans="4:4">
      <c r="D29274" s="234"/>
    </row>
    <row r="29275" spans="4:4">
      <c r="D29275" s="234"/>
    </row>
    <row r="29276" spans="4:4">
      <c r="D29276" s="234"/>
    </row>
    <row r="29277" spans="4:4">
      <c r="D29277" s="234"/>
    </row>
    <row r="29278" spans="4:4">
      <c r="D29278" s="234"/>
    </row>
    <row r="29279" spans="4:4">
      <c r="D29279" s="234"/>
    </row>
    <row r="29280" spans="4:4">
      <c r="D29280" s="234"/>
    </row>
    <row r="29281" spans="4:4">
      <c r="D29281" s="234"/>
    </row>
    <row r="29282" spans="4:4">
      <c r="D29282" s="234"/>
    </row>
    <row r="29283" spans="4:4">
      <c r="D29283" s="234"/>
    </row>
    <row r="29284" spans="4:4">
      <c r="D29284" s="234"/>
    </row>
    <row r="29285" spans="4:4">
      <c r="D29285" s="234"/>
    </row>
    <row r="29286" spans="4:4">
      <c r="D29286" s="234"/>
    </row>
    <row r="29287" spans="4:4">
      <c r="D29287" s="234"/>
    </row>
    <row r="29288" spans="4:4">
      <c r="D29288" s="234"/>
    </row>
    <row r="29289" spans="4:4">
      <c r="D29289" s="234"/>
    </row>
    <row r="29290" spans="4:4">
      <c r="D29290" s="234"/>
    </row>
    <row r="29291" spans="4:4">
      <c r="D29291" s="234"/>
    </row>
    <row r="29292" spans="4:4">
      <c r="D29292" s="234"/>
    </row>
    <row r="29293" spans="4:4">
      <c r="D29293" s="234"/>
    </row>
    <row r="29294" spans="4:4">
      <c r="D29294" s="234"/>
    </row>
    <row r="29295" spans="4:4">
      <c r="D29295" s="234"/>
    </row>
    <row r="29296" spans="4:4">
      <c r="D29296" s="234"/>
    </row>
    <row r="29297" spans="4:4">
      <c r="D29297" s="234"/>
    </row>
    <row r="29298" spans="4:4">
      <c r="D29298" s="234"/>
    </row>
    <row r="29299" spans="4:4">
      <c r="D29299" s="234"/>
    </row>
    <row r="29300" spans="4:4">
      <c r="D29300" s="234"/>
    </row>
    <row r="29301" spans="4:4">
      <c r="D29301" s="234"/>
    </row>
    <row r="29302" spans="4:4">
      <c r="D29302" s="234"/>
    </row>
    <row r="29303" spans="4:4">
      <c r="D29303" s="234"/>
    </row>
    <row r="29304" spans="4:4">
      <c r="D29304" s="234"/>
    </row>
    <row r="29305" spans="4:4">
      <c r="D29305" s="234"/>
    </row>
    <row r="29306" spans="4:4">
      <c r="D29306" s="234"/>
    </row>
    <row r="29307" spans="4:4">
      <c r="D29307" s="234"/>
    </row>
    <row r="29308" spans="4:4">
      <c r="D29308" s="234"/>
    </row>
    <row r="29309" spans="4:4">
      <c r="D29309" s="234"/>
    </row>
    <row r="29310" spans="4:4">
      <c r="D29310" s="234"/>
    </row>
    <row r="29311" spans="4:4">
      <c r="D29311" s="234"/>
    </row>
    <row r="29312" spans="4:4">
      <c r="D29312" s="234"/>
    </row>
    <row r="29313" spans="4:4">
      <c r="D29313" s="234"/>
    </row>
    <row r="29314" spans="4:4">
      <c r="D29314" s="234"/>
    </row>
    <row r="29315" spans="4:4">
      <c r="D29315" s="234"/>
    </row>
    <row r="29316" spans="4:4">
      <c r="D29316" s="234"/>
    </row>
    <row r="29317" spans="4:4">
      <c r="D29317" s="234"/>
    </row>
    <row r="29318" spans="4:4">
      <c r="D29318" s="234"/>
    </row>
    <row r="29319" spans="4:4">
      <c r="D29319" s="234"/>
    </row>
    <row r="29320" spans="4:4">
      <c r="D29320" s="234"/>
    </row>
    <row r="29321" spans="4:4">
      <c r="D29321" s="234"/>
    </row>
    <row r="29322" spans="4:4">
      <c r="D29322" s="234"/>
    </row>
    <row r="29323" spans="4:4">
      <c r="D29323" s="234"/>
    </row>
    <row r="29324" spans="4:4">
      <c r="D29324" s="234"/>
    </row>
    <row r="29325" spans="4:4">
      <c r="D29325" s="234"/>
    </row>
    <row r="29326" spans="4:4">
      <c r="D29326" s="234"/>
    </row>
    <row r="29327" spans="4:4">
      <c r="D29327" s="234"/>
    </row>
    <row r="29328" spans="4:4">
      <c r="D29328" s="234"/>
    </row>
    <row r="29329" spans="4:4">
      <c r="D29329" s="234"/>
    </row>
    <row r="29330" spans="4:4">
      <c r="D29330" s="234"/>
    </row>
    <row r="29331" spans="4:4">
      <c r="D29331" s="234"/>
    </row>
    <row r="29332" spans="4:4">
      <c r="D29332" s="234"/>
    </row>
    <row r="29333" spans="4:4">
      <c r="D29333" s="234"/>
    </row>
    <row r="29334" spans="4:4">
      <c r="D29334" s="234"/>
    </row>
    <row r="29335" spans="4:4">
      <c r="D29335" s="234"/>
    </row>
    <row r="29336" spans="4:4">
      <c r="D29336" s="234"/>
    </row>
    <row r="29337" spans="4:4">
      <c r="D29337" s="234"/>
    </row>
    <row r="29338" spans="4:4">
      <c r="D29338" s="234"/>
    </row>
    <row r="29339" spans="4:4">
      <c r="D29339" s="234"/>
    </row>
    <row r="29340" spans="4:4">
      <c r="D29340" s="234"/>
    </row>
    <row r="29341" spans="4:4">
      <c r="D29341" s="234"/>
    </row>
    <row r="29342" spans="4:4">
      <c r="D29342" s="234"/>
    </row>
    <row r="29343" spans="4:4">
      <c r="D29343" s="234"/>
    </row>
    <row r="29344" spans="4:4">
      <c r="D29344" s="234"/>
    </row>
    <row r="29345" spans="4:4">
      <c r="D29345" s="234"/>
    </row>
    <row r="29346" spans="4:4">
      <c r="D29346" s="234"/>
    </row>
    <row r="29347" spans="4:4">
      <c r="D29347" s="234"/>
    </row>
    <row r="29348" spans="4:4">
      <c r="D29348" s="234"/>
    </row>
    <row r="29349" spans="4:4">
      <c r="D29349" s="234"/>
    </row>
    <row r="29350" spans="4:4">
      <c r="D29350" s="234"/>
    </row>
    <row r="29351" spans="4:4">
      <c r="D29351" s="234"/>
    </row>
    <row r="29352" spans="4:4">
      <c r="D29352" s="234"/>
    </row>
    <row r="29353" spans="4:4">
      <c r="D29353" s="234"/>
    </row>
    <row r="29354" spans="4:4">
      <c r="D29354" s="234"/>
    </row>
    <row r="29355" spans="4:4">
      <c r="D29355" s="234"/>
    </row>
    <row r="29356" spans="4:4">
      <c r="D29356" s="234"/>
    </row>
    <row r="29357" spans="4:4">
      <c r="D29357" s="234"/>
    </row>
    <row r="29358" spans="4:4">
      <c r="D29358" s="234"/>
    </row>
    <row r="29359" spans="4:4">
      <c r="D29359" s="234"/>
    </row>
    <row r="29360" spans="4:4">
      <c r="D29360" s="234"/>
    </row>
    <row r="29361" spans="4:4">
      <c r="D29361" s="234"/>
    </row>
    <row r="29362" spans="4:4">
      <c r="D29362" s="234"/>
    </row>
    <row r="29363" spans="4:4">
      <c r="D29363" s="234"/>
    </row>
    <row r="29364" spans="4:4">
      <c r="D29364" s="234"/>
    </row>
    <row r="29365" spans="4:4">
      <c r="D29365" s="234"/>
    </row>
    <row r="29366" spans="4:4">
      <c r="D29366" s="234"/>
    </row>
    <row r="29367" spans="4:4">
      <c r="D29367" s="234"/>
    </row>
    <row r="29368" spans="4:4">
      <c r="D29368" s="234"/>
    </row>
    <row r="29369" spans="4:4">
      <c r="D29369" s="234"/>
    </row>
    <row r="29370" spans="4:4">
      <c r="D29370" s="234"/>
    </row>
    <row r="29371" spans="4:4">
      <c r="D29371" s="234"/>
    </row>
    <row r="29372" spans="4:4">
      <c r="D29372" s="234"/>
    </row>
    <row r="29373" spans="4:4">
      <c r="D29373" s="234"/>
    </row>
    <row r="29374" spans="4:4">
      <c r="D29374" s="234"/>
    </row>
    <row r="29375" spans="4:4">
      <c r="D29375" s="234"/>
    </row>
    <row r="29376" spans="4:4">
      <c r="D29376" s="234"/>
    </row>
    <row r="29377" spans="4:4">
      <c r="D29377" s="234"/>
    </row>
    <row r="29378" spans="4:4">
      <c r="D29378" s="234"/>
    </row>
    <row r="29379" spans="4:4">
      <c r="D29379" s="234"/>
    </row>
    <row r="29380" spans="4:4">
      <c r="D29380" s="234"/>
    </row>
    <row r="29381" spans="4:4">
      <c r="D29381" s="234"/>
    </row>
    <row r="29382" spans="4:4">
      <c r="D29382" s="234"/>
    </row>
    <row r="29383" spans="4:4">
      <c r="D29383" s="234"/>
    </row>
    <row r="29384" spans="4:4">
      <c r="D29384" s="234"/>
    </row>
    <row r="29385" spans="4:4">
      <c r="D29385" s="234"/>
    </row>
    <row r="29386" spans="4:4">
      <c r="D29386" s="234"/>
    </row>
    <row r="29387" spans="4:4">
      <c r="D29387" s="234"/>
    </row>
    <row r="29388" spans="4:4">
      <c r="D29388" s="234"/>
    </row>
    <row r="29389" spans="4:4">
      <c r="D29389" s="234"/>
    </row>
    <row r="29390" spans="4:4">
      <c r="D29390" s="234"/>
    </row>
    <row r="29391" spans="4:4">
      <c r="D29391" s="234"/>
    </row>
    <row r="29392" spans="4:4">
      <c r="D29392" s="234"/>
    </row>
    <row r="29393" spans="4:4">
      <c r="D29393" s="234"/>
    </row>
    <row r="29394" spans="4:4">
      <c r="D29394" s="234"/>
    </row>
    <row r="29395" spans="4:4">
      <c r="D29395" s="234"/>
    </row>
    <row r="29396" spans="4:4">
      <c r="D29396" s="234"/>
    </row>
    <row r="29397" spans="4:4">
      <c r="D29397" s="234"/>
    </row>
    <row r="29398" spans="4:4">
      <c r="D29398" s="234"/>
    </row>
    <row r="29399" spans="4:4">
      <c r="D29399" s="234"/>
    </row>
    <row r="29400" spans="4:4">
      <c r="D29400" s="234"/>
    </row>
    <row r="29401" spans="4:4">
      <c r="D29401" s="234"/>
    </row>
    <row r="29402" spans="4:4">
      <c r="D29402" s="234"/>
    </row>
    <row r="29403" spans="4:4">
      <c r="D29403" s="234"/>
    </row>
    <row r="29404" spans="4:4">
      <c r="D29404" s="234"/>
    </row>
    <row r="29405" spans="4:4">
      <c r="D29405" s="234"/>
    </row>
    <row r="29406" spans="4:4">
      <c r="D29406" s="234"/>
    </row>
    <row r="29407" spans="4:4">
      <c r="D29407" s="234"/>
    </row>
    <row r="29408" spans="4:4">
      <c r="D29408" s="234"/>
    </row>
    <row r="29409" spans="4:4">
      <c r="D29409" s="234"/>
    </row>
    <row r="29410" spans="4:4">
      <c r="D29410" s="234"/>
    </row>
    <row r="29411" spans="4:4">
      <c r="D29411" s="234"/>
    </row>
    <row r="29412" spans="4:4">
      <c r="D29412" s="234"/>
    </row>
    <row r="29413" spans="4:4">
      <c r="D29413" s="234"/>
    </row>
    <row r="29414" spans="4:4">
      <c r="D29414" s="234"/>
    </row>
    <row r="29415" spans="4:4">
      <c r="D29415" s="234"/>
    </row>
    <row r="29416" spans="4:4">
      <c r="D29416" s="234"/>
    </row>
    <row r="29417" spans="4:4">
      <c r="D29417" s="234"/>
    </row>
    <row r="29418" spans="4:4">
      <c r="D29418" s="234"/>
    </row>
    <row r="29419" spans="4:4">
      <c r="D29419" s="234"/>
    </row>
    <row r="29420" spans="4:4">
      <c r="D29420" s="234"/>
    </row>
    <row r="29421" spans="4:4">
      <c r="D29421" s="234"/>
    </row>
    <row r="29422" spans="4:4">
      <c r="D29422" s="234"/>
    </row>
    <row r="29423" spans="4:4">
      <c r="D29423" s="234"/>
    </row>
    <row r="29424" spans="4:4">
      <c r="D29424" s="234"/>
    </row>
    <row r="29425" spans="4:4">
      <c r="D29425" s="234"/>
    </row>
    <row r="29426" spans="4:4">
      <c r="D29426" s="234"/>
    </row>
    <row r="29427" spans="4:4">
      <c r="D29427" s="234"/>
    </row>
    <row r="29428" spans="4:4">
      <c r="D29428" s="234"/>
    </row>
    <row r="29429" spans="4:4">
      <c r="D29429" s="234"/>
    </row>
    <row r="29430" spans="4:4">
      <c r="D29430" s="234"/>
    </row>
    <row r="29431" spans="4:4">
      <c r="D29431" s="234"/>
    </row>
    <row r="29432" spans="4:4">
      <c r="D29432" s="234"/>
    </row>
    <row r="29433" spans="4:4">
      <c r="D29433" s="234"/>
    </row>
    <row r="29434" spans="4:4">
      <c r="D29434" s="234"/>
    </row>
    <row r="29435" spans="4:4">
      <c r="D29435" s="234"/>
    </row>
    <row r="29436" spans="4:4">
      <c r="D29436" s="234"/>
    </row>
    <row r="29437" spans="4:4">
      <c r="D29437" s="234"/>
    </row>
    <row r="29438" spans="4:4">
      <c r="D29438" s="234"/>
    </row>
    <row r="29439" spans="4:4">
      <c r="D29439" s="234"/>
    </row>
    <row r="29440" spans="4:4">
      <c r="D29440" s="234"/>
    </row>
    <row r="29441" spans="4:4">
      <c r="D29441" s="234"/>
    </row>
    <row r="29442" spans="4:4">
      <c r="D29442" s="234"/>
    </row>
    <row r="29443" spans="4:4">
      <c r="D29443" s="234"/>
    </row>
    <row r="29444" spans="4:4">
      <c r="D29444" s="234"/>
    </row>
    <row r="29445" spans="4:4">
      <c r="D29445" s="234"/>
    </row>
    <row r="29446" spans="4:4">
      <c r="D29446" s="234"/>
    </row>
    <row r="29447" spans="4:4">
      <c r="D29447" s="234"/>
    </row>
    <row r="29448" spans="4:4">
      <c r="D29448" s="234"/>
    </row>
    <row r="29449" spans="4:4">
      <c r="D29449" s="234"/>
    </row>
    <row r="29450" spans="4:4">
      <c r="D29450" s="234"/>
    </row>
    <row r="29451" spans="4:4">
      <c r="D29451" s="234"/>
    </row>
    <row r="29452" spans="4:4">
      <c r="D29452" s="234"/>
    </row>
    <row r="29453" spans="4:4">
      <c r="D29453" s="234"/>
    </row>
    <row r="29454" spans="4:4">
      <c r="D29454" s="234"/>
    </row>
    <row r="29455" spans="4:4">
      <c r="D29455" s="234"/>
    </row>
    <row r="29456" spans="4:4">
      <c r="D29456" s="234"/>
    </row>
    <row r="29457" spans="4:4">
      <c r="D29457" s="234"/>
    </row>
    <row r="29458" spans="4:4">
      <c r="D29458" s="234"/>
    </row>
    <row r="29459" spans="4:4">
      <c r="D29459" s="234"/>
    </row>
    <row r="29460" spans="4:4">
      <c r="D29460" s="234"/>
    </row>
    <row r="29461" spans="4:4">
      <c r="D29461" s="234"/>
    </row>
    <row r="29462" spans="4:4">
      <c r="D29462" s="234"/>
    </row>
    <row r="29463" spans="4:4">
      <c r="D29463" s="234"/>
    </row>
    <row r="29464" spans="4:4">
      <c r="D29464" s="234"/>
    </row>
    <row r="29465" spans="4:4">
      <c r="D29465" s="234"/>
    </row>
    <row r="29466" spans="4:4">
      <c r="D29466" s="234"/>
    </row>
    <row r="29467" spans="4:4">
      <c r="D29467" s="234"/>
    </row>
    <row r="29468" spans="4:4">
      <c r="D29468" s="234"/>
    </row>
    <row r="29469" spans="4:4">
      <c r="D29469" s="234"/>
    </row>
    <row r="29470" spans="4:4">
      <c r="D29470" s="234"/>
    </row>
    <row r="29471" spans="4:4">
      <c r="D29471" s="234"/>
    </row>
    <row r="29472" spans="4:4">
      <c r="D29472" s="234"/>
    </row>
    <row r="29473" spans="4:4">
      <c r="D29473" s="234"/>
    </row>
    <row r="29474" spans="4:4">
      <c r="D29474" s="234"/>
    </row>
    <row r="29475" spans="4:4">
      <c r="D29475" s="234"/>
    </row>
    <row r="29476" spans="4:4">
      <c r="D29476" s="234"/>
    </row>
    <row r="29477" spans="4:4">
      <c r="D29477" s="234"/>
    </row>
    <row r="29478" spans="4:4">
      <c r="D29478" s="234"/>
    </row>
    <row r="29479" spans="4:4">
      <c r="D29479" s="234"/>
    </row>
    <row r="29480" spans="4:4">
      <c r="D29480" s="234"/>
    </row>
    <row r="29481" spans="4:4">
      <c r="D29481" s="234"/>
    </row>
    <row r="29482" spans="4:4">
      <c r="D29482" s="234"/>
    </row>
    <row r="29483" spans="4:4">
      <c r="D29483" s="234"/>
    </row>
    <row r="29484" spans="4:4">
      <c r="D29484" s="234"/>
    </row>
    <row r="29485" spans="4:4">
      <c r="D29485" s="234"/>
    </row>
    <row r="29486" spans="4:4">
      <c r="D29486" s="234"/>
    </row>
    <row r="29487" spans="4:4">
      <c r="D29487" s="234"/>
    </row>
    <row r="29488" spans="4:4">
      <c r="D29488" s="234"/>
    </row>
    <row r="29489" spans="4:4">
      <c r="D29489" s="234"/>
    </row>
    <row r="29490" spans="4:4">
      <c r="D29490" s="234"/>
    </row>
    <row r="29491" spans="4:4">
      <c r="D29491" s="234"/>
    </row>
    <row r="29492" spans="4:4">
      <c r="D29492" s="234"/>
    </row>
    <row r="29493" spans="4:4">
      <c r="D29493" s="234"/>
    </row>
    <row r="29494" spans="4:4">
      <c r="D29494" s="234"/>
    </row>
    <row r="29495" spans="4:4">
      <c r="D29495" s="234"/>
    </row>
    <row r="29496" spans="4:4">
      <c r="D29496" s="234"/>
    </row>
    <row r="29497" spans="4:4">
      <c r="D29497" s="234"/>
    </row>
    <row r="29498" spans="4:4">
      <c r="D29498" s="234"/>
    </row>
    <row r="29499" spans="4:4">
      <c r="D29499" s="234"/>
    </row>
    <row r="29500" spans="4:4">
      <c r="D29500" s="234"/>
    </row>
    <row r="29501" spans="4:4">
      <c r="D29501" s="234"/>
    </row>
    <row r="29502" spans="4:4">
      <c r="D29502" s="234"/>
    </row>
    <row r="29503" spans="4:4">
      <c r="D29503" s="234"/>
    </row>
    <row r="29504" spans="4:4">
      <c r="D29504" s="234"/>
    </row>
    <row r="29505" spans="4:4">
      <c r="D29505" s="234"/>
    </row>
    <row r="29506" spans="4:4">
      <c r="D29506" s="234"/>
    </row>
    <row r="29507" spans="4:4">
      <c r="D29507" s="234"/>
    </row>
    <row r="29508" spans="4:4">
      <c r="D29508" s="234"/>
    </row>
    <row r="29509" spans="4:4">
      <c r="D29509" s="234"/>
    </row>
    <row r="29510" spans="4:4">
      <c r="D29510" s="234"/>
    </row>
    <row r="29511" spans="4:4">
      <c r="D29511" s="234"/>
    </row>
    <row r="29512" spans="4:4">
      <c r="D29512" s="234"/>
    </row>
    <row r="29513" spans="4:4">
      <c r="D29513" s="234"/>
    </row>
    <row r="29514" spans="4:4">
      <c r="D29514" s="234"/>
    </row>
    <row r="29515" spans="4:4">
      <c r="D29515" s="234"/>
    </row>
    <row r="29516" spans="4:4">
      <c r="D29516" s="234"/>
    </row>
    <row r="29517" spans="4:4">
      <c r="D29517" s="234"/>
    </row>
    <row r="29518" spans="4:4">
      <c r="D29518" s="234"/>
    </row>
    <row r="29519" spans="4:4">
      <c r="D29519" s="234"/>
    </row>
    <row r="29520" spans="4:4">
      <c r="D29520" s="234"/>
    </row>
    <row r="29521" spans="4:4">
      <c r="D29521" s="234"/>
    </row>
    <row r="29522" spans="4:4">
      <c r="D29522" s="234"/>
    </row>
    <row r="29523" spans="4:4">
      <c r="D29523" s="234"/>
    </row>
    <row r="29524" spans="4:4">
      <c r="D29524" s="234"/>
    </row>
    <row r="29525" spans="4:4">
      <c r="D29525" s="234"/>
    </row>
    <row r="29526" spans="4:4">
      <c r="D29526" s="234"/>
    </row>
    <row r="29527" spans="4:4">
      <c r="D29527" s="234"/>
    </row>
    <row r="29528" spans="4:4">
      <c r="D29528" s="234"/>
    </row>
    <row r="29529" spans="4:4">
      <c r="D29529" s="234"/>
    </row>
    <row r="29530" spans="4:4">
      <c r="D29530" s="234"/>
    </row>
    <row r="29531" spans="4:4">
      <c r="D29531" s="234"/>
    </row>
    <row r="29532" spans="4:4">
      <c r="D29532" s="234"/>
    </row>
    <row r="29533" spans="4:4">
      <c r="D29533" s="234"/>
    </row>
    <row r="29534" spans="4:4">
      <c r="D29534" s="234"/>
    </row>
    <row r="29535" spans="4:4">
      <c r="D29535" s="234"/>
    </row>
    <row r="29536" spans="4:4">
      <c r="D29536" s="234"/>
    </row>
    <row r="29537" spans="4:4">
      <c r="D29537" s="234"/>
    </row>
    <row r="29538" spans="4:4">
      <c r="D29538" s="234"/>
    </row>
    <row r="29539" spans="4:4">
      <c r="D29539" s="234"/>
    </row>
    <row r="29540" spans="4:4">
      <c r="D29540" s="234"/>
    </row>
    <row r="29541" spans="4:4">
      <c r="D29541" s="234"/>
    </row>
    <row r="29542" spans="4:4">
      <c r="D29542" s="234"/>
    </row>
    <row r="29543" spans="4:4">
      <c r="D29543" s="234"/>
    </row>
    <row r="29544" spans="4:4">
      <c r="D29544" s="234"/>
    </row>
    <row r="29545" spans="4:4">
      <c r="D29545" s="234"/>
    </row>
    <row r="29546" spans="4:4">
      <c r="D29546" s="234"/>
    </row>
    <row r="29547" spans="4:4">
      <c r="D29547" s="234"/>
    </row>
    <row r="29548" spans="4:4">
      <c r="D29548" s="234"/>
    </row>
    <row r="29549" spans="4:4">
      <c r="D29549" s="234"/>
    </row>
    <row r="29550" spans="4:4">
      <c r="D29550" s="234"/>
    </row>
    <row r="29551" spans="4:4">
      <c r="D29551" s="234"/>
    </row>
    <row r="29552" spans="4:4">
      <c r="D29552" s="234"/>
    </row>
    <row r="29553" spans="4:4">
      <c r="D29553" s="234"/>
    </row>
    <row r="29554" spans="4:4">
      <c r="D29554" s="234"/>
    </row>
    <row r="29555" spans="4:4">
      <c r="D29555" s="234"/>
    </row>
    <row r="29556" spans="4:4">
      <c r="D29556" s="234"/>
    </row>
    <row r="29557" spans="4:4">
      <c r="D29557" s="234"/>
    </row>
    <row r="29558" spans="4:4">
      <c r="D29558" s="234"/>
    </row>
    <row r="29559" spans="4:4">
      <c r="D29559" s="234"/>
    </row>
    <row r="29560" spans="4:4">
      <c r="D29560" s="234"/>
    </row>
    <row r="29561" spans="4:4">
      <c r="D29561" s="234"/>
    </row>
    <row r="29562" spans="4:4">
      <c r="D29562" s="234"/>
    </row>
    <row r="29563" spans="4:4">
      <c r="D29563" s="234"/>
    </row>
    <row r="29564" spans="4:4">
      <c r="D29564" s="234"/>
    </row>
    <row r="29565" spans="4:4">
      <c r="D29565" s="234"/>
    </row>
    <row r="29566" spans="4:4">
      <c r="D29566" s="234"/>
    </row>
    <row r="29567" spans="4:4">
      <c r="D29567" s="234"/>
    </row>
    <row r="29568" spans="4:4">
      <c r="D29568" s="234"/>
    </row>
    <row r="29569" spans="4:4">
      <c r="D29569" s="234"/>
    </row>
    <row r="29570" spans="4:4">
      <c r="D29570" s="234"/>
    </row>
    <row r="29571" spans="4:4">
      <c r="D29571" s="234"/>
    </row>
    <row r="29572" spans="4:4">
      <c r="D29572" s="234"/>
    </row>
    <row r="29573" spans="4:4">
      <c r="D29573" s="234"/>
    </row>
    <row r="29574" spans="4:4">
      <c r="D29574" s="234"/>
    </row>
    <row r="29575" spans="4:4">
      <c r="D29575" s="234"/>
    </row>
    <row r="29576" spans="4:4">
      <c r="D29576" s="234"/>
    </row>
    <row r="29577" spans="4:4">
      <c r="D29577" s="234"/>
    </row>
    <row r="29578" spans="4:4">
      <c r="D29578" s="234"/>
    </row>
    <row r="29579" spans="4:4">
      <c r="D29579" s="234"/>
    </row>
    <row r="29580" spans="4:4">
      <c r="D29580" s="234"/>
    </row>
    <row r="29581" spans="4:4">
      <c r="D29581" s="234"/>
    </row>
    <row r="29582" spans="4:4">
      <c r="D29582" s="234"/>
    </row>
    <row r="29583" spans="4:4">
      <c r="D29583" s="234"/>
    </row>
    <row r="29584" spans="4:4">
      <c r="D29584" s="234"/>
    </row>
    <row r="29585" spans="4:4">
      <c r="D29585" s="234"/>
    </row>
    <row r="29586" spans="4:4">
      <c r="D29586" s="234"/>
    </row>
    <row r="29587" spans="4:4">
      <c r="D29587" s="234"/>
    </row>
    <row r="29588" spans="4:4">
      <c r="D29588" s="234"/>
    </row>
    <row r="29589" spans="4:4">
      <c r="D29589" s="234"/>
    </row>
    <row r="29590" spans="4:4">
      <c r="D29590" s="234"/>
    </row>
    <row r="29591" spans="4:4">
      <c r="D29591" s="234"/>
    </row>
    <row r="29592" spans="4:4">
      <c r="D29592" s="234"/>
    </row>
    <row r="29593" spans="4:4">
      <c r="D29593" s="234"/>
    </row>
    <row r="29594" spans="4:4">
      <c r="D29594" s="234"/>
    </row>
    <row r="29595" spans="4:4">
      <c r="D29595" s="234"/>
    </row>
    <row r="29596" spans="4:4">
      <c r="D29596" s="234"/>
    </row>
    <row r="29597" spans="4:4">
      <c r="D29597" s="234"/>
    </row>
    <row r="29598" spans="4:4">
      <c r="D29598" s="234"/>
    </row>
    <row r="29599" spans="4:4">
      <c r="D29599" s="234"/>
    </row>
    <row r="29600" spans="4:4">
      <c r="D29600" s="234"/>
    </row>
    <row r="29601" spans="4:4">
      <c r="D29601" s="234"/>
    </row>
    <row r="29602" spans="4:4">
      <c r="D29602" s="234"/>
    </row>
    <row r="29603" spans="4:4">
      <c r="D29603" s="234"/>
    </row>
    <row r="29604" spans="4:4">
      <c r="D29604" s="234"/>
    </row>
    <row r="29605" spans="4:4">
      <c r="D29605" s="234"/>
    </row>
    <row r="29606" spans="4:4">
      <c r="D29606" s="234"/>
    </row>
    <row r="29607" spans="4:4">
      <c r="D29607" s="234"/>
    </row>
    <row r="29608" spans="4:4">
      <c r="D29608" s="234"/>
    </row>
    <row r="29609" spans="4:4">
      <c r="D29609" s="234"/>
    </row>
    <row r="29610" spans="4:4">
      <c r="D29610" s="234"/>
    </row>
    <row r="29611" spans="4:4">
      <c r="D29611" s="234"/>
    </row>
    <row r="29612" spans="4:4">
      <c r="D29612" s="234"/>
    </row>
    <row r="29613" spans="4:4">
      <c r="D29613" s="234"/>
    </row>
    <row r="29614" spans="4:4">
      <c r="D29614" s="234"/>
    </row>
    <row r="29615" spans="4:4">
      <c r="D29615" s="234"/>
    </row>
    <row r="29616" spans="4:4">
      <c r="D29616" s="234"/>
    </row>
    <row r="29617" spans="4:4">
      <c r="D29617" s="234"/>
    </row>
    <row r="29618" spans="4:4">
      <c r="D29618" s="234"/>
    </row>
    <row r="29619" spans="4:4">
      <c r="D29619" s="234"/>
    </row>
    <row r="29620" spans="4:4">
      <c r="D29620" s="234"/>
    </row>
    <row r="29621" spans="4:4">
      <c r="D29621" s="234"/>
    </row>
    <row r="29622" spans="4:4">
      <c r="D29622" s="234"/>
    </row>
    <row r="29623" spans="4:4">
      <c r="D29623" s="234"/>
    </row>
    <row r="29624" spans="4:4">
      <c r="D29624" s="234"/>
    </row>
    <row r="29625" spans="4:4">
      <c r="D29625" s="234"/>
    </row>
    <row r="29626" spans="4:4">
      <c r="D29626" s="234"/>
    </row>
    <row r="29627" spans="4:4">
      <c r="D29627" s="234"/>
    </row>
    <row r="29628" spans="4:4">
      <c r="D29628" s="234"/>
    </row>
    <row r="29629" spans="4:4">
      <c r="D29629" s="234"/>
    </row>
    <row r="29630" spans="4:4">
      <c r="D29630" s="234"/>
    </row>
    <row r="29631" spans="4:4">
      <c r="D29631" s="234"/>
    </row>
    <row r="29632" spans="4:4">
      <c r="D29632" s="234"/>
    </row>
    <row r="29633" spans="4:4">
      <c r="D29633" s="234"/>
    </row>
    <row r="29634" spans="4:4">
      <c r="D29634" s="234"/>
    </row>
    <row r="29635" spans="4:4">
      <c r="D29635" s="234"/>
    </row>
    <row r="29636" spans="4:4">
      <c r="D29636" s="234"/>
    </row>
    <row r="29637" spans="4:4">
      <c r="D29637" s="234"/>
    </row>
    <row r="29638" spans="4:4">
      <c r="D29638" s="234"/>
    </row>
    <row r="29639" spans="4:4">
      <c r="D29639" s="234"/>
    </row>
    <row r="29640" spans="4:4">
      <c r="D29640" s="234"/>
    </row>
    <row r="29641" spans="4:4">
      <c r="D29641" s="234"/>
    </row>
    <row r="29642" spans="4:4">
      <c r="D29642" s="234"/>
    </row>
    <row r="29643" spans="4:4">
      <c r="D29643" s="234"/>
    </row>
    <row r="29644" spans="4:4">
      <c r="D29644" s="234"/>
    </row>
    <row r="29645" spans="4:4">
      <c r="D29645" s="234"/>
    </row>
    <row r="29646" spans="4:4">
      <c r="D29646" s="234"/>
    </row>
    <row r="29647" spans="4:4">
      <c r="D29647" s="234"/>
    </row>
    <row r="29648" spans="4:4">
      <c r="D29648" s="234"/>
    </row>
    <row r="29649" spans="4:4">
      <c r="D29649" s="234"/>
    </row>
    <row r="29650" spans="4:4">
      <c r="D29650" s="234"/>
    </row>
    <row r="29651" spans="4:4">
      <c r="D29651" s="234"/>
    </row>
    <row r="29652" spans="4:4">
      <c r="D29652" s="234"/>
    </row>
    <row r="29653" spans="4:4">
      <c r="D29653" s="234"/>
    </row>
    <row r="29654" spans="4:4">
      <c r="D29654" s="234"/>
    </row>
    <row r="29655" spans="4:4">
      <c r="D29655" s="234"/>
    </row>
    <row r="29656" spans="4:4">
      <c r="D29656" s="234"/>
    </row>
    <row r="29657" spans="4:4">
      <c r="D29657" s="234"/>
    </row>
    <row r="29658" spans="4:4">
      <c r="D29658" s="234"/>
    </row>
    <row r="29659" spans="4:4">
      <c r="D29659" s="234"/>
    </row>
    <row r="29660" spans="4:4">
      <c r="D29660" s="234"/>
    </row>
    <row r="29661" spans="4:4">
      <c r="D29661" s="234"/>
    </row>
    <row r="29662" spans="4:4">
      <c r="D29662" s="234"/>
    </row>
    <row r="29663" spans="4:4">
      <c r="D29663" s="234"/>
    </row>
    <row r="29664" spans="4:4">
      <c r="D29664" s="234"/>
    </row>
    <row r="29665" spans="4:4">
      <c r="D29665" s="234"/>
    </row>
    <row r="29666" spans="4:4">
      <c r="D29666" s="234"/>
    </row>
    <row r="29667" spans="4:4">
      <c r="D29667" s="234"/>
    </row>
    <row r="29668" spans="4:4">
      <c r="D29668" s="234"/>
    </row>
    <row r="29669" spans="4:4">
      <c r="D29669" s="234"/>
    </row>
    <row r="29670" spans="4:4">
      <c r="D29670" s="234"/>
    </row>
    <row r="29671" spans="4:4">
      <c r="D29671" s="234"/>
    </row>
    <row r="29672" spans="4:4">
      <c r="D29672" s="234"/>
    </row>
    <row r="29673" spans="4:4">
      <c r="D29673" s="234"/>
    </row>
    <row r="29674" spans="4:4">
      <c r="D29674" s="234"/>
    </row>
    <row r="29675" spans="4:4">
      <c r="D29675" s="234"/>
    </row>
    <row r="29676" spans="4:4">
      <c r="D29676" s="234"/>
    </row>
    <row r="29677" spans="4:4">
      <c r="D29677" s="234"/>
    </row>
    <row r="29678" spans="4:4">
      <c r="D29678" s="234"/>
    </row>
    <row r="29679" spans="4:4">
      <c r="D29679" s="234"/>
    </row>
    <row r="29680" spans="4:4">
      <c r="D29680" s="234"/>
    </row>
    <row r="29681" spans="4:4">
      <c r="D29681" s="234"/>
    </row>
    <row r="29682" spans="4:4">
      <c r="D29682" s="234"/>
    </row>
    <row r="29683" spans="4:4">
      <c r="D29683" s="234"/>
    </row>
    <row r="29684" spans="4:4">
      <c r="D29684" s="234"/>
    </row>
    <row r="29685" spans="4:4">
      <c r="D29685" s="234"/>
    </row>
    <row r="29686" spans="4:4">
      <c r="D29686" s="234"/>
    </row>
    <row r="29687" spans="4:4">
      <c r="D29687" s="234"/>
    </row>
    <row r="29688" spans="4:4">
      <c r="D29688" s="234"/>
    </row>
    <row r="29689" spans="4:4">
      <c r="D29689" s="234"/>
    </row>
    <row r="29690" spans="4:4">
      <c r="D29690" s="234"/>
    </row>
    <row r="29691" spans="4:4">
      <c r="D29691" s="234"/>
    </row>
    <row r="29692" spans="4:4">
      <c r="D29692" s="234"/>
    </row>
    <row r="29693" spans="4:4">
      <c r="D29693" s="234"/>
    </row>
    <row r="29694" spans="4:4">
      <c r="D29694" s="234"/>
    </row>
    <row r="29695" spans="4:4">
      <c r="D29695" s="234"/>
    </row>
    <row r="29696" spans="4:4">
      <c r="D29696" s="234"/>
    </row>
    <row r="29697" spans="4:4">
      <c r="D29697" s="234"/>
    </row>
    <row r="29698" spans="4:4">
      <c r="D29698" s="234"/>
    </row>
    <row r="29699" spans="4:4">
      <c r="D29699" s="234"/>
    </row>
    <row r="29700" spans="4:4">
      <c r="D29700" s="234"/>
    </row>
    <row r="29701" spans="4:4">
      <c r="D29701" s="234"/>
    </row>
    <row r="29702" spans="4:4">
      <c r="D29702" s="234"/>
    </row>
    <row r="29703" spans="4:4">
      <c r="D29703" s="234"/>
    </row>
    <row r="29704" spans="4:4">
      <c r="D29704" s="234"/>
    </row>
    <row r="29705" spans="4:4">
      <c r="D29705" s="234"/>
    </row>
    <row r="29706" spans="4:4">
      <c r="D29706" s="234"/>
    </row>
    <row r="29707" spans="4:4">
      <c r="D29707" s="234"/>
    </row>
    <row r="29708" spans="4:4">
      <c r="D29708" s="234"/>
    </row>
    <row r="29709" spans="4:4">
      <c r="D29709" s="234"/>
    </row>
    <row r="29710" spans="4:4">
      <c r="D29710" s="234"/>
    </row>
    <row r="29711" spans="4:4">
      <c r="D29711" s="234"/>
    </row>
    <row r="29712" spans="4:4">
      <c r="D29712" s="234"/>
    </row>
    <row r="29713" spans="4:4">
      <c r="D29713" s="234"/>
    </row>
    <row r="29714" spans="4:4">
      <c r="D29714" s="234"/>
    </row>
    <row r="29715" spans="4:4">
      <c r="D29715" s="234"/>
    </row>
    <row r="29716" spans="4:4">
      <c r="D29716" s="234"/>
    </row>
    <row r="29717" spans="4:4">
      <c r="D29717" s="234"/>
    </row>
    <row r="29718" spans="4:4">
      <c r="D29718" s="234"/>
    </row>
    <row r="29719" spans="4:4">
      <c r="D29719" s="234"/>
    </row>
    <row r="29720" spans="4:4">
      <c r="D29720" s="234"/>
    </row>
    <row r="29721" spans="4:4">
      <c r="D29721" s="234"/>
    </row>
    <row r="29722" spans="4:4">
      <c r="D29722" s="234"/>
    </row>
    <row r="29723" spans="4:4">
      <c r="D29723" s="234"/>
    </row>
    <row r="29724" spans="4:4">
      <c r="D29724" s="234"/>
    </row>
    <row r="29725" spans="4:4">
      <c r="D29725" s="234"/>
    </row>
    <row r="29726" spans="4:4">
      <c r="D29726" s="234"/>
    </row>
    <row r="29727" spans="4:4">
      <c r="D29727" s="234"/>
    </row>
    <row r="29728" spans="4:4">
      <c r="D29728" s="234"/>
    </row>
    <row r="29729" spans="4:4">
      <c r="D29729" s="234"/>
    </row>
    <row r="29730" spans="4:4">
      <c r="D29730" s="234"/>
    </row>
    <row r="29731" spans="4:4">
      <c r="D29731" s="234"/>
    </row>
    <row r="29732" spans="4:4">
      <c r="D29732" s="234"/>
    </row>
    <row r="29733" spans="4:4">
      <c r="D29733" s="234"/>
    </row>
    <row r="29734" spans="4:4">
      <c r="D29734" s="234"/>
    </row>
    <row r="29735" spans="4:4">
      <c r="D29735" s="234"/>
    </row>
    <row r="29736" spans="4:4">
      <c r="D29736" s="234"/>
    </row>
    <row r="29737" spans="4:4">
      <c r="D29737" s="234"/>
    </row>
    <row r="29738" spans="4:4">
      <c r="D29738" s="234"/>
    </row>
    <row r="29739" spans="4:4">
      <c r="D29739" s="234"/>
    </row>
    <row r="29740" spans="4:4">
      <c r="D29740" s="234"/>
    </row>
    <row r="29741" spans="4:4">
      <c r="D29741" s="234"/>
    </row>
    <row r="29742" spans="4:4">
      <c r="D29742" s="234"/>
    </row>
    <row r="29743" spans="4:4">
      <c r="D29743" s="234"/>
    </row>
    <row r="29744" spans="4:4">
      <c r="D29744" s="234"/>
    </row>
    <row r="29745" spans="4:4">
      <c r="D29745" s="234"/>
    </row>
    <row r="29746" spans="4:4">
      <c r="D29746" s="234"/>
    </row>
    <row r="29747" spans="4:4">
      <c r="D29747" s="234"/>
    </row>
    <row r="29748" spans="4:4">
      <c r="D29748" s="234"/>
    </row>
    <row r="29749" spans="4:4">
      <c r="D29749" s="234"/>
    </row>
    <row r="29750" spans="4:4">
      <c r="D29750" s="234"/>
    </row>
    <row r="29751" spans="4:4">
      <c r="D29751" s="234"/>
    </row>
    <row r="29752" spans="4:4">
      <c r="D29752" s="234"/>
    </row>
    <row r="29753" spans="4:4">
      <c r="D29753" s="234"/>
    </row>
    <row r="29754" spans="4:4">
      <c r="D29754" s="234"/>
    </row>
    <row r="29755" spans="4:4">
      <c r="D29755" s="234"/>
    </row>
    <row r="29756" spans="4:4">
      <c r="D29756" s="234"/>
    </row>
    <row r="29757" spans="4:4">
      <c r="D29757" s="234"/>
    </row>
    <row r="29758" spans="4:4">
      <c r="D29758" s="234"/>
    </row>
    <row r="29759" spans="4:4">
      <c r="D29759" s="234"/>
    </row>
    <row r="29760" spans="4:4">
      <c r="D29760" s="234"/>
    </row>
    <row r="29761" spans="4:4">
      <c r="D29761" s="234"/>
    </row>
    <row r="29762" spans="4:4">
      <c r="D29762" s="234"/>
    </row>
    <row r="29763" spans="4:4">
      <c r="D29763" s="234"/>
    </row>
    <row r="29764" spans="4:4">
      <c r="D29764" s="234"/>
    </row>
    <row r="29765" spans="4:4">
      <c r="D29765" s="234"/>
    </row>
    <row r="29766" spans="4:4">
      <c r="D29766" s="234"/>
    </row>
    <row r="29767" spans="4:4">
      <c r="D29767" s="234"/>
    </row>
    <row r="29768" spans="4:4">
      <c r="D29768" s="234"/>
    </row>
    <row r="29769" spans="4:4">
      <c r="D29769" s="234"/>
    </row>
    <row r="29770" spans="4:4">
      <c r="D29770" s="234"/>
    </row>
    <row r="29771" spans="4:4">
      <c r="D29771" s="234"/>
    </row>
    <row r="29772" spans="4:4">
      <c r="D29772" s="234"/>
    </row>
    <row r="29773" spans="4:4">
      <c r="D29773" s="234"/>
    </row>
    <row r="29774" spans="4:4">
      <c r="D29774" s="234"/>
    </row>
    <row r="29775" spans="4:4">
      <c r="D29775" s="234"/>
    </row>
    <row r="29776" spans="4:4">
      <c r="D29776" s="234"/>
    </row>
    <row r="29777" spans="4:4">
      <c r="D29777" s="234"/>
    </row>
    <row r="29778" spans="4:4">
      <c r="D29778" s="234"/>
    </row>
    <row r="29779" spans="4:4">
      <c r="D29779" s="234"/>
    </row>
    <row r="29780" spans="4:4">
      <c r="D29780" s="234"/>
    </row>
    <row r="29781" spans="4:4">
      <c r="D29781" s="234"/>
    </row>
    <row r="29782" spans="4:4">
      <c r="D29782" s="234"/>
    </row>
    <row r="29783" spans="4:4">
      <c r="D29783" s="234"/>
    </row>
    <row r="29784" spans="4:4">
      <c r="D29784" s="234"/>
    </row>
    <row r="29785" spans="4:4">
      <c r="D29785" s="234"/>
    </row>
    <row r="29786" spans="4:4">
      <c r="D29786" s="234"/>
    </row>
    <row r="29787" spans="4:4">
      <c r="D29787" s="234"/>
    </row>
    <row r="29788" spans="4:4">
      <c r="D29788" s="234"/>
    </row>
    <row r="29789" spans="4:4">
      <c r="D29789" s="234"/>
    </row>
    <row r="29790" spans="4:4">
      <c r="D29790" s="234"/>
    </row>
    <row r="29791" spans="4:4">
      <c r="D29791" s="234"/>
    </row>
    <row r="29792" spans="4:4">
      <c r="D29792" s="234"/>
    </row>
    <row r="29793" spans="4:4">
      <c r="D29793" s="234"/>
    </row>
    <row r="29794" spans="4:4">
      <c r="D29794" s="234"/>
    </row>
    <row r="29795" spans="4:4">
      <c r="D29795" s="234"/>
    </row>
    <row r="29796" spans="4:4">
      <c r="D29796" s="234"/>
    </row>
    <row r="29797" spans="4:4">
      <c r="D29797" s="234"/>
    </row>
    <row r="29798" spans="4:4">
      <c r="D29798" s="234"/>
    </row>
    <row r="29799" spans="4:4">
      <c r="D29799" s="234"/>
    </row>
    <row r="29800" spans="4:4">
      <c r="D29800" s="234"/>
    </row>
    <row r="29801" spans="4:4">
      <c r="D29801" s="234"/>
    </row>
    <row r="29802" spans="4:4">
      <c r="D29802" s="234"/>
    </row>
    <row r="29803" spans="4:4">
      <c r="D29803" s="234"/>
    </row>
    <row r="29804" spans="4:4">
      <c r="D29804" s="234"/>
    </row>
    <row r="29805" spans="4:4">
      <c r="D29805" s="234"/>
    </row>
    <row r="29806" spans="4:4">
      <c r="D29806" s="234"/>
    </row>
    <row r="29807" spans="4:4">
      <c r="D29807" s="234"/>
    </row>
    <row r="29808" spans="4:4">
      <c r="D29808" s="234"/>
    </row>
    <row r="29809" spans="4:4">
      <c r="D29809" s="234"/>
    </row>
    <row r="29810" spans="4:4">
      <c r="D29810" s="234"/>
    </row>
    <row r="29811" spans="4:4">
      <c r="D29811" s="234"/>
    </row>
    <row r="29812" spans="4:4">
      <c r="D29812" s="234"/>
    </row>
    <row r="29813" spans="4:4">
      <c r="D29813" s="234"/>
    </row>
    <row r="29814" spans="4:4">
      <c r="D29814" s="234"/>
    </row>
    <row r="29815" spans="4:4">
      <c r="D29815" s="234"/>
    </row>
    <row r="29816" spans="4:4">
      <c r="D29816" s="234"/>
    </row>
    <row r="29817" spans="4:4">
      <c r="D29817" s="234"/>
    </row>
    <row r="29818" spans="4:4">
      <c r="D29818" s="234"/>
    </row>
    <row r="29819" spans="4:4">
      <c r="D29819" s="234"/>
    </row>
    <row r="29820" spans="4:4">
      <c r="D29820" s="234"/>
    </row>
    <row r="29821" spans="4:4">
      <c r="D29821" s="234"/>
    </row>
    <row r="29822" spans="4:4">
      <c r="D29822" s="234"/>
    </row>
    <row r="29823" spans="4:4">
      <c r="D29823" s="234"/>
    </row>
    <row r="29824" spans="4:4">
      <c r="D29824" s="234"/>
    </row>
    <row r="29825" spans="4:4">
      <c r="D29825" s="234"/>
    </row>
    <row r="29826" spans="4:4">
      <c r="D29826" s="234"/>
    </row>
    <row r="29827" spans="4:4">
      <c r="D29827" s="234"/>
    </row>
    <row r="29828" spans="4:4">
      <c r="D29828" s="234"/>
    </row>
    <row r="29829" spans="4:4">
      <c r="D29829" s="234"/>
    </row>
    <row r="29830" spans="4:4">
      <c r="D29830" s="234"/>
    </row>
    <row r="29831" spans="4:4">
      <c r="D29831" s="234"/>
    </row>
    <row r="29832" spans="4:4">
      <c r="D29832" s="234"/>
    </row>
    <row r="29833" spans="4:4">
      <c r="D29833" s="234"/>
    </row>
    <row r="29834" spans="4:4">
      <c r="D29834" s="234"/>
    </row>
    <row r="29835" spans="4:4">
      <c r="D29835" s="234"/>
    </row>
    <row r="29836" spans="4:4">
      <c r="D29836" s="234"/>
    </row>
    <row r="29837" spans="4:4">
      <c r="D29837" s="234"/>
    </row>
    <row r="29838" spans="4:4">
      <c r="D29838" s="234"/>
    </row>
    <row r="29839" spans="4:4">
      <c r="D29839" s="234"/>
    </row>
    <row r="29840" spans="4:4">
      <c r="D29840" s="234"/>
    </row>
    <row r="29841" spans="4:4">
      <c r="D29841" s="234"/>
    </row>
    <row r="29842" spans="4:4">
      <c r="D29842" s="234"/>
    </row>
    <row r="29843" spans="4:4">
      <c r="D29843" s="234"/>
    </row>
    <row r="29844" spans="4:4">
      <c r="D29844" s="234"/>
    </row>
    <row r="29845" spans="4:4">
      <c r="D29845" s="234"/>
    </row>
    <row r="29846" spans="4:4">
      <c r="D29846" s="234"/>
    </row>
    <row r="29847" spans="4:4">
      <c r="D29847" s="234"/>
    </row>
    <row r="29848" spans="4:4">
      <c r="D29848" s="234"/>
    </row>
    <row r="29849" spans="4:4">
      <c r="D29849" s="234"/>
    </row>
    <row r="29850" spans="4:4">
      <c r="D29850" s="234"/>
    </row>
    <row r="29851" spans="4:4">
      <c r="D29851" s="234"/>
    </row>
    <row r="29852" spans="4:4">
      <c r="D29852" s="234"/>
    </row>
    <row r="29853" spans="4:4">
      <c r="D29853" s="234"/>
    </row>
    <row r="29854" spans="4:4">
      <c r="D29854" s="234"/>
    </row>
    <row r="29855" spans="4:4">
      <c r="D29855" s="234"/>
    </row>
    <row r="29856" spans="4:4">
      <c r="D29856" s="234"/>
    </row>
    <row r="29857" spans="4:4">
      <c r="D29857" s="234"/>
    </row>
    <row r="29858" spans="4:4">
      <c r="D29858" s="234"/>
    </row>
    <row r="29859" spans="4:4">
      <c r="D29859" s="234"/>
    </row>
    <row r="29860" spans="4:4">
      <c r="D29860" s="234"/>
    </row>
    <row r="29861" spans="4:4">
      <c r="D29861" s="234"/>
    </row>
    <row r="29862" spans="4:4">
      <c r="D29862" s="234"/>
    </row>
    <row r="29863" spans="4:4">
      <c r="D29863" s="234"/>
    </row>
    <row r="29864" spans="4:4">
      <c r="D29864" s="234"/>
    </row>
    <row r="29865" spans="4:4">
      <c r="D29865" s="234"/>
    </row>
    <row r="29866" spans="4:4">
      <c r="D29866" s="234"/>
    </row>
    <row r="29867" spans="4:4">
      <c r="D29867" s="234"/>
    </row>
    <row r="29868" spans="4:4">
      <c r="D29868" s="234"/>
    </row>
    <row r="29869" spans="4:4">
      <c r="D29869" s="234"/>
    </row>
    <row r="29870" spans="4:4">
      <c r="D29870" s="234"/>
    </row>
    <row r="29871" spans="4:4">
      <c r="D29871" s="234"/>
    </row>
    <row r="29872" spans="4:4">
      <c r="D29872" s="234"/>
    </row>
    <row r="29873" spans="4:4">
      <c r="D29873" s="234"/>
    </row>
    <row r="29874" spans="4:4">
      <c r="D29874" s="234"/>
    </row>
    <row r="29875" spans="4:4">
      <c r="D29875" s="234"/>
    </row>
    <row r="29876" spans="4:4">
      <c r="D29876" s="234"/>
    </row>
    <row r="29877" spans="4:4">
      <c r="D29877" s="234"/>
    </row>
    <row r="29878" spans="4:4">
      <c r="D29878" s="234"/>
    </row>
    <row r="29879" spans="4:4">
      <c r="D29879" s="234"/>
    </row>
    <row r="29880" spans="4:4">
      <c r="D29880" s="234"/>
    </row>
    <row r="29881" spans="4:4">
      <c r="D29881" s="234"/>
    </row>
    <row r="29882" spans="4:4">
      <c r="D29882" s="234"/>
    </row>
    <row r="29883" spans="4:4">
      <c r="D29883" s="234"/>
    </row>
    <row r="29884" spans="4:4">
      <c r="D29884" s="234"/>
    </row>
    <row r="29885" spans="4:4">
      <c r="D29885" s="234"/>
    </row>
    <row r="29886" spans="4:4">
      <c r="D29886" s="234"/>
    </row>
    <row r="29887" spans="4:4">
      <c r="D29887" s="234"/>
    </row>
    <row r="29888" spans="4:4">
      <c r="D29888" s="234"/>
    </row>
    <row r="29889" spans="4:4">
      <c r="D29889" s="234"/>
    </row>
    <row r="29890" spans="4:4">
      <c r="D29890" s="234"/>
    </row>
    <row r="29891" spans="4:4">
      <c r="D29891" s="234"/>
    </row>
    <row r="29892" spans="4:4">
      <c r="D29892" s="234"/>
    </row>
    <row r="29893" spans="4:4">
      <c r="D29893" s="234"/>
    </row>
    <row r="29894" spans="4:4">
      <c r="D29894" s="234"/>
    </row>
    <row r="29895" spans="4:4">
      <c r="D29895" s="234"/>
    </row>
    <row r="29896" spans="4:4">
      <c r="D29896" s="234"/>
    </row>
    <row r="29897" spans="4:4">
      <c r="D29897" s="234"/>
    </row>
    <row r="29898" spans="4:4">
      <c r="D29898" s="234"/>
    </row>
    <row r="29899" spans="4:4">
      <c r="D29899" s="234"/>
    </row>
    <row r="29900" spans="4:4">
      <c r="D29900" s="234"/>
    </row>
    <row r="29901" spans="4:4">
      <c r="D29901" s="234"/>
    </row>
    <row r="29902" spans="4:4">
      <c r="D29902" s="234"/>
    </row>
    <row r="29903" spans="4:4">
      <c r="D29903" s="234"/>
    </row>
    <row r="29904" spans="4:4">
      <c r="D29904" s="234"/>
    </row>
    <row r="29905" spans="4:4">
      <c r="D29905" s="234"/>
    </row>
    <row r="29906" spans="4:4">
      <c r="D29906" s="234"/>
    </row>
    <row r="29907" spans="4:4">
      <c r="D29907" s="234"/>
    </row>
    <row r="29908" spans="4:4">
      <c r="D29908" s="234"/>
    </row>
    <row r="29909" spans="4:4">
      <c r="D29909" s="234"/>
    </row>
    <row r="29910" spans="4:4">
      <c r="D29910" s="234"/>
    </row>
    <row r="29911" spans="4:4">
      <c r="D29911" s="234"/>
    </row>
    <row r="29912" spans="4:4">
      <c r="D29912" s="234"/>
    </row>
    <row r="29913" spans="4:4">
      <c r="D29913" s="234"/>
    </row>
    <row r="29914" spans="4:4">
      <c r="D29914" s="234"/>
    </row>
    <row r="29915" spans="4:4">
      <c r="D29915" s="234"/>
    </row>
    <row r="29916" spans="4:4">
      <c r="D29916" s="234"/>
    </row>
    <row r="29917" spans="4:4">
      <c r="D29917" s="234"/>
    </row>
    <row r="29918" spans="4:4">
      <c r="D29918" s="234"/>
    </row>
    <row r="29919" spans="4:4">
      <c r="D29919" s="234"/>
    </row>
    <row r="29920" spans="4:4">
      <c r="D29920" s="234"/>
    </row>
    <row r="29921" spans="4:4">
      <c r="D29921" s="234"/>
    </row>
    <row r="29922" spans="4:4">
      <c r="D29922" s="234"/>
    </row>
    <row r="29923" spans="4:4">
      <c r="D29923" s="234"/>
    </row>
    <row r="29924" spans="4:4">
      <c r="D29924" s="234"/>
    </row>
    <row r="29925" spans="4:4">
      <c r="D29925" s="234"/>
    </row>
    <row r="29926" spans="4:4">
      <c r="D29926" s="234"/>
    </row>
    <row r="29927" spans="4:4">
      <c r="D29927" s="234"/>
    </row>
    <row r="29928" spans="4:4">
      <c r="D29928" s="234"/>
    </row>
    <row r="29929" spans="4:4">
      <c r="D29929" s="234"/>
    </row>
    <row r="29930" spans="4:4">
      <c r="D29930" s="234"/>
    </row>
    <row r="29931" spans="4:4">
      <c r="D29931" s="234"/>
    </row>
    <row r="29932" spans="4:4">
      <c r="D29932" s="234"/>
    </row>
    <row r="29933" spans="4:4">
      <c r="D29933" s="234"/>
    </row>
    <row r="29934" spans="4:4">
      <c r="D29934" s="234"/>
    </row>
    <row r="29935" spans="4:4">
      <c r="D29935" s="234"/>
    </row>
    <row r="29936" spans="4:4">
      <c r="D29936" s="234"/>
    </row>
    <row r="29937" spans="4:4">
      <c r="D29937" s="234"/>
    </row>
    <row r="29938" spans="4:4">
      <c r="D29938" s="234"/>
    </row>
    <row r="29939" spans="4:4">
      <c r="D29939" s="234"/>
    </row>
    <row r="29940" spans="4:4">
      <c r="D29940" s="234"/>
    </row>
    <row r="29941" spans="4:4">
      <c r="D29941" s="234"/>
    </row>
    <row r="29942" spans="4:4">
      <c r="D29942" s="234"/>
    </row>
    <row r="29943" spans="4:4">
      <c r="D29943" s="234"/>
    </row>
    <row r="29944" spans="4:4">
      <c r="D29944" s="234"/>
    </row>
    <row r="29945" spans="4:4">
      <c r="D29945" s="234"/>
    </row>
    <row r="29946" spans="4:4">
      <c r="D29946" s="234"/>
    </row>
    <row r="29947" spans="4:4">
      <c r="D29947" s="234"/>
    </row>
    <row r="29948" spans="4:4">
      <c r="D29948" s="234"/>
    </row>
    <row r="29949" spans="4:4">
      <c r="D29949" s="234"/>
    </row>
    <row r="29950" spans="4:4">
      <c r="D29950" s="234"/>
    </row>
    <row r="29951" spans="4:4">
      <c r="D29951" s="234"/>
    </row>
    <row r="29952" spans="4:4">
      <c r="D29952" s="234"/>
    </row>
    <row r="29953" spans="4:4">
      <c r="D29953" s="234"/>
    </row>
    <row r="29954" spans="4:4">
      <c r="D29954" s="234"/>
    </row>
    <row r="29955" spans="4:4">
      <c r="D29955" s="234"/>
    </row>
    <row r="29956" spans="4:4">
      <c r="D29956" s="234"/>
    </row>
    <row r="29957" spans="4:4">
      <c r="D29957" s="234"/>
    </row>
    <row r="29958" spans="4:4">
      <c r="D29958" s="234"/>
    </row>
    <row r="29959" spans="4:4">
      <c r="D29959" s="234"/>
    </row>
    <row r="29960" spans="4:4">
      <c r="D29960" s="234"/>
    </row>
    <row r="29961" spans="4:4">
      <c r="D29961" s="234"/>
    </row>
    <row r="29962" spans="4:4">
      <c r="D29962" s="234"/>
    </row>
    <row r="29963" spans="4:4">
      <c r="D29963" s="234"/>
    </row>
    <row r="29964" spans="4:4">
      <c r="D29964" s="234"/>
    </row>
    <row r="29965" spans="4:4">
      <c r="D29965" s="234"/>
    </row>
    <row r="29966" spans="4:4">
      <c r="D29966" s="234"/>
    </row>
    <row r="29967" spans="4:4">
      <c r="D29967" s="234"/>
    </row>
    <row r="29968" spans="4:4">
      <c r="D29968" s="234"/>
    </row>
    <row r="29969" spans="4:4">
      <c r="D29969" s="234"/>
    </row>
    <row r="29970" spans="4:4">
      <c r="D29970" s="234"/>
    </row>
    <row r="29971" spans="4:4">
      <c r="D29971" s="234"/>
    </row>
    <row r="29972" spans="4:4">
      <c r="D29972" s="234"/>
    </row>
    <row r="29973" spans="4:4">
      <c r="D29973" s="234"/>
    </row>
    <row r="29974" spans="4:4">
      <c r="D29974" s="234"/>
    </row>
    <row r="29975" spans="4:4">
      <c r="D29975" s="234"/>
    </row>
    <row r="29976" spans="4:4">
      <c r="D29976" s="234"/>
    </row>
    <row r="29977" spans="4:4">
      <c r="D29977" s="234"/>
    </row>
    <row r="29978" spans="4:4">
      <c r="D29978" s="234"/>
    </row>
    <row r="29979" spans="4:4">
      <c r="D29979" s="234"/>
    </row>
    <row r="29980" spans="4:4">
      <c r="D29980" s="234"/>
    </row>
    <row r="29981" spans="4:4">
      <c r="D29981" s="234"/>
    </row>
    <row r="29982" spans="4:4">
      <c r="D29982" s="234"/>
    </row>
    <row r="29983" spans="4:4">
      <c r="D29983" s="234"/>
    </row>
    <row r="29984" spans="4:4">
      <c r="D29984" s="234"/>
    </row>
    <row r="29985" spans="4:4">
      <c r="D29985" s="234"/>
    </row>
    <row r="29986" spans="4:4">
      <c r="D29986" s="234"/>
    </row>
    <row r="29987" spans="4:4">
      <c r="D29987" s="234"/>
    </row>
    <row r="29988" spans="4:4">
      <c r="D29988" s="234"/>
    </row>
    <row r="29989" spans="4:4">
      <c r="D29989" s="234"/>
    </row>
    <row r="29990" spans="4:4">
      <c r="D29990" s="234"/>
    </row>
    <row r="29991" spans="4:4">
      <c r="D29991" s="234"/>
    </row>
    <row r="29992" spans="4:4">
      <c r="D29992" s="234"/>
    </row>
    <row r="29993" spans="4:4">
      <c r="D29993" s="234"/>
    </row>
    <row r="29994" spans="4:4">
      <c r="D29994" s="234"/>
    </row>
    <row r="29995" spans="4:4">
      <c r="D29995" s="234"/>
    </row>
    <row r="29996" spans="4:4">
      <c r="D29996" s="234"/>
    </row>
    <row r="29997" spans="4:4">
      <c r="D29997" s="234"/>
    </row>
    <row r="29998" spans="4:4">
      <c r="D29998" s="234"/>
    </row>
    <row r="29999" spans="4:4">
      <c r="D29999" s="234"/>
    </row>
    <row r="30000" spans="4:4">
      <c r="D30000" s="234"/>
    </row>
    <row r="30001" spans="4:4">
      <c r="D30001" s="234"/>
    </row>
    <row r="30002" spans="4:4">
      <c r="D30002" s="234"/>
    </row>
    <row r="30003" spans="4:4">
      <c r="D30003" s="234"/>
    </row>
    <row r="30004" spans="4:4">
      <c r="D30004" s="234"/>
    </row>
    <row r="30005" spans="4:4">
      <c r="D30005" s="234"/>
    </row>
    <row r="30006" spans="4:4">
      <c r="D30006" s="234"/>
    </row>
    <row r="30007" spans="4:4">
      <c r="D30007" s="234"/>
    </row>
    <row r="30008" spans="4:4">
      <c r="D30008" s="234"/>
    </row>
    <row r="30009" spans="4:4">
      <c r="D30009" s="234"/>
    </row>
    <row r="30010" spans="4:4">
      <c r="D30010" s="234"/>
    </row>
    <row r="30011" spans="4:4">
      <c r="D30011" s="234"/>
    </row>
    <row r="30012" spans="4:4">
      <c r="D30012" s="234"/>
    </row>
    <row r="30013" spans="4:4">
      <c r="D30013" s="234"/>
    </row>
    <row r="30014" spans="4:4">
      <c r="D30014" s="234"/>
    </row>
    <row r="30015" spans="4:4">
      <c r="D30015" s="234"/>
    </row>
    <row r="30016" spans="4:4">
      <c r="D30016" s="234"/>
    </row>
    <row r="30017" spans="4:4">
      <c r="D30017" s="234"/>
    </row>
    <row r="30018" spans="4:4">
      <c r="D30018" s="234"/>
    </row>
    <row r="30019" spans="4:4">
      <c r="D30019" s="234"/>
    </row>
    <row r="30020" spans="4:4">
      <c r="D30020" s="234"/>
    </row>
    <row r="30021" spans="4:4">
      <c r="D30021" s="234"/>
    </row>
    <row r="30022" spans="4:4">
      <c r="D30022" s="234"/>
    </row>
    <row r="30023" spans="4:4">
      <c r="D30023" s="234"/>
    </row>
    <row r="30024" spans="4:4">
      <c r="D30024" s="234"/>
    </row>
    <row r="30025" spans="4:4">
      <c r="D30025" s="234"/>
    </row>
    <row r="30026" spans="4:4">
      <c r="D30026" s="234"/>
    </row>
    <row r="30027" spans="4:4">
      <c r="D30027" s="234"/>
    </row>
    <row r="30028" spans="4:4">
      <c r="D30028" s="234"/>
    </row>
    <row r="30029" spans="4:4">
      <c r="D30029" s="234"/>
    </row>
    <row r="30030" spans="4:4">
      <c r="D30030" s="234"/>
    </row>
    <row r="30031" spans="4:4">
      <c r="D30031" s="234"/>
    </row>
    <row r="30032" spans="4:4">
      <c r="D30032" s="234"/>
    </row>
    <row r="30033" spans="4:4">
      <c r="D30033" s="234"/>
    </row>
    <row r="30034" spans="4:4">
      <c r="D30034" s="234"/>
    </row>
    <row r="30035" spans="4:4">
      <c r="D30035" s="234"/>
    </row>
    <row r="30036" spans="4:4">
      <c r="D30036" s="234"/>
    </row>
    <row r="30037" spans="4:4">
      <c r="D30037" s="234"/>
    </row>
    <row r="30038" spans="4:4">
      <c r="D30038" s="234"/>
    </row>
    <row r="30039" spans="4:4">
      <c r="D30039" s="234"/>
    </row>
    <row r="30040" spans="4:4">
      <c r="D30040" s="234"/>
    </row>
    <row r="30041" spans="4:4">
      <c r="D30041" s="234"/>
    </row>
    <row r="30042" spans="4:4">
      <c r="D30042" s="234"/>
    </row>
    <row r="30043" spans="4:4">
      <c r="D30043" s="234"/>
    </row>
    <row r="30044" spans="4:4">
      <c r="D30044" s="234"/>
    </row>
    <row r="30045" spans="4:4">
      <c r="D30045" s="234"/>
    </row>
    <row r="30046" spans="4:4">
      <c r="D30046" s="234"/>
    </row>
    <row r="30047" spans="4:4">
      <c r="D30047" s="234"/>
    </row>
    <row r="30048" spans="4:4">
      <c r="D30048" s="234"/>
    </row>
    <row r="30049" spans="4:4">
      <c r="D30049" s="234"/>
    </row>
    <row r="30050" spans="4:4">
      <c r="D30050" s="234"/>
    </row>
    <row r="30051" spans="4:4">
      <c r="D30051" s="234"/>
    </row>
    <row r="30052" spans="4:4">
      <c r="D30052" s="234"/>
    </row>
    <row r="30053" spans="4:4">
      <c r="D30053" s="234"/>
    </row>
    <row r="30054" spans="4:4">
      <c r="D30054" s="234"/>
    </row>
    <row r="30055" spans="4:4">
      <c r="D30055" s="234"/>
    </row>
    <row r="30056" spans="4:4">
      <c r="D30056" s="234"/>
    </row>
    <row r="30057" spans="4:4">
      <c r="D30057" s="234"/>
    </row>
    <row r="30058" spans="4:4">
      <c r="D30058" s="234"/>
    </row>
    <row r="30059" spans="4:4">
      <c r="D30059" s="234"/>
    </row>
    <row r="30060" spans="4:4">
      <c r="D30060" s="234"/>
    </row>
    <row r="30061" spans="4:4">
      <c r="D30061" s="234"/>
    </row>
    <row r="30062" spans="4:4">
      <c r="D30062" s="234"/>
    </row>
    <row r="30063" spans="4:4">
      <c r="D30063" s="234"/>
    </row>
    <row r="30064" spans="4:4">
      <c r="D30064" s="234"/>
    </row>
    <row r="30065" spans="4:4">
      <c r="D30065" s="234"/>
    </row>
    <row r="30066" spans="4:4">
      <c r="D30066" s="234"/>
    </row>
    <row r="30067" spans="4:4">
      <c r="D30067" s="234"/>
    </row>
    <row r="30068" spans="4:4">
      <c r="D30068" s="234"/>
    </row>
    <row r="30069" spans="4:4">
      <c r="D30069" s="234"/>
    </row>
    <row r="30070" spans="4:4">
      <c r="D30070" s="234"/>
    </row>
    <row r="30071" spans="4:4">
      <c r="D30071" s="234"/>
    </row>
    <row r="30072" spans="4:4">
      <c r="D30072" s="234"/>
    </row>
    <row r="30073" spans="4:4">
      <c r="D30073" s="234"/>
    </row>
    <row r="30074" spans="4:4">
      <c r="D30074" s="234"/>
    </row>
    <row r="30075" spans="4:4">
      <c r="D30075" s="234"/>
    </row>
    <row r="30076" spans="4:4">
      <c r="D30076" s="234"/>
    </row>
    <row r="30077" spans="4:4">
      <c r="D30077" s="234"/>
    </row>
    <row r="30078" spans="4:4">
      <c r="D30078" s="234"/>
    </row>
    <row r="30079" spans="4:4">
      <c r="D30079" s="234"/>
    </row>
    <row r="30080" spans="4:4">
      <c r="D30080" s="234"/>
    </row>
    <row r="30081" spans="4:4">
      <c r="D30081" s="234"/>
    </row>
    <row r="30082" spans="4:4">
      <c r="D30082" s="234"/>
    </row>
    <row r="30083" spans="4:4">
      <c r="D30083" s="234"/>
    </row>
    <row r="30084" spans="4:4">
      <c r="D30084" s="234"/>
    </row>
    <row r="30085" spans="4:4">
      <c r="D30085" s="234"/>
    </row>
    <row r="30086" spans="4:4">
      <c r="D30086" s="234"/>
    </row>
    <row r="30087" spans="4:4">
      <c r="D30087" s="234"/>
    </row>
    <row r="30088" spans="4:4">
      <c r="D30088" s="234"/>
    </row>
    <row r="30089" spans="4:4">
      <c r="D30089" s="234"/>
    </row>
    <row r="30090" spans="4:4">
      <c r="D30090" s="234"/>
    </row>
    <row r="30091" spans="4:4">
      <c r="D30091" s="234"/>
    </row>
    <row r="30092" spans="4:4">
      <c r="D30092" s="234"/>
    </row>
    <row r="30093" spans="4:4">
      <c r="D30093" s="234"/>
    </row>
    <row r="30094" spans="4:4">
      <c r="D30094" s="234"/>
    </row>
    <row r="30095" spans="4:4">
      <c r="D30095" s="234"/>
    </row>
    <row r="30096" spans="4:4">
      <c r="D30096" s="234"/>
    </row>
    <row r="30097" spans="4:4">
      <c r="D30097" s="234"/>
    </row>
    <row r="30098" spans="4:4">
      <c r="D30098" s="234"/>
    </row>
    <row r="30099" spans="4:4">
      <c r="D30099" s="234"/>
    </row>
    <row r="30100" spans="4:4">
      <c r="D30100" s="234"/>
    </row>
    <row r="30101" spans="4:4">
      <c r="D30101" s="234"/>
    </row>
    <row r="30102" spans="4:4">
      <c r="D30102" s="234"/>
    </row>
    <row r="30103" spans="4:4">
      <c r="D30103" s="234"/>
    </row>
    <row r="30104" spans="4:4">
      <c r="D30104" s="234"/>
    </row>
    <row r="30105" spans="4:4">
      <c r="D30105" s="234"/>
    </row>
    <row r="30106" spans="4:4">
      <c r="D30106" s="234"/>
    </row>
    <row r="30107" spans="4:4">
      <c r="D30107" s="234"/>
    </row>
    <row r="30108" spans="4:4">
      <c r="D30108" s="234"/>
    </row>
    <row r="30109" spans="4:4">
      <c r="D30109" s="234"/>
    </row>
    <row r="30110" spans="4:4">
      <c r="D30110" s="234"/>
    </row>
    <row r="30111" spans="4:4">
      <c r="D30111" s="234"/>
    </row>
    <row r="30112" spans="4:4">
      <c r="D30112" s="234"/>
    </row>
    <row r="30113" spans="4:4">
      <c r="D30113" s="234"/>
    </row>
    <row r="30114" spans="4:4">
      <c r="D30114" s="234"/>
    </row>
    <row r="30115" spans="4:4">
      <c r="D30115" s="234"/>
    </row>
    <row r="30116" spans="4:4">
      <c r="D30116" s="234"/>
    </row>
    <row r="30117" spans="4:4">
      <c r="D30117" s="234"/>
    </row>
    <row r="30118" spans="4:4">
      <c r="D30118" s="234"/>
    </row>
    <row r="30119" spans="4:4">
      <c r="D30119" s="234"/>
    </row>
    <row r="30120" spans="4:4">
      <c r="D30120" s="234"/>
    </row>
    <row r="30121" spans="4:4">
      <c r="D30121" s="234"/>
    </row>
    <row r="30122" spans="4:4">
      <c r="D30122" s="234"/>
    </row>
    <row r="30123" spans="4:4">
      <c r="D30123" s="234"/>
    </row>
    <row r="30124" spans="4:4">
      <c r="D30124" s="234"/>
    </row>
    <row r="30125" spans="4:4">
      <c r="D30125" s="234"/>
    </row>
    <row r="30126" spans="4:4">
      <c r="D30126" s="234"/>
    </row>
    <row r="30127" spans="4:4">
      <c r="D30127" s="234"/>
    </row>
    <row r="30128" spans="4:4">
      <c r="D30128" s="234"/>
    </row>
    <row r="30129" spans="4:4">
      <c r="D30129" s="234"/>
    </row>
    <row r="30130" spans="4:4">
      <c r="D30130" s="234"/>
    </row>
    <row r="30131" spans="4:4">
      <c r="D30131" s="234"/>
    </row>
    <row r="30132" spans="4:4">
      <c r="D30132" s="234"/>
    </row>
    <row r="30133" spans="4:4">
      <c r="D30133" s="234"/>
    </row>
    <row r="30134" spans="4:4">
      <c r="D30134" s="234"/>
    </row>
    <row r="30135" spans="4:4">
      <c r="D30135" s="234"/>
    </row>
    <row r="30136" spans="4:4">
      <c r="D30136" s="234"/>
    </row>
    <row r="30137" spans="4:4">
      <c r="D30137" s="234"/>
    </row>
    <row r="30138" spans="4:4">
      <c r="D30138" s="234"/>
    </row>
    <row r="30139" spans="4:4">
      <c r="D30139" s="234"/>
    </row>
    <row r="30140" spans="4:4">
      <c r="D30140" s="234"/>
    </row>
    <row r="30141" spans="4:4">
      <c r="D30141" s="234"/>
    </row>
    <row r="30142" spans="4:4">
      <c r="D30142" s="234"/>
    </row>
    <row r="30143" spans="4:4">
      <c r="D30143" s="234"/>
    </row>
    <row r="30144" spans="4:4">
      <c r="D30144" s="234"/>
    </row>
    <row r="30145" spans="4:4">
      <c r="D30145" s="234"/>
    </row>
    <row r="30146" spans="4:4">
      <c r="D30146" s="234"/>
    </row>
    <row r="30147" spans="4:4">
      <c r="D30147" s="234"/>
    </row>
    <row r="30148" spans="4:4">
      <c r="D30148" s="234"/>
    </row>
    <row r="30149" spans="4:4">
      <c r="D30149" s="234"/>
    </row>
    <row r="30150" spans="4:4">
      <c r="D30150" s="234"/>
    </row>
    <row r="30151" spans="4:4">
      <c r="D30151" s="234"/>
    </row>
    <row r="30152" spans="4:4">
      <c r="D30152" s="234"/>
    </row>
    <row r="30153" spans="4:4">
      <c r="D30153" s="234"/>
    </row>
    <row r="30154" spans="4:4">
      <c r="D30154" s="234"/>
    </row>
    <row r="30155" spans="4:4">
      <c r="D30155" s="234"/>
    </row>
    <row r="30156" spans="4:4">
      <c r="D30156" s="234"/>
    </row>
    <row r="30157" spans="4:4">
      <c r="D30157" s="234"/>
    </row>
    <row r="30158" spans="4:4">
      <c r="D30158" s="234"/>
    </row>
    <row r="30159" spans="4:4">
      <c r="D30159" s="234"/>
    </row>
    <row r="30160" spans="4:4">
      <c r="D30160" s="234"/>
    </row>
    <row r="30161" spans="4:4">
      <c r="D30161" s="234"/>
    </row>
    <row r="30162" spans="4:4">
      <c r="D30162" s="234"/>
    </row>
    <row r="30163" spans="4:4">
      <c r="D30163" s="234"/>
    </row>
    <row r="30164" spans="4:4">
      <c r="D30164" s="234"/>
    </row>
    <row r="30165" spans="4:4">
      <c r="D30165" s="234"/>
    </row>
    <row r="30166" spans="4:4">
      <c r="D30166" s="234"/>
    </row>
    <row r="30167" spans="4:4">
      <c r="D30167" s="234"/>
    </row>
    <row r="30168" spans="4:4">
      <c r="D30168" s="234"/>
    </row>
    <row r="30169" spans="4:4">
      <c r="D30169" s="234"/>
    </row>
    <row r="30170" spans="4:4">
      <c r="D30170" s="234"/>
    </row>
    <row r="30171" spans="4:4">
      <c r="D30171" s="234"/>
    </row>
    <row r="30172" spans="4:4">
      <c r="D30172" s="234"/>
    </row>
    <row r="30173" spans="4:4">
      <c r="D30173" s="234"/>
    </row>
    <row r="30174" spans="4:4">
      <c r="D30174" s="234"/>
    </row>
    <row r="30175" spans="4:4">
      <c r="D30175" s="234"/>
    </row>
    <row r="30176" spans="4:4">
      <c r="D30176" s="234"/>
    </row>
    <row r="30177" spans="4:4">
      <c r="D30177" s="234"/>
    </row>
    <row r="30178" spans="4:4">
      <c r="D30178" s="234"/>
    </row>
    <row r="30179" spans="4:4">
      <c r="D30179" s="234"/>
    </row>
    <row r="30180" spans="4:4">
      <c r="D30180" s="234"/>
    </row>
    <row r="30181" spans="4:4">
      <c r="D30181" s="234"/>
    </row>
    <row r="30182" spans="4:4">
      <c r="D30182" s="234"/>
    </row>
    <row r="30183" spans="4:4">
      <c r="D30183" s="234"/>
    </row>
    <row r="30184" spans="4:4">
      <c r="D30184" s="234"/>
    </row>
    <row r="30185" spans="4:4">
      <c r="D30185" s="234"/>
    </row>
    <row r="30186" spans="4:4">
      <c r="D30186" s="234"/>
    </row>
    <row r="30187" spans="4:4">
      <c r="D30187" s="234"/>
    </row>
    <row r="30188" spans="4:4">
      <c r="D30188" s="234"/>
    </row>
    <row r="30189" spans="4:4">
      <c r="D30189" s="234"/>
    </row>
    <row r="30190" spans="4:4">
      <c r="D30190" s="234"/>
    </row>
    <row r="30191" spans="4:4">
      <c r="D30191" s="234"/>
    </row>
    <row r="30192" spans="4:4">
      <c r="D30192" s="234"/>
    </row>
    <row r="30193" spans="4:4">
      <c r="D30193" s="234"/>
    </row>
    <row r="30194" spans="4:4">
      <c r="D30194" s="234"/>
    </row>
    <row r="30195" spans="4:4">
      <c r="D30195" s="234"/>
    </row>
    <row r="30196" spans="4:4">
      <c r="D30196" s="234"/>
    </row>
    <row r="30197" spans="4:4">
      <c r="D30197" s="234"/>
    </row>
    <row r="30198" spans="4:4">
      <c r="D30198" s="234"/>
    </row>
    <row r="30199" spans="4:4">
      <c r="D30199" s="234"/>
    </row>
    <row r="30200" spans="4:4">
      <c r="D30200" s="234"/>
    </row>
    <row r="30201" spans="4:4">
      <c r="D30201" s="234"/>
    </row>
    <row r="30202" spans="4:4">
      <c r="D30202" s="234"/>
    </row>
    <row r="30203" spans="4:4">
      <c r="D30203" s="234"/>
    </row>
    <row r="30204" spans="4:4">
      <c r="D30204" s="234"/>
    </row>
    <row r="30205" spans="4:4">
      <c r="D30205" s="234"/>
    </row>
    <row r="30206" spans="4:4">
      <c r="D30206" s="234"/>
    </row>
    <row r="30207" spans="4:4">
      <c r="D30207" s="234"/>
    </row>
    <row r="30208" spans="4:4">
      <c r="D30208" s="234"/>
    </row>
    <row r="30209" spans="4:4">
      <c r="D30209" s="234"/>
    </row>
    <row r="30210" spans="4:4">
      <c r="D30210" s="234"/>
    </row>
    <row r="30211" spans="4:4">
      <c r="D30211" s="234"/>
    </row>
    <row r="30212" spans="4:4">
      <c r="D30212" s="234"/>
    </row>
    <row r="30213" spans="4:4">
      <c r="D30213" s="234"/>
    </row>
    <row r="30214" spans="4:4">
      <c r="D30214" s="234"/>
    </row>
    <row r="30215" spans="4:4">
      <c r="D30215" s="234"/>
    </row>
    <row r="30216" spans="4:4">
      <c r="D30216" s="234"/>
    </row>
    <row r="30217" spans="4:4">
      <c r="D30217" s="234"/>
    </row>
    <row r="30218" spans="4:4">
      <c r="D30218" s="234"/>
    </row>
    <row r="30219" spans="4:4">
      <c r="D30219" s="234"/>
    </row>
    <row r="30220" spans="4:4">
      <c r="D30220" s="234"/>
    </row>
    <row r="30221" spans="4:4">
      <c r="D30221" s="234"/>
    </row>
    <row r="30222" spans="4:4">
      <c r="D30222" s="234"/>
    </row>
    <row r="30223" spans="4:4">
      <c r="D30223" s="234"/>
    </row>
    <row r="30224" spans="4:4">
      <c r="D30224" s="234"/>
    </row>
    <row r="30225" spans="4:4">
      <c r="D30225" s="234"/>
    </row>
    <row r="30226" spans="4:4">
      <c r="D30226" s="234"/>
    </row>
    <row r="30227" spans="4:4">
      <c r="D30227" s="234"/>
    </row>
    <row r="30228" spans="4:4">
      <c r="D30228" s="234"/>
    </row>
    <row r="30229" spans="4:4">
      <c r="D30229" s="234"/>
    </row>
    <row r="30230" spans="4:4">
      <c r="D30230" s="234"/>
    </row>
    <row r="30231" spans="4:4">
      <c r="D30231" s="234"/>
    </row>
    <row r="30232" spans="4:4">
      <c r="D30232" s="234"/>
    </row>
    <row r="30233" spans="4:4">
      <c r="D30233" s="234"/>
    </row>
    <row r="30234" spans="4:4">
      <c r="D30234" s="234"/>
    </row>
    <row r="30235" spans="4:4">
      <c r="D30235" s="234"/>
    </row>
    <row r="30236" spans="4:4">
      <c r="D30236" s="234"/>
    </row>
    <row r="30237" spans="4:4">
      <c r="D30237" s="234"/>
    </row>
    <row r="30238" spans="4:4">
      <c r="D30238" s="234"/>
    </row>
    <row r="30239" spans="4:4">
      <c r="D30239" s="234"/>
    </row>
    <row r="30240" spans="4:4">
      <c r="D30240" s="234"/>
    </row>
    <row r="30241" spans="4:4">
      <c r="D30241" s="234"/>
    </row>
    <row r="30242" spans="4:4">
      <c r="D30242" s="234"/>
    </row>
    <row r="30243" spans="4:4">
      <c r="D30243" s="234"/>
    </row>
    <row r="30244" spans="4:4">
      <c r="D30244" s="234"/>
    </row>
    <row r="30245" spans="4:4">
      <c r="D30245" s="234"/>
    </row>
    <row r="30246" spans="4:4">
      <c r="D30246" s="234"/>
    </row>
    <row r="30247" spans="4:4">
      <c r="D30247" s="234"/>
    </row>
    <row r="30248" spans="4:4">
      <c r="D30248" s="234"/>
    </row>
    <row r="30249" spans="4:4">
      <c r="D30249" s="234"/>
    </row>
    <row r="30250" spans="4:4">
      <c r="D30250" s="234"/>
    </row>
    <row r="30251" spans="4:4">
      <c r="D30251" s="234"/>
    </row>
    <row r="30252" spans="4:4">
      <c r="D30252" s="234"/>
    </row>
    <row r="30253" spans="4:4">
      <c r="D30253" s="234"/>
    </row>
    <row r="30254" spans="4:4">
      <c r="D30254" s="234"/>
    </row>
    <row r="30255" spans="4:4">
      <c r="D30255" s="234"/>
    </row>
    <row r="30256" spans="4:4">
      <c r="D30256" s="234"/>
    </row>
    <row r="30257" spans="4:4">
      <c r="D30257" s="234"/>
    </row>
    <row r="30258" spans="4:4">
      <c r="D30258" s="234"/>
    </row>
    <row r="30259" spans="4:4">
      <c r="D30259" s="234"/>
    </row>
    <row r="30260" spans="4:4">
      <c r="D30260" s="234"/>
    </row>
    <row r="30261" spans="4:4">
      <c r="D30261" s="234"/>
    </row>
    <row r="30262" spans="4:4">
      <c r="D30262" s="234"/>
    </row>
    <row r="30263" spans="4:4">
      <c r="D30263" s="234"/>
    </row>
    <row r="30264" spans="4:4">
      <c r="D30264" s="234"/>
    </row>
    <row r="30265" spans="4:4">
      <c r="D30265" s="234"/>
    </row>
    <row r="30266" spans="4:4">
      <c r="D30266" s="234"/>
    </row>
    <row r="30267" spans="4:4">
      <c r="D30267" s="234"/>
    </row>
    <row r="30268" spans="4:4">
      <c r="D30268" s="234"/>
    </row>
    <row r="30269" spans="4:4">
      <c r="D30269" s="234"/>
    </row>
    <row r="30270" spans="4:4">
      <c r="D30270" s="234"/>
    </row>
    <row r="30271" spans="4:4">
      <c r="D30271" s="234"/>
    </row>
    <row r="30272" spans="4:4">
      <c r="D30272" s="234"/>
    </row>
    <row r="30273" spans="4:4">
      <c r="D30273" s="234"/>
    </row>
    <row r="30274" spans="4:4">
      <c r="D30274" s="234"/>
    </row>
    <row r="30275" spans="4:4">
      <c r="D30275" s="234"/>
    </row>
    <row r="30276" spans="4:4">
      <c r="D30276" s="234"/>
    </row>
    <row r="30277" spans="4:4">
      <c r="D30277" s="234"/>
    </row>
    <row r="30278" spans="4:4">
      <c r="D30278" s="234"/>
    </row>
    <row r="30279" spans="4:4">
      <c r="D30279" s="234"/>
    </row>
    <row r="30280" spans="4:4">
      <c r="D30280" s="234"/>
    </row>
    <row r="30281" spans="4:4">
      <c r="D30281" s="234"/>
    </row>
    <row r="30282" spans="4:4">
      <c r="D30282" s="234"/>
    </row>
    <row r="30283" spans="4:4">
      <c r="D30283" s="234"/>
    </row>
    <row r="30284" spans="4:4">
      <c r="D30284" s="234"/>
    </row>
    <row r="30285" spans="4:4">
      <c r="D30285" s="234"/>
    </row>
    <row r="30286" spans="4:4">
      <c r="D30286" s="234"/>
    </row>
    <row r="30287" spans="4:4">
      <c r="D30287" s="234"/>
    </row>
    <row r="30288" spans="4:4">
      <c r="D30288" s="234"/>
    </row>
    <row r="30289" spans="4:4">
      <c r="D30289" s="234"/>
    </row>
    <row r="30290" spans="4:4">
      <c r="D30290" s="234"/>
    </row>
    <row r="30291" spans="4:4">
      <c r="D30291" s="234"/>
    </row>
    <row r="30292" spans="4:4">
      <c r="D30292" s="234"/>
    </row>
    <row r="30293" spans="4:4">
      <c r="D30293" s="234"/>
    </row>
    <row r="30294" spans="4:4">
      <c r="D30294" s="234"/>
    </row>
    <row r="30295" spans="4:4">
      <c r="D30295" s="234"/>
    </row>
    <row r="30296" spans="4:4">
      <c r="D30296" s="234"/>
    </row>
    <row r="30297" spans="4:4">
      <c r="D30297" s="234"/>
    </row>
    <row r="30298" spans="4:4">
      <c r="D30298" s="234"/>
    </row>
    <row r="30299" spans="4:4">
      <c r="D30299" s="234"/>
    </row>
    <row r="30300" spans="4:4">
      <c r="D30300" s="234"/>
    </row>
    <row r="30301" spans="4:4">
      <c r="D30301" s="234"/>
    </row>
    <row r="30302" spans="4:4">
      <c r="D30302" s="234"/>
    </row>
    <row r="30303" spans="4:4">
      <c r="D30303" s="234"/>
    </row>
    <row r="30304" spans="4:4">
      <c r="D30304" s="234"/>
    </row>
    <row r="30305" spans="4:4">
      <c r="D30305" s="234"/>
    </row>
    <row r="30306" spans="4:4">
      <c r="D30306" s="234"/>
    </row>
    <row r="30307" spans="4:4">
      <c r="D30307" s="234"/>
    </row>
    <row r="30308" spans="4:4">
      <c r="D30308" s="234"/>
    </row>
    <row r="30309" spans="4:4">
      <c r="D30309" s="234"/>
    </row>
    <row r="30310" spans="4:4">
      <c r="D30310" s="234"/>
    </row>
    <row r="30311" spans="4:4">
      <c r="D30311" s="234"/>
    </row>
    <row r="30312" spans="4:4">
      <c r="D30312" s="234"/>
    </row>
    <row r="30313" spans="4:4">
      <c r="D30313" s="234"/>
    </row>
    <row r="30314" spans="4:4">
      <c r="D30314" s="234"/>
    </row>
    <row r="30315" spans="4:4">
      <c r="D30315" s="234"/>
    </row>
    <row r="30316" spans="4:4">
      <c r="D30316" s="234"/>
    </row>
    <row r="30317" spans="4:4">
      <c r="D30317" s="234"/>
    </row>
    <row r="30318" spans="4:4">
      <c r="D30318" s="234"/>
    </row>
    <row r="30319" spans="4:4">
      <c r="D30319" s="234"/>
    </row>
    <row r="30320" spans="4:4">
      <c r="D30320" s="234"/>
    </row>
    <row r="30321" spans="4:4">
      <c r="D30321" s="234"/>
    </row>
    <row r="30322" spans="4:4">
      <c r="D30322" s="234"/>
    </row>
    <row r="30323" spans="4:4">
      <c r="D30323" s="234"/>
    </row>
    <row r="30324" spans="4:4">
      <c r="D30324" s="234"/>
    </row>
    <row r="30325" spans="4:4">
      <c r="D30325" s="234"/>
    </row>
    <row r="30326" spans="4:4">
      <c r="D30326" s="234"/>
    </row>
    <row r="30327" spans="4:4">
      <c r="D30327" s="234"/>
    </row>
    <row r="30328" spans="4:4">
      <c r="D30328" s="234"/>
    </row>
    <row r="30329" spans="4:4">
      <c r="D30329" s="234"/>
    </row>
    <row r="30330" spans="4:4">
      <c r="D30330" s="234"/>
    </row>
    <row r="30331" spans="4:4">
      <c r="D30331" s="234"/>
    </row>
    <row r="30332" spans="4:4">
      <c r="D30332" s="234"/>
    </row>
    <row r="30333" spans="4:4">
      <c r="D30333" s="234"/>
    </row>
    <row r="30334" spans="4:4">
      <c r="D30334" s="234"/>
    </row>
    <row r="30335" spans="4:4">
      <c r="D30335" s="234"/>
    </row>
    <row r="30336" spans="4:4">
      <c r="D30336" s="234"/>
    </row>
    <row r="30337" spans="4:4">
      <c r="D30337" s="234"/>
    </row>
    <row r="30338" spans="4:4">
      <c r="D30338" s="234"/>
    </row>
    <row r="30339" spans="4:4">
      <c r="D30339" s="234"/>
    </row>
    <row r="30340" spans="4:4">
      <c r="D30340" s="234"/>
    </row>
    <row r="30341" spans="4:4">
      <c r="D30341" s="234"/>
    </row>
    <row r="30342" spans="4:4">
      <c r="D30342" s="234"/>
    </row>
    <row r="30343" spans="4:4">
      <c r="D30343" s="234"/>
    </row>
    <row r="30344" spans="4:4">
      <c r="D30344" s="234"/>
    </row>
    <row r="30345" spans="4:4">
      <c r="D30345" s="234"/>
    </row>
    <row r="30346" spans="4:4">
      <c r="D30346" s="234"/>
    </row>
    <row r="30347" spans="4:4">
      <c r="D30347" s="234"/>
    </row>
    <row r="30348" spans="4:4">
      <c r="D30348" s="234"/>
    </row>
    <row r="30349" spans="4:4">
      <c r="D30349" s="234"/>
    </row>
    <row r="30350" spans="4:4">
      <c r="D30350" s="234"/>
    </row>
    <row r="30351" spans="4:4">
      <c r="D30351" s="234"/>
    </row>
    <row r="30352" spans="4:4">
      <c r="D30352" s="234"/>
    </row>
    <row r="30353" spans="4:4">
      <c r="D30353" s="234"/>
    </row>
    <row r="30354" spans="4:4">
      <c r="D30354" s="234"/>
    </row>
    <row r="30355" spans="4:4">
      <c r="D30355" s="234"/>
    </row>
    <row r="30356" spans="4:4">
      <c r="D30356" s="234"/>
    </row>
    <row r="30357" spans="4:4">
      <c r="D30357" s="234"/>
    </row>
    <row r="30358" spans="4:4">
      <c r="D30358" s="234"/>
    </row>
    <row r="30359" spans="4:4">
      <c r="D30359" s="234"/>
    </row>
    <row r="30360" spans="4:4">
      <c r="D30360" s="234"/>
    </row>
    <row r="30361" spans="4:4">
      <c r="D30361" s="234"/>
    </row>
    <row r="30362" spans="4:4">
      <c r="D30362" s="234"/>
    </row>
    <row r="30363" spans="4:4">
      <c r="D30363" s="234"/>
    </row>
    <row r="30364" spans="4:4">
      <c r="D30364" s="234"/>
    </row>
    <row r="30365" spans="4:4">
      <c r="D30365" s="234"/>
    </row>
    <row r="30366" spans="4:4">
      <c r="D30366" s="234"/>
    </row>
    <row r="30367" spans="4:4">
      <c r="D30367" s="234"/>
    </row>
    <row r="30368" spans="4:4">
      <c r="D30368" s="234"/>
    </row>
    <row r="30369" spans="4:4">
      <c r="D30369" s="234"/>
    </row>
    <row r="30370" spans="4:4">
      <c r="D30370" s="234"/>
    </row>
    <row r="30371" spans="4:4">
      <c r="D30371" s="234"/>
    </row>
    <row r="30372" spans="4:4">
      <c r="D30372" s="234"/>
    </row>
    <row r="30373" spans="4:4">
      <c r="D30373" s="234"/>
    </row>
    <row r="30374" spans="4:4">
      <c r="D30374" s="234"/>
    </row>
    <row r="30375" spans="4:4">
      <c r="D30375" s="234"/>
    </row>
    <row r="30376" spans="4:4">
      <c r="D30376" s="234"/>
    </row>
    <row r="30377" spans="4:4">
      <c r="D30377" s="234"/>
    </row>
    <row r="30378" spans="4:4">
      <c r="D30378" s="234"/>
    </row>
    <row r="30379" spans="4:4">
      <c r="D30379" s="234"/>
    </row>
    <row r="30380" spans="4:4">
      <c r="D30380" s="234"/>
    </row>
    <row r="30381" spans="4:4">
      <c r="D30381" s="234"/>
    </row>
    <row r="30382" spans="4:4">
      <c r="D30382" s="234"/>
    </row>
    <row r="30383" spans="4:4">
      <c r="D30383" s="234"/>
    </row>
    <row r="30384" spans="4:4">
      <c r="D30384" s="234"/>
    </row>
    <row r="30385" spans="4:4">
      <c r="D30385" s="234"/>
    </row>
    <row r="30386" spans="4:4">
      <c r="D30386" s="234"/>
    </row>
    <row r="30387" spans="4:4">
      <c r="D30387" s="234"/>
    </row>
    <row r="30388" spans="4:4">
      <c r="D30388" s="234"/>
    </row>
    <row r="30389" spans="4:4">
      <c r="D30389" s="234"/>
    </row>
    <row r="30390" spans="4:4">
      <c r="D30390" s="234"/>
    </row>
    <row r="30391" spans="4:4">
      <c r="D30391" s="234"/>
    </row>
    <row r="30392" spans="4:4">
      <c r="D30392" s="234"/>
    </row>
    <row r="30393" spans="4:4">
      <c r="D30393" s="234"/>
    </row>
    <row r="30394" spans="4:4">
      <c r="D30394" s="234"/>
    </row>
    <row r="30395" spans="4:4">
      <c r="D30395" s="234"/>
    </row>
    <row r="30396" spans="4:4">
      <c r="D30396" s="234"/>
    </row>
    <row r="30397" spans="4:4">
      <c r="D30397" s="234"/>
    </row>
    <row r="30398" spans="4:4">
      <c r="D30398" s="234"/>
    </row>
    <row r="30399" spans="4:4">
      <c r="D30399" s="234"/>
    </row>
    <row r="30400" spans="4:4">
      <c r="D30400" s="234"/>
    </row>
    <row r="30401" spans="4:4">
      <c r="D30401" s="234"/>
    </row>
    <row r="30402" spans="4:4">
      <c r="D30402" s="234"/>
    </row>
    <row r="30403" spans="4:4">
      <c r="D30403" s="234"/>
    </row>
    <row r="30404" spans="4:4">
      <c r="D30404" s="234"/>
    </row>
    <row r="30405" spans="4:4">
      <c r="D30405" s="234"/>
    </row>
    <row r="30406" spans="4:4">
      <c r="D30406" s="234"/>
    </row>
    <row r="30407" spans="4:4">
      <c r="D30407" s="234"/>
    </row>
    <row r="30408" spans="4:4">
      <c r="D30408" s="234"/>
    </row>
    <row r="30409" spans="4:4">
      <c r="D30409" s="234"/>
    </row>
    <row r="30410" spans="4:4">
      <c r="D30410" s="234"/>
    </row>
    <row r="30411" spans="4:4">
      <c r="D30411" s="234"/>
    </row>
    <row r="30412" spans="4:4">
      <c r="D30412" s="234"/>
    </row>
    <row r="30413" spans="4:4">
      <c r="D30413" s="234"/>
    </row>
    <row r="30414" spans="4:4">
      <c r="D30414" s="234"/>
    </row>
    <row r="30415" spans="4:4">
      <c r="D30415" s="234"/>
    </row>
    <row r="30416" spans="4:4">
      <c r="D30416" s="234"/>
    </row>
    <row r="30417" spans="4:4">
      <c r="D30417" s="234"/>
    </row>
    <row r="30418" spans="4:4">
      <c r="D30418" s="234"/>
    </row>
    <row r="30419" spans="4:4">
      <c r="D30419" s="234"/>
    </row>
    <row r="30420" spans="4:4">
      <c r="D30420" s="234"/>
    </row>
    <row r="30421" spans="4:4">
      <c r="D30421" s="234"/>
    </row>
    <row r="30422" spans="4:4">
      <c r="D30422" s="234"/>
    </row>
    <row r="30423" spans="4:4">
      <c r="D30423" s="234"/>
    </row>
    <row r="30424" spans="4:4">
      <c r="D30424" s="234"/>
    </row>
    <row r="30425" spans="4:4">
      <c r="D30425" s="234"/>
    </row>
    <row r="30426" spans="4:4">
      <c r="D30426" s="234"/>
    </row>
    <row r="30427" spans="4:4">
      <c r="D30427" s="234"/>
    </row>
    <row r="30428" spans="4:4">
      <c r="D30428" s="234"/>
    </row>
    <row r="30429" spans="4:4">
      <c r="D30429" s="234"/>
    </row>
    <row r="30430" spans="4:4">
      <c r="D30430" s="234"/>
    </row>
    <row r="30431" spans="4:4">
      <c r="D30431" s="234"/>
    </row>
    <row r="30432" spans="4:4">
      <c r="D30432" s="234"/>
    </row>
    <row r="30433" spans="4:4">
      <c r="D30433" s="234"/>
    </row>
    <row r="30434" spans="4:4">
      <c r="D30434" s="234"/>
    </row>
    <row r="30435" spans="4:4">
      <c r="D30435" s="234"/>
    </row>
    <row r="30436" spans="4:4">
      <c r="D30436" s="234"/>
    </row>
    <row r="30437" spans="4:4">
      <c r="D30437" s="234"/>
    </row>
    <row r="30438" spans="4:4">
      <c r="D30438" s="234"/>
    </row>
    <row r="30439" spans="4:4">
      <c r="D30439" s="234"/>
    </row>
    <row r="30440" spans="4:4">
      <c r="D30440" s="234"/>
    </row>
    <row r="30441" spans="4:4">
      <c r="D30441" s="234"/>
    </row>
    <row r="30442" spans="4:4">
      <c r="D30442" s="234"/>
    </row>
    <row r="30443" spans="4:4">
      <c r="D30443" s="234"/>
    </row>
    <row r="30444" spans="4:4">
      <c r="D30444" s="234"/>
    </row>
    <row r="30445" spans="4:4">
      <c r="D30445" s="234"/>
    </row>
    <row r="30446" spans="4:4">
      <c r="D30446" s="234"/>
    </row>
    <row r="30447" spans="4:4">
      <c r="D30447" s="234"/>
    </row>
    <row r="30448" spans="4:4">
      <c r="D30448" s="234"/>
    </row>
    <row r="30449" spans="4:4">
      <c r="D30449" s="234"/>
    </row>
    <row r="30450" spans="4:4">
      <c r="D30450" s="234"/>
    </row>
    <row r="30451" spans="4:4">
      <c r="D30451" s="234"/>
    </row>
    <row r="30452" spans="4:4">
      <c r="D30452" s="234"/>
    </row>
    <row r="30453" spans="4:4">
      <c r="D30453" s="234"/>
    </row>
    <row r="30454" spans="4:4">
      <c r="D30454" s="234"/>
    </row>
    <row r="30455" spans="4:4">
      <c r="D30455" s="234"/>
    </row>
    <row r="30456" spans="4:4">
      <c r="D30456" s="234"/>
    </row>
    <row r="30457" spans="4:4">
      <c r="D30457" s="234"/>
    </row>
    <row r="30458" spans="4:4">
      <c r="D30458" s="234"/>
    </row>
    <row r="30459" spans="4:4">
      <c r="D30459" s="234"/>
    </row>
    <row r="30460" spans="4:4">
      <c r="D30460" s="234"/>
    </row>
    <row r="30461" spans="4:4">
      <c r="D30461" s="234"/>
    </row>
    <row r="30462" spans="4:4">
      <c r="D30462" s="234"/>
    </row>
    <row r="30463" spans="4:4">
      <c r="D30463" s="234"/>
    </row>
    <row r="30464" spans="4:4">
      <c r="D30464" s="234"/>
    </row>
    <row r="30465" spans="4:4">
      <c r="D30465" s="234"/>
    </row>
    <row r="30466" spans="4:4">
      <c r="D30466" s="234"/>
    </row>
    <row r="30467" spans="4:4">
      <c r="D30467" s="234"/>
    </row>
    <row r="30468" spans="4:4">
      <c r="D30468" s="234"/>
    </row>
    <row r="30469" spans="4:4">
      <c r="D30469" s="234"/>
    </row>
    <row r="30470" spans="4:4">
      <c r="D30470" s="234"/>
    </row>
    <row r="30471" spans="4:4">
      <c r="D30471" s="234"/>
    </row>
    <row r="30472" spans="4:4">
      <c r="D30472" s="234"/>
    </row>
    <row r="30473" spans="4:4">
      <c r="D30473" s="234"/>
    </row>
    <row r="30474" spans="4:4">
      <c r="D30474" s="234"/>
    </row>
    <row r="30475" spans="4:4">
      <c r="D30475" s="234"/>
    </row>
    <row r="30476" spans="4:4">
      <c r="D30476" s="234"/>
    </row>
    <row r="30477" spans="4:4">
      <c r="D30477" s="234"/>
    </row>
    <row r="30478" spans="4:4">
      <c r="D30478" s="234"/>
    </row>
    <row r="30479" spans="4:4">
      <c r="D30479" s="234"/>
    </row>
    <row r="30480" spans="4:4">
      <c r="D30480" s="234"/>
    </row>
    <row r="30481" spans="4:4">
      <c r="D30481" s="234"/>
    </row>
    <row r="30482" spans="4:4">
      <c r="D30482" s="234"/>
    </row>
    <row r="30483" spans="4:4">
      <c r="D30483" s="234"/>
    </row>
    <row r="30484" spans="4:4">
      <c r="D30484" s="234"/>
    </row>
    <row r="30485" spans="4:4">
      <c r="D30485" s="234"/>
    </row>
    <row r="30486" spans="4:4">
      <c r="D30486" s="234"/>
    </row>
    <row r="30487" spans="4:4">
      <c r="D30487" s="234"/>
    </row>
    <row r="30488" spans="4:4">
      <c r="D30488" s="234"/>
    </row>
    <row r="30489" spans="4:4">
      <c r="D30489" s="234"/>
    </row>
    <row r="30490" spans="4:4">
      <c r="D30490" s="234"/>
    </row>
    <row r="30491" spans="4:4">
      <c r="D30491" s="234"/>
    </row>
    <row r="30492" spans="4:4">
      <c r="D30492" s="234"/>
    </row>
    <row r="30493" spans="4:4">
      <c r="D30493" s="234"/>
    </row>
    <row r="30494" spans="4:4">
      <c r="D30494" s="234"/>
    </row>
    <row r="30495" spans="4:4">
      <c r="D30495" s="234"/>
    </row>
    <row r="30496" spans="4:4">
      <c r="D30496" s="234"/>
    </row>
    <row r="30497" spans="4:4">
      <c r="D30497" s="234"/>
    </row>
    <row r="30498" spans="4:4">
      <c r="D30498" s="234"/>
    </row>
    <row r="30499" spans="4:4">
      <c r="D30499" s="234"/>
    </row>
    <row r="30500" spans="4:4">
      <c r="D30500" s="234"/>
    </row>
    <row r="30501" spans="4:4">
      <c r="D30501" s="234"/>
    </row>
    <row r="30502" spans="4:4">
      <c r="D30502" s="234"/>
    </row>
    <row r="30503" spans="4:4">
      <c r="D30503" s="234"/>
    </row>
    <row r="30504" spans="4:4">
      <c r="D30504" s="234"/>
    </row>
    <row r="30505" spans="4:4">
      <c r="D30505" s="234"/>
    </row>
    <row r="30506" spans="4:4">
      <c r="D30506" s="234"/>
    </row>
    <row r="30507" spans="4:4">
      <c r="D30507" s="234"/>
    </row>
    <row r="30508" spans="4:4">
      <c r="D30508" s="234"/>
    </row>
    <row r="30509" spans="4:4">
      <c r="D30509" s="234"/>
    </row>
    <row r="30510" spans="4:4">
      <c r="D30510" s="234"/>
    </row>
    <row r="30511" spans="4:4">
      <c r="D30511" s="234"/>
    </row>
    <row r="30512" spans="4:4">
      <c r="D30512" s="234"/>
    </row>
    <row r="30513" spans="4:4">
      <c r="D30513" s="234"/>
    </row>
    <row r="30514" spans="4:4">
      <c r="D30514" s="234"/>
    </row>
    <row r="30515" spans="4:4">
      <c r="D30515" s="234"/>
    </row>
    <row r="30516" spans="4:4">
      <c r="D30516" s="234"/>
    </row>
    <row r="30517" spans="4:4">
      <c r="D30517" s="234"/>
    </row>
    <row r="30518" spans="4:4">
      <c r="D30518" s="234"/>
    </row>
    <row r="30519" spans="4:4">
      <c r="D30519" s="234"/>
    </row>
    <row r="30520" spans="4:4">
      <c r="D30520" s="234"/>
    </row>
    <row r="30521" spans="4:4">
      <c r="D30521" s="234"/>
    </row>
    <row r="30522" spans="4:4">
      <c r="D30522" s="234"/>
    </row>
    <row r="30523" spans="4:4">
      <c r="D30523" s="234"/>
    </row>
    <row r="30524" spans="4:4">
      <c r="D30524" s="234"/>
    </row>
    <row r="30525" spans="4:4">
      <c r="D30525" s="234"/>
    </row>
    <row r="30526" spans="4:4">
      <c r="D30526" s="234"/>
    </row>
    <row r="30527" spans="4:4">
      <c r="D30527" s="234"/>
    </row>
    <row r="30528" spans="4:4">
      <c r="D30528" s="234"/>
    </row>
    <row r="30529" spans="4:4">
      <c r="D30529" s="234"/>
    </row>
    <row r="30530" spans="4:4">
      <c r="D30530" s="234"/>
    </row>
    <row r="30531" spans="4:4">
      <c r="D30531" s="234"/>
    </row>
    <row r="30532" spans="4:4">
      <c r="D30532" s="234"/>
    </row>
    <row r="30533" spans="4:4">
      <c r="D30533" s="234"/>
    </row>
    <row r="30534" spans="4:4">
      <c r="D30534" s="234"/>
    </row>
    <row r="30535" spans="4:4">
      <c r="D30535" s="234"/>
    </row>
    <row r="30536" spans="4:4">
      <c r="D30536" s="234"/>
    </row>
    <row r="30537" spans="4:4">
      <c r="D30537" s="234"/>
    </row>
    <row r="30538" spans="4:4">
      <c r="D30538" s="234"/>
    </row>
    <row r="30539" spans="4:4">
      <c r="D30539" s="234"/>
    </row>
    <row r="30540" spans="4:4">
      <c r="D30540" s="234"/>
    </row>
    <row r="30541" spans="4:4">
      <c r="D30541" s="234"/>
    </row>
    <row r="30542" spans="4:4">
      <c r="D30542" s="234"/>
    </row>
    <row r="30543" spans="4:4">
      <c r="D30543" s="234"/>
    </row>
    <row r="30544" spans="4:4">
      <c r="D30544" s="234"/>
    </row>
    <row r="30545" spans="4:4">
      <c r="D30545" s="234"/>
    </row>
    <row r="30546" spans="4:4">
      <c r="D30546" s="234"/>
    </row>
    <row r="30547" spans="4:4">
      <c r="D30547" s="234"/>
    </row>
    <row r="30548" spans="4:4">
      <c r="D30548" s="234"/>
    </row>
    <row r="30549" spans="4:4">
      <c r="D30549" s="234"/>
    </row>
    <row r="30550" spans="4:4">
      <c r="D30550" s="234"/>
    </row>
    <row r="30551" spans="4:4">
      <c r="D30551" s="234"/>
    </row>
    <row r="30552" spans="4:4">
      <c r="D30552" s="234"/>
    </row>
    <row r="30553" spans="4:4">
      <c r="D30553" s="234"/>
    </row>
    <row r="30554" spans="4:4">
      <c r="D30554" s="234"/>
    </row>
    <row r="30555" spans="4:4">
      <c r="D30555" s="234"/>
    </row>
    <row r="30556" spans="4:4">
      <c r="D30556" s="234"/>
    </row>
    <row r="30557" spans="4:4">
      <c r="D30557" s="234"/>
    </row>
    <row r="30558" spans="4:4">
      <c r="D30558" s="234"/>
    </row>
    <row r="30559" spans="4:4">
      <c r="D30559" s="234"/>
    </row>
    <row r="30560" spans="4:4">
      <c r="D30560" s="234"/>
    </row>
    <row r="30561" spans="4:4">
      <c r="D30561" s="234"/>
    </row>
    <row r="30562" spans="4:4">
      <c r="D30562" s="234"/>
    </row>
    <row r="30563" spans="4:4">
      <c r="D30563" s="234"/>
    </row>
    <row r="30564" spans="4:4">
      <c r="D30564" s="234"/>
    </row>
    <row r="30565" spans="4:4">
      <c r="D30565" s="234"/>
    </row>
    <row r="30566" spans="4:4">
      <c r="D30566" s="234"/>
    </row>
    <row r="30567" spans="4:4">
      <c r="D30567" s="234"/>
    </row>
    <row r="30568" spans="4:4">
      <c r="D30568" s="234"/>
    </row>
    <row r="30569" spans="4:4">
      <c r="D30569" s="234"/>
    </row>
    <row r="30570" spans="4:4">
      <c r="D30570" s="234"/>
    </row>
    <row r="30571" spans="4:4">
      <c r="D30571" s="234"/>
    </row>
    <row r="30572" spans="4:4">
      <c r="D30572" s="234"/>
    </row>
    <row r="30573" spans="4:4">
      <c r="D30573" s="234"/>
    </row>
    <row r="30574" spans="4:4">
      <c r="D30574" s="234"/>
    </row>
    <row r="30575" spans="4:4">
      <c r="D30575" s="234"/>
    </row>
    <row r="30576" spans="4:4">
      <c r="D30576" s="234"/>
    </row>
    <row r="30577" spans="4:4">
      <c r="D30577" s="234"/>
    </row>
    <row r="30578" spans="4:4">
      <c r="D30578" s="234"/>
    </row>
    <row r="30579" spans="4:4">
      <c r="D30579" s="234"/>
    </row>
    <row r="30580" spans="4:4">
      <c r="D30580" s="234"/>
    </row>
    <row r="30581" spans="4:4">
      <c r="D30581" s="234"/>
    </row>
    <row r="30582" spans="4:4">
      <c r="D30582" s="234"/>
    </row>
    <row r="30583" spans="4:4">
      <c r="D30583" s="234"/>
    </row>
    <row r="30584" spans="4:4">
      <c r="D30584" s="234"/>
    </row>
    <row r="30585" spans="4:4">
      <c r="D30585" s="234"/>
    </row>
    <row r="30586" spans="4:4">
      <c r="D30586" s="234"/>
    </row>
    <row r="30587" spans="4:4">
      <c r="D30587" s="234"/>
    </row>
    <row r="30588" spans="4:4">
      <c r="D30588" s="234"/>
    </row>
    <row r="30589" spans="4:4">
      <c r="D30589" s="234"/>
    </row>
    <row r="30590" spans="4:4">
      <c r="D30590" s="234"/>
    </row>
    <row r="30591" spans="4:4">
      <c r="D30591" s="234"/>
    </row>
    <row r="30592" spans="4:4">
      <c r="D30592" s="234"/>
    </row>
    <row r="30593" spans="4:4">
      <c r="D30593" s="234"/>
    </row>
    <row r="30594" spans="4:4">
      <c r="D30594" s="234"/>
    </row>
    <row r="30595" spans="4:4">
      <c r="D30595" s="234"/>
    </row>
    <row r="30596" spans="4:4">
      <c r="D30596" s="234"/>
    </row>
    <row r="30597" spans="4:4">
      <c r="D30597" s="234"/>
    </row>
    <row r="30598" spans="4:4">
      <c r="D30598" s="234"/>
    </row>
    <row r="30599" spans="4:4">
      <c r="D30599" s="234"/>
    </row>
    <row r="30600" spans="4:4">
      <c r="D30600" s="234"/>
    </row>
    <row r="30601" spans="4:4">
      <c r="D30601" s="234"/>
    </row>
    <row r="30602" spans="4:4">
      <c r="D30602" s="234"/>
    </row>
    <row r="30603" spans="4:4">
      <c r="D30603" s="234"/>
    </row>
    <row r="30604" spans="4:4">
      <c r="D30604" s="234"/>
    </row>
    <row r="30605" spans="4:4">
      <c r="D30605" s="234"/>
    </row>
    <row r="30606" spans="4:4">
      <c r="D30606" s="234"/>
    </row>
    <row r="30607" spans="4:4">
      <c r="D30607" s="234"/>
    </row>
    <row r="30608" spans="4:4">
      <c r="D30608" s="234"/>
    </row>
    <row r="30609" spans="4:4">
      <c r="D30609" s="234"/>
    </row>
    <row r="30610" spans="4:4">
      <c r="D30610" s="234"/>
    </row>
    <row r="30611" spans="4:4">
      <c r="D30611" s="234"/>
    </row>
    <row r="30612" spans="4:4">
      <c r="D30612" s="234"/>
    </row>
    <row r="30613" spans="4:4">
      <c r="D30613" s="234"/>
    </row>
    <row r="30614" spans="4:4">
      <c r="D30614" s="234"/>
    </row>
    <row r="30615" spans="4:4">
      <c r="D30615" s="234"/>
    </row>
    <row r="30616" spans="4:4">
      <c r="D30616" s="234"/>
    </row>
    <row r="30617" spans="4:4">
      <c r="D30617" s="234"/>
    </row>
    <row r="30618" spans="4:4">
      <c r="D30618" s="234"/>
    </row>
    <row r="30619" spans="4:4">
      <c r="D30619" s="234"/>
    </row>
    <row r="30620" spans="4:4">
      <c r="D30620" s="234"/>
    </row>
    <row r="30621" spans="4:4">
      <c r="D30621" s="234"/>
    </row>
    <row r="30622" spans="4:4">
      <c r="D30622" s="234"/>
    </row>
    <row r="30623" spans="4:4">
      <c r="D30623" s="234"/>
    </row>
    <row r="30624" spans="4:4">
      <c r="D30624" s="234"/>
    </row>
    <row r="30625" spans="4:4">
      <c r="D30625" s="234"/>
    </row>
    <row r="30626" spans="4:4">
      <c r="D30626" s="234"/>
    </row>
    <row r="30627" spans="4:4">
      <c r="D30627" s="234"/>
    </row>
    <row r="30628" spans="4:4">
      <c r="D30628" s="234"/>
    </row>
    <row r="30629" spans="4:4">
      <c r="D30629" s="234"/>
    </row>
    <row r="30630" spans="4:4">
      <c r="D30630" s="234"/>
    </row>
    <row r="30631" spans="4:4">
      <c r="D30631" s="234"/>
    </row>
    <row r="30632" spans="4:4">
      <c r="D30632" s="234"/>
    </row>
    <row r="30633" spans="4:4">
      <c r="D30633" s="234"/>
    </row>
    <row r="30634" spans="4:4">
      <c r="D30634" s="234"/>
    </row>
    <row r="30635" spans="4:4">
      <c r="D30635" s="234"/>
    </row>
    <row r="30636" spans="4:4">
      <c r="D30636" s="234"/>
    </row>
    <row r="30637" spans="4:4">
      <c r="D30637" s="234"/>
    </row>
    <row r="30638" spans="4:4">
      <c r="D30638" s="234"/>
    </row>
    <row r="30639" spans="4:4">
      <c r="D30639" s="234"/>
    </row>
    <row r="30640" spans="4:4">
      <c r="D30640" s="234"/>
    </row>
    <row r="30641" spans="4:4">
      <c r="D30641" s="234"/>
    </row>
    <row r="30642" spans="4:4">
      <c r="D30642" s="234"/>
    </row>
    <row r="30643" spans="4:4">
      <c r="D30643" s="234"/>
    </row>
    <row r="30644" spans="4:4">
      <c r="D30644" s="234"/>
    </row>
    <row r="30645" spans="4:4">
      <c r="D30645" s="234"/>
    </row>
    <row r="30646" spans="4:4">
      <c r="D30646" s="234"/>
    </row>
    <row r="30647" spans="4:4">
      <c r="D30647" s="234"/>
    </row>
    <row r="30648" spans="4:4">
      <c r="D30648" s="234"/>
    </row>
    <row r="30649" spans="4:4">
      <c r="D30649" s="234"/>
    </row>
    <row r="30650" spans="4:4">
      <c r="D30650" s="234"/>
    </row>
    <row r="30651" spans="4:4">
      <c r="D30651" s="234"/>
    </row>
    <row r="30652" spans="4:4">
      <c r="D30652" s="234"/>
    </row>
    <row r="30653" spans="4:4">
      <c r="D30653" s="234"/>
    </row>
    <row r="30654" spans="4:4">
      <c r="D30654" s="234"/>
    </row>
    <row r="30655" spans="4:4">
      <c r="D30655" s="234"/>
    </row>
    <row r="30656" spans="4:4">
      <c r="D30656" s="234"/>
    </row>
    <row r="30657" spans="4:4">
      <c r="D30657" s="234"/>
    </row>
    <row r="30658" spans="4:4">
      <c r="D30658" s="234"/>
    </row>
    <row r="30659" spans="4:4">
      <c r="D30659" s="234"/>
    </row>
    <row r="30660" spans="4:4">
      <c r="D30660" s="234"/>
    </row>
    <row r="30661" spans="4:4">
      <c r="D30661" s="234"/>
    </row>
    <row r="30662" spans="4:4">
      <c r="D30662" s="234"/>
    </row>
    <row r="30663" spans="4:4">
      <c r="D30663" s="234"/>
    </row>
    <row r="30664" spans="4:4">
      <c r="D30664" s="234"/>
    </row>
    <row r="30665" spans="4:4">
      <c r="D30665" s="234"/>
    </row>
    <row r="30666" spans="4:4">
      <c r="D30666" s="234"/>
    </row>
    <row r="30667" spans="4:4">
      <c r="D30667" s="234"/>
    </row>
    <row r="30668" spans="4:4">
      <c r="D30668" s="234"/>
    </row>
    <row r="30669" spans="4:4">
      <c r="D30669" s="234"/>
    </row>
    <row r="30670" spans="4:4">
      <c r="D30670" s="234"/>
    </row>
    <row r="30671" spans="4:4">
      <c r="D30671" s="234"/>
    </row>
    <row r="30672" spans="4:4">
      <c r="D30672" s="234"/>
    </row>
    <row r="30673" spans="4:4">
      <c r="D30673" s="234"/>
    </row>
    <row r="30674" spans="4:4">
      <c r="D30674" s="234"/>
    </row>
    <row r="30675" spans="4:4">
      <c r="D30675" s="234"/>
    </row>
    <row r="30676" spans="4:4">
      <c r="D30676" s="234"/>
    </row>
    <row r="30677" spans="4:4">
      <c r="D30677" s="234"/>
    </row>
    <row r="30678" spans="4:4">
      <c r="D30678" s="234"/>
    </row>
    <row r="30679" spans="4:4">
      <c r="D30679" s="234"/>
    </row>
    <row r="30680" spans="4:4">
      <c r="D30680" s="234"/>
    </row>
    <row r="30681" spans="4:4">
      <c r="D30681" s="234"/>
    </row>
    <row r="30682" spans="4:4">
      <c r="D30682" s="234"/>
    </row>
    <row r="30683" spans="4:4">
      <c r="D30683" s="234"/>
    </row>
    <row r="30684" spans="4:4">
      <c r="D30684" s="234"/>
    </row>
    <row r="30685" spans="4:4">
      <c r="D30685" s="234"/>
    </row>
    <row r="30686" spans="4:4">
      <c r="D30686" s="234"/>
    </row>
    <row r="30687" spans="4:4">
      <c r="D30687" s="234"/>
    </row>
    <row r="30688" spans="4:4">
      <c r="D30688" s="234"/>
    </row>
    <row r="30689" spans="4:4">
      <c r="D30689" s="234"/>
    </row>
    <row r="30690" spans="4:4">
      <c r="D30690" s="234"/>
    </row>
    <row r="30691" spans="4:4">
      <c r="D30691" s="234"/>
    </row>
    <row r="30692" spans="4:4">
      <c r="D30692" s="234"/>
    </row>
    <row r="30693" spans="4:4">
      <c r="D30693" s="234"/>
    </row>
    <row r="30694" spans="4:4">
      <c r="D30694" s="234"/>
    </row>
    <row r="30695" spans="4:4">
      <c r="D30695" s="234"/>
    </row>
    <row r="30696" spans="4:4">
      <c r="D30696" s="234"/>
    </row>
    <row r="30697" spans="4:4">
      <c r="D30697" s="234"/>
    </row>
    <row r="30698" spans="4:4">
      <c r="D30698" s="234"/>
    </row>
    <row r="30699" spans="4:4">
      <c r="D30699" s="234"/>
    </row>
    <row r="30700" spans="4:4">
      <c r="D30700" s="234"/>
    </row>
    <row r="30701" spans="4:4">
      <c r="D30701" s="234"/>
    </row>
    <row r="30702" spans="4:4">
      <c r="D30702" s="234"/>
    </row>
    <row r="30703" spans="4:4">
      <c r="D30703" s="234"/>
    </row>
    <row r="30704" spans="4:4">
      <c r="D30704" s="234"/>
    </row>
    <row r="30705" spans="4:4">
      <c r="D30705" s="234"/>
    </row>
    <row r="30706" spans="4:4">
      <c r="D30706" s="234"/>
    </row>
    <row r="30707" spans="4:4">
      <c r="D30707" s="234"/>
    </row>
    <row r="30708" spans="4:4">
      <c r="D30708" s="234"/>
    </row>
    <row r="30709" spans="4:4">
      <c r="D30709" s="234"/>
    </row>
    <row r="30710" spans="4:4">
      <c r="D30710" s="234"/>
    </row>
    <row r="30711" spans="4:4">
      <c r="D30711" s="234"/>
    </row>
    <row r="30712" spans="4:4">
      <c r="D30712" s="234"/>
    </row>
    <row r="30713" spans="4:4">
      <c r="D30713" s="234"/>
    </row>
    <row r="30714" spans="4:4">
      <c r="D30714" s="234"/>
    </row>
    <row r="30715" spans="4:4">
      <c r="D30715" s="234"/>
    </row>
    <row r="30716" spans="4:4">
      <c r="D30716" s="234"/>
    </row>
    <row r="30717" spans="4:4">
      <c r="D30717" s="234"/>
    </row>
    <row r="30718" spans="4:4">
      <c r="D30718" s="234"/>
    </row>
    <row r="30719" spans="4:4">
      <c r="D30719" s="234"/>
    </row>
    <row r="30720" spans="4:4">
      <c r="D30720" s="234"/>
    </row>
    <row r="30721" spans="4:4">
      <c r="D30721" s="234"/>
    </row>
    <row r="30722" spans="4:4">
      <c r="D30722" s="234"/>
    </row>
    <row r="30723" spans="4:4">
      <c r="D30723" s="234"/>
    </row>
    <row r="30724" spans="4:4">
      <c r="D30724" s="234"/>
    </row>
    <row r="30725" spans="4:4">
      <c r="D30725" s="234"/>
    </row>
    <row r="30726" spans="4:4">
      <c r="D30726" s="234"/>
    </row>
    <row r="30727" spans="4:4">
      <c r="D30727" s="234"/>
    </row>
    <row r="30728" spans="4:4">
      <c r="D30728" s="234"/>
    </row>
    <row r="30729" spans="4:4">
      <c r="D30729" s="234"/>
    </row>
    <row r="30730" spans="4:4">
      <c r="D30730" s="234"/>
    </row>
    <row r="30731" spans="4:4">
      <c r="D30731" s="234"/>
    </row>
    <row r="30732" spans="4:4">
      <c r="D30732" s="234"/>
    </row>
    <row r="30733" spans="4:4">
      <c r="D30733" s="234"/>
    </row>
    <row r="30734" spans="4:4">
      <c r="D30734" s="234"/>
    </row>
    <row r="30735" spans="4:4">
      <c r="D30735" s="234"/>
    </row>
    <row r="30736" spans="4:4">
      <c r="D30736" s="234"/>
    </row>
    <row r="30737" spans="4:4">
      <c r="D30737" s="234"/>
    </row>
    <row r="30738" spans="4:4">
      <c r="D30738" s="234"/>
    </row>
    <row r="30739" spans="4:4">
      <c r="D30739" s="234"/>
    </row>
    <row r="30740" spans="4:4">
      <c r="D30740" s="234"/>
    </row>
    <row r="30741" spans="4:4">
      <c r="D30741" s="234"/>
    </row>
    <row r="30742" spans="4:4">
      <c r="D30742" s="234"/>
    </row>
    <row r="30743" spans="4:4">
      <c r="D30743" s="234"/>
    </row>
    <row r="30744" spans="4:4">
      <c r="D30744" s="234"/>
    </row>
    <row r="30745" spans="4:4">
      <c r="D30745" s="234"/>
    </row>
    <row r="30746" spans="4:4">
      <c r="D30746" s="234"/>
    </row>
    <row r="30747" spans="4:4">
      <c r="D30747" s="234"/>
    </row>
    <row r="30748" spans="4:4">
      <c r="D30748" s="234"/>
    </row>
    <row r="30749" spans="4:4">
      <c r="D30749" s="234"/>
    </row>
    <row r="30750" spans="4:4">
      <c r="D30750" s="234"/>
    </row>
    <row r="30751" spans="4:4">
      <c r="D30751" s="234"/>
    </row>
    <row r="30752" spans="4:4">
      <c r="D30752" s="234"/>
    </row>
    <row r="30753" spans="4:4">
      <c r="D30753" s="234"/>
    </row>
    <row r="30754" spans="4:4">
      <c r="D30754" s="234"/>
    </row>
    <row r="30755" spans="4:4">
      <c r="D30755" s="234"/>
    </row>
    <row r="30756" spans="4:4">
      <c r="D30756" s="234"/>
    </row>
    <row r="30757" spans="4:4">
      <c r="D30757" s="234"/>
    </row>
    <row r="30758" spans="4:4">
      <c r="D30758" s="234"/>
    </row>
    <row r="30759" spans="4:4">
      <c r="D30759" s="234"/>
    </row>
    <row r="30760" spans="4:4">
      <c r="D30760" s="234"/>
    </row>
    <row r="30761" spans="4:4">
      <c r="D30761" s="234"/>
    </row>
    <row r="30762" spans="4:4">
      <c r="D30762" s="234"/>
    </row>
    <row r="30763" spans="4:4">
      <c r="D30763" s="234"/>
    </row>
    <row r="30764" spans="4:4">
      <c r="D30764" s="234"/>
    </row>
    <row r="30765" spans="4:4">
      <c r="D30765" s="234"/>
    </row>
    <row r="30766" spans="4:4">
      <c r="D30766" s="234"/>
    </row>
    <row r="30767" spans="4:4">
      <c r="D30767" s="234"/>
    </row>
    <row r="30768" spans="4:4">
      <c r="D30768" s="234"/>
    </row>
    <row r="30769" spans="4:4">
      <c r="D30769" s="234"/>
    </row>
    <row r="30770" spans="4:4">
      <c r="D30770" s="234"/>
    </row>
    <row r="30771" spans="4:4">
      <c r="D30771" s="234"/>
    </row>
    <row r="30772" spans="4:4">
      <c r="D30772" s="234"/>
    </row>
    <row r="30773" spans="4:4">
      <c r="D30773" s="234"/>
    </row>
    <row r="30774" spans="4:4">
      <c r="D30774" s="234"/>
    </row>
    <row r="30775" spans="4:4">
      <c r="D30775" s="234"/>
    </row>
    <row r="30776" spans="4:4">
      <c r="D30776" s="234"/>
    </row>
    <row r="30777" spans="4:4">
      <c r="D30777" s="234"/>
    </row>
    <row r="30778" spans="4:4">
      <c r="D30778" s="234"/>
    </row>
    <row r="30779" spans="4:4">
      <c r="D30779" s="234"/>
    </row>
    <row r="30780" spans="4:4">
      <c r="D30780" s="234"/>
    </row>
    <row r="30781" spans="4:4">
      <c r="D30781" s="234"/>
    </row>
    <row r="30782" spans="4:4">
      <c r="D30782" s="234"/>
    </row>
    <row r="30783" spans="4:4">
      <c r="D30783" s="234"/>
    </row>
    <row r="30784" spans="4:4">
      <c r="D30784" s="234"/>
    </row>
    <row r="30785" spans="4:4">
      <c r="D30785" s="234"/>
    </row>
    <row r="30786" spans="4:4">
      <c r="D30786" s="234"/>
    </row>
    <row r="30787" spans="4:4">
      <c r="D30787" s="234"/>
    </row>
    <row r="30788" spans="4:4">
      <c r="D30788" s="234"/>
    </row>
    <row r="30789" spans="4:4">
      <c r="D30789" s="234"/>
    </row>
    <row r="30790" spans="4:4">
      <c r="D30790" s="234"/>
    </row>
    <row r="30791" spans="4:4">
      <c r="D30791" s="234"/>
    </row>
    <row r="30792" spans="4:4">
      <c r="D30792" s="234"/>
    </row>
    <row r="30793" spans="4:4">
      <c r="D30793" s="234"/>
    </row>
    <row r="30794" spans="4:4">
      <c r="D30794" s="234"/>
    </row>
    <row r="30795" spans="4:4">
      <c r="D30795" s="234"/>
    </row>
    <row r="30796" spans="4:4">
      <c r="D30796" s="234"/>
    </row>
    <row r="30797" spans="4:4">
      <c r="D30797" s="234"/>
    </row>
    <row r="30798" spans="4:4">
      <c r="D30798" s="234"/>
    </row>
    <row r="30799" spans="4:4">
      <c r="D30799" s="234"/>
    </row>
    <row r="30800" spans="4:4">
      <c r="D30800" s="234"/>
    </row>
    <row r="30801" spans="4:4">
      <c r="D30801" s="234"/>
    </row>
    <row r="30802" spans="4:4">
      <c r="D30802" s="234"/>
    </row>
    <row r="30803" spans="4:4">
      <c r="D30803" s="234"/>
    </row>
    <row r="30804" spans="4:4">
      <c r="D30804" s="234"/>
    </row>
    <row r="30805" spans="4:4">
      <c r="D30805" s="234"/>
    </row>
    <row r="30806" spans="4:4">
      <c r="D30806" s="234"/>
    </row>
    <row r="30807" spans="4:4">
      <c r="D30807" s="234"/>
    </row>
    <row r="30808" spans="4:4">
      <c r="D30808" s="234"/>
    </row>
    <row r="30809" spans="4:4">
      <c r="D30809" s="234"/>
    </row>
    <row r="30810" spans="4:4">
      <c r="D30810" s="234"/>
    </row>
    <row r="30811" spans="4:4">
      <c r="D30811" s="234"/>
    </row>
    <row r="30812" spans="4:4">
      <c r="D30812" s="234"/>
    </row>
    <row r="30813" spans="4:4">
      <c r="D30813" s="234"/>
    </row>
    <row r="30814" spans="4:4">
      <c r="D30814" s="234"/>
    </row>
    <row r="30815" spans="4:4">
      <c r="D30815" s="234"/>
    </row>
    <row r="30816" spans="4:4">
      <c r="D30816" s="234"/>
    </row>
    <row r="30817" spans="4:4">
      <c r="D30817" s="234"/>
    </row>
    <row r="30818" spans="4:4">
      <c r="D30818" s="234"/>
    </row>
    <row r="30819" spans="4:4">
      <c r="D30819" s="234"/>
    </row>
    <row r="30820" spans="4:4">
      <c r="D30820" s="234"/>
    </row>
    <row r="30821" spans="4:4">
      <c r="D30821" s="234"/>
    </row>
    <row r="30822" spans="4:4">
      <c r="D30822" s="234"/>
    </row>
    <row r="30823" spans="4:4">
      <c r="D30823" s="234"/>
    </row>
    <row r="30824" spans="4:4">
      <c r="D30824" s="234"/>
    </row>
    <row r="30825" spans="4:4">
      <c r="D30825" s="234"/>
    </row>
    <row r="30826" spans="4:4">
      <c r="D30826" s="234"/>
    </row>
    <row r="30827" spans="4:4">
      <c r="D30827" s="234"/>
    </row>
    <row r="30828" spans="4:4">
      <c r="D30828" s="234"/>
    </row>
    <row r="30829" spans="4:4">
      <c r="D30829" s="234"/>
    </row>
    <row r="30830" spans="4:4">
      <c r="D30830" s="234"/>
    </row>
    <row r="30831" spans="4:4">
      <c r="D30831" s="234"/>
    </row>
    <row r="30832" spans="4:4">
      <c r="D30832" s="234"/>
    </row>
    <row r="30833" spans="4:4">
      <c r="D30833" s="234"/>
    </row>
    <row r="30834" spans="4:4">
      <c r="D30834" s="234"/>
    </row>
    <row r="30835" spans="4:4">
      <c r="D30835" s="234"/>
    </row>
    <row r="30836" spans="4:4">
      <c r="D30836" s="234"/>
    </row>
    <row r="30837" spans="4:4">
      <c r="D30837" s="234"/>
    </row>
    <row r="30838" spans="4:4">
      <c r="D30838" s="234"/>
    </row>
    <row r="30839" spans="4:4">
      <c r="D30839" s="234"/>
    </row>
    <row r="30840" spans="4:4">
      <c r="D30840" s="234"/>
    </row>
    <row r="30841" spans="4:4">
      <c r="D30841" s="234"/>
    </row>
    <row r="30842" spans="4:4">
      <c r="D30842" s="234"/>
    </row>
    <row r="30843" spans="4:4">
      <c r="D30843" s="234"/>
    </row>
    <row r="30844" spans="4:4">
      <c r="D30844" s="234"/>
    </row>
    <row r="30845" spans="4:4">
      <c r="D30845" s="234"/>
    </row>
    <row r="30846" spans="4:4">
      <c r="D30846" s="234"/>
    </row>
    <row r="30847" spans="4:4">
      <c r="D30847" s="234"/>
    </row>
    <row r="30848" spans="4:4">
      <c r="D30848" s="234"/>
    </row>
    <row r="30849" spans="4:4">
      <c r="D30849" s="234"/>
    </row>
    <row r="30850" spans="4:4">
      <c r="D30850" s="234"/>
    </row>
    <row r="30851" spans="4:4">
      <c r="D30851" s="234"/>
    </row>
    <row r="30852" spans="4:4">
      <c r="D30852" s="234"/>
    </row>
    <row r="30853" spans="4:4">
      <c r="D30853" s="234"/>
    </row>
    <row r="30854" spans="4:4">
      <c r="D30854" s="234"/>
    </row>
    <row r="30855" spans="4:4">
      <c r="D30855" s="234"/>
    </row>
    <row r="30856" spans="4:4">
      <c r="D30856" s="234"/>
    </row>
    <row r="30857" spans="4:4">
      <c r="D30857" s="234"/>
    </row>
    <row r="30858" spans="4:4">
      <c r="D30858" s="234"/>
    </row>
    <row r="30859" spans="4:4">
      <c r="D30859" s="234"/>
    </row>
    <row r="30860" spans="4:4">
      <c r="D30860" s="234"/>
    </row>
    <row r="30861" spans="4:4">
      <c r="D30861" s="234"/>
    </row>
    <row r="30862" spans="4:4">
      <c r="D30862" s="234"/>
    </row>
    <row r="30863" spans="4:4">
      <c r="D30863" s="234"/>
    </row>
    <row r="30864" spans="4:4">
      <c r="D30864" s="234"/>
    </row>
    <row r="30865" spans="4:4">
      <c r="D30865" s="234"/>
    </row>
    <row r="30866" spans="4:4">
      <c r="D30866" s="234"/>
    </row>
    <row r="30867" spans="4:4">
      <c r="D30867" s="234"/>
    </row>
    <row r="30868" spans="4:4">
      <c r="D30868" s="234"/>
    </row>
    <row r="30869" spans="4:4">
      <c r="D30869" s="234"/>
    </row>
    <row r="30870" spans="4:4">
      <c r="D30870" s="234"/>
    </row>
    <row r="30871" spans="4:4">
      <c r="D30871" s="234"/>
    </row>
    <row r="30872" spans="4:4">
      <c r="D30872" s="234"/>
    </row>
    <row r="30873" spans="4:4">
      <c r="D30873" s="234"/>
    </row>
    <row r="30874" spans="4:4">
      <c r="D30874" s="234"/>
    </row>
    <row r="30875" spans="4:4">
      <c r="D30875" s="234"/>
    </row>
    <row r="30876" spans="4:4">
      <c r="D30876" s="234"/>
    </row>
    <row r="30877" spans="4:4">
      <c r="D30877" s="234"/>
    </row>
    <row r="30878" spans="4:4">
      <c r="D30878" s="234"/>
    </row>
    <row r="30879" spans="4:4">
      <c r="D30879" s="234"/>
    </row>
    <row r="30880" spans="4:4">
      <c r="D30880" s="234"/>
    </row>
    <row r="30881" spans="4:4">
      <c r="D30881" s="234"/>
    </row>
    <row r="30882" spans="4:4">
      <c r="D30882" s="234"/>
    </row>
    <row r="30883" spans="4:4">
      <c r="D30883" s="234"/>
    </row>
    <row r="30884" spans="4:4">
      <c r="D30884" s="234"/>
    </row>
    <row r="30885" spans="4:4">
      <c r="D30885" s="234"/>
    </row>
    <row r="30886" spans="4:4">
      <c r="D30886" s="234"/>
    </row>
    <row r="30887" spans="4:4">
      <c r="D30887" s="234"/>
    </row>
    <row r="30888" spans="4:4">
      <c r="D30888" s="234"/>
    </row>
    <row r="30889" spans="4:4">
      <c r="D30889" s="234"/>
    </row>
    <row r="30890" spans="4:4">
      <c r="D30890" s="234"/>
    </row>
    <row r="30891" spans="4:4">
      <c r="D30891" s="234"/>
    </row>
    <row r="30892" spans="4:4">
      <c r="D30892" s="234"/>
    </row>
    <row r="30893" spans="4:4">
      <c r="D30893" s="234"/>
    </row>
    <row r="30894" spans="4:4">
      <c r="D30894" s="234"/>
    </row>
    <row r="30895" spans="4:4">
      <c r="D30895" s="234"/>
    </row>
    <row r="30896" spans="4:4">
      <c r="D30896" s="234"/>
    </row>
    <row r="30897" spans="4:4">
      <c r="D30897" s="234"/>
    </row>
    <row r="30898" spans="4:4">
      <c r="D30898" s="234"/>
    </row>
    <row r="30899" spans="4:4">
      <c r="D30899" s="234"/>
    </row>
    <row r="30900" spans="4:4">
      <c r="D30900" s="234"/>
    </row>
    <row r="30901" spans="4:4">
      <c r="D30901" s="234"/>
    </row>
    <row r="30902" spans="4:4">
      <c r="D30902" s="234"/>
    </row>
    <row r="30903" spans="4:4">
      <c r="D30903" s="234"/>
    </row>
    <row r="30904" spans="4:4">
      <c r="D30904" s="234"/>
    </row>
    <row r="30905" spans="4:4">
      <c r="D30905" s="234"/>
    </row>
    <row r="30906" spans="4:4">
      <c r="D30906" s="234"/>
    </row>
    <row r="30907" spans="4:4">
      <c r="D30907" s="234"/>
    </row>
    <row r="30908" spans="4:4">
      <c r="D30908" s="234"/>
    </row>
    <row r="30909" spans="4:4">
      <c r="D30909" s="234"/>
    </row>
    <row r="30910" spans="4:4">
      <c r="D30910" s="234"/>
    </row>
    <row r="30911" spans="4:4">
      <c r="D30911" s="234"/>
    </row>
    <row r="30912" spans="4:4">
      <c r="D30912" s="234"/>
    </row>
    <row r="30913" spans="4:4">
      <c r="D30913" s="234"/>
    </row>
    <row r="30914" spans="4:4">
      <c r="D30914" s="234"/>
    </row>
    <row r="30915" spans="4:4">
      <c r="D30915" s="234"/>
    </row>
    <row r="30916" spans="4:4">
      <c r="D30916" s="234"/>
    </row>
    <row r="30917" spans="4:4">
      <c r="D30917" s="234"/>
    </row>
    <row r="30918" spans="4:4">
      <c r="D30918" s="234"/>
    </row>
    <row r="30919" spans="4:4">
      <c r="D30919" s="234"/>
    </row>
    <row r="30920" spans="4:4">
      <c r="D30920" s="234"/>
    </row>
    <row r="30921" spans="4:4">
      <c r="D30921" s="234"/>
    </row>
    <row r="30922" spans="4:4">
      <c r="D30922" s="234"/>
    </row>
    <row r="30923" spans="4:4">
      <c r="D30923" s="234"/>
    </row>
    <row r="30924" spans="4:4">
      <c r="D30924" s="234"/>
    </row>
    <row r="30925" spans="4:4">
      <c r="D30925" s="234"/>
    </row>
    <row r="30926" spans="4:4">
      <c r="D30926" s="234"/>
    </row>
    <row r="30927" spans="4:4">
      <c r="D30927" s="234"/>
    </row>
    <row r="30928" spans="4:4">
      <c r="D30928" s="234"/>
    </row>
    <row r="30929" spans="4:4">
      <c r="D30929" s="234"/>
    </row>
    <row r="30930" spans="4:4">
      <c r="D30930" s="234"/>
    </row>
    <row r="30931" spans="4:4">
      <c r="D30931" s="234"/>
    </row>
    <row r="30932" spans="4:4">
      <c r="D30932" s="234"/>
    </row>
    <row r="30933" spans="4:4">
      <c r="D30933" s="234"/>
    </row>
    <row r="30934" spans="4:4">
      <c r="D30934" s="234"/>
    </row>
    <row r="30935" spans="4:4">
      <c r="D30935" s="234"/>
    </row>
    <row r="30936" spans="4:4">
      <c r="D30936" s="234"/>
    </row>
    <row r="30937" spans="4:4">
      <c r="D30937" s="234"/>
    </row>
    <row r="30938" spans="4:4">
      <c r="D30938" s="234"/>
    </row>
    <row r="30939" spans="4:4">
      <c r="D30939" s="234"/>
    </row>
    <row r="30940" spans="4:4">
      <c r="D30940" s="234"/>
    </row>
    <row r="30941" spans="4:4">
      <c r="D30941" s="234"/>
    </row>
    <row r="30942" spans="4:4">
      <c r="D30942" s="234"/>
    </row>
    <row r="30943" spans="4:4">
      <c r="D30943" s="234"/>
    </row>
    <row r="30944" spans="4:4">
      <c r="D30944" s="234"/>
    </row>
    <row r="30945" spans="4:4">
      <c r="D30945" s="234"/>
    </row>
    <row r="30946" spans="4:4">
      <c r="D30946" s="234"/>
    </row>
    <row r="30947" spans="4:4">
      <c r="D30947" s="234"/>
    </row>
    <row r="30948" spans="4:4">
      <c r="D30948" s="234"/>
    </row>
    <row r="30949" spans="4:4">
      <c r="D30949" s="234"/>
    </row>
    <row r="30950" spans="4:4">
      <c r="D30950" s="234"/>
    </row>
    <row r="30951" spans="4:4">
      <c r="D30951" s="234"/>
    </row>
    <row r="30952" spans="4:4">
      <c r="D30952" s="234"/>
    </row>
    <row r="30953" spans="4:4">
      <c r="D30953" s="234"/>
    </row>
    <row r="30954" spans="4:4">
      <c r="D30954" s="234"/>
    </row>
    <row r="30955" spans="4:4">
      <c r="D30955" s="234"/>
    </row>
    <row r="30956" spans="4:4">
      <c r="D30956" s="234"/>
    </row>
    <row r="30957" spans="4:4">
      <c r="D30957" s="234"/>
    </row>
    <row r="30958" spans="4:4">
      <c r="D30958" s="234"/>
    </row>
    <row r="30959" spans="4:4">
      <c r="D30959" s="234"/>
    </row>
    <row r="30960" spans="4:4">
      <c r="D30960" s="234"/>
    </row>
    <row r="30961" spans="4:4">
      <c r="D30961" s="234"/>
    </row>
    <row r="30962" spans="4:4">
      <c r="D30962" s="234"/>
    </row>
    <row r="30963" spans="4:4">
      <c r="D30963" s="234"/>
    </row>
    <row r="30964" spans="4:4">
      <c r="D30964" s="234"/>
    </row>
    <row r="30965" spans="4:4">
      <c r="D30965" s="234"/>
    </row>
    <row r="30966" spans="4:4">
      <c r="D30966" s="234"/>
    </row>
    <row r="30967" spans="4:4">
      <c r="D30967" s="234"/>
    </row>
    <row r="30968" spans="4:4">
      <c r="D30968" s="234"/>
    </row>
    <row r="30969" spans="4:4">
      <c r="D30969" s="234"/>
    </row>
    <row r="30970" spans="4:4">
      <c r="D30970" s="234"/>
    </row>
    <row r="30971" spans="4:4">
      <c r="D30971" s="234"/>
    </row>
    <row r="30972" spans="4:4">
      <c r="D30972" s="234"/>
    </row>
    <row r="30973" spans="4:4">
      <c r="D30973" s="234"/>
    </row>
    <row r="30974" spans="4:4">
      <c r="D30974" s="234"/>
    </row>
    <row r="30975" spans="4:4">
      <c r="D30975" s="234"/>
    </row>
    <row r="30976" spans="4:4">
      <c r="D30976" s="234"/>
    </row>
    <row r="30977" spans="4:4">
      <c r="D30977" s="234"/>
    </row>
    <row r="30978" spans="4:4">
      <c r="D30978" s="234"/>
    </row>
    <row r="30979" spans="4:4">
      <c r="D30979" s="234"/>
    </row>
    <row r="30980" spans="4:4">
      <c r="D30980" s="234"/>
    </row>
    <row r="30981" spans="4:4">
      <c r="D30981" s="234"/>
    </row>
    <row r="30982" spans="4:4">
      <c r="D30982" s="234"/>
    </row>
    <row r="30983" spans="4:4">
      <c r="D30983" s="234"/>
    </row>
    <row r="30984" spans="4:4">
      <c r="D30984" s="234"/>
    </row>
    <row r="30985" spans="4:4">
      <c r="D30985" s="234"/>
    </row>
    <row r="30986" spans="4:4">
      <c r="D30986" s="234"/>
    </row>
    <row r="30987" spans="4:4">
      <c r="D30987" s="234"/>
    </row>
    <row r="30988" spans="4:4">
      <c r="D30988" s="234"/>
    </row>
    <row r="30989" spans="4:4">
      <c r="D30989" s="234"/>
    </row>
    <row r="30990" spans="4:4">
      <c r="D30990" s="234"/>
    </row>
    <row r="30991" spans="4:4">
      <c r="D30991" s="234"/>
    </row>
    <row r="30992" spans="4:4">
      <c r="D30992" s="234"/>
    </row>
    <row r="30993" spans="4:4">
      <c r="D30993" s="234"/>
    </row>
    <row r="30994" spans="4:4">
      <c r="D30994" s="234"/>
    </row>
    <row r="30995" spans="4:4">
      <c r="D30995" s="234"/>
    </row>
    <row r="30996" spans="4:4">
      <c r="D30996" s="234"/>
    </row>
    <row r="30997" spans="4:4">
      <c r="D30997" s="234"/>
    </row>
    <row r="30998" spans="4:4">
      <c r="D30998" s="234"/>
    </row>
    <row r="30999" spans="4:4">
      <c r="D30999" s="234"/>
    </row>
    <row r="31000" spans="4:4">
      <c r="D31000" s="234"/>
    </row>
    <row r="31001" spans="4:4">
      <c r="D31001" s="234"/>
    </row>
    <row r="31002" spans="4:4">
      <c r="D31002" s="234"/>
    </row>
    <row r="31003" spans="4:4">
      <c r="D31003" s="234"/>
    </row>
    <row r="31004" spans="4:4">
      <c r="D31004" s="234"/>
    </row>
    <row r="31005" spans="4:4">
      <c r="D31005" s="234"/>
    </row>
    <row r="31006" spans="4:4">
      <c r="D31006" s="234"/>
    </row>
    <row r="31007" spans="4:4">
      <c r="D31007" s="234"/>
    </row>
    <row r="31008" spans="4:4">
      <c r="D31008" s="234"/>
    </row>
    <row r="31009" spans="4:4">
      <c r="D31009" s="234"/>
    </row>
    <row r="31010" spans="4:4">
      <c r="D31010" s="234"/>
    </row>
    <row r="31011" spans="4:4">
      <c r="D31011" s="234"/>
    </row>
    <row r="31012" spans="4:4">
      <c r="D31012" s="234"/>
    </row>
    <row r="31013" spans="4:4">
      <c r="D31013" s="234"/>
    </row>
    <row r="31014" spans="4:4">
      <c r="D31014" s="234"/>
    </row>
    <row r="31015" spans="4:4">
      <c r="D31015" s="234"/>
    </row>
    <row r="31016" spans="4:4">
      <c r="D31016" s="234"/>
    </row>
    <row r="31017" spans="4:4">
      <c r="D31017" s="234"/>
    </row>
    <row r="31018" spans="4:4">
      <c r="D31018" s="234"/>
    </row>
    <row r="31019" spans="4:4">
      <c r="D31019" s="234"/>
    </row>
    <row r="31020" spans="4:4">
      <c r="D31020" s="234"/>
    </row>
    <row r="31021" spans="4:4">
      <c r="D31021" s="234"/>
    </row>
    <row r="31022" spans="4:4">
      <c r="D31022" s="234"/>
    </row>
    <row r="31023" spans="4:4">
      <c r="D31023" s="234"/>
    </row>
    <row r="31024" spans="4:4">
      <c r="D31024" s="234"/>
    </row>
    <row r="31025" spans="4:4">
      <c r="D31025" s="234"/>
    </row>
    <row r="31026" spans="4:4">
      <c r="D31026" s="234"/>
    </row>
    <row r="31027" spans="4:4">
      <c r="D31027" s="234"/>
    </row>
    <row r="31028" spans="4:4">
      <c r="D31028" s="234"/>
    </row>
    <row r="31029" spans="4:4">
      <c r="D31029" s="234"/>
    </row>
    <row r="31030" spans="4:4">
      <c r="D31030" s="234"/>
    </row>
    <row r="31031" spans="4:4">
      <c r="D31031" s="234"/>
    </row>
    <row r="31032" spans="4:4">
      <c r="D31032" s="234"/>
    </row>
    <row r="31033" spans="4:4">
      <c r="D31033" s="234"/>
    </row>
    <row r="31034" spans="4:4">
      <c r="D31034" s="234"/>
    </row>
    <row r="31035" spans="4:4">
      <c r="D31035" s="234"/>
    </row>
    <row r="31036" spans="4:4">
      <c r="D31036" s="234"/>
    </row>
    <row r="31037" spans="4:4">
      <c r="D31037" s="234"/>
    </row>
    <row r="31038" spans="4:4">
      <c r="D31038" s="234"/>
    </row>
    <row r="31039" spans="4:4">
      <c r="D31039" s="234"/>
    </row>
    <row r="31040" spans="4:4">
      <c r="D31040" s="234"/>
    </row>
    <row r="31041" spans="4:4">
      <c r="D31041" s="234"/>
    </row>
    <row r="31042" spans="4:4">
      <c r="D31042" s="234"/>
    </row>
    <row r="31043" spans="4:4">
      <c r="D31043" s="234"/>
    </row>
    <row r="31044" spans="4:4">
      <c r="D31044" s="234"/>
    </row>
    <row r="31045" spans="4:4">
      <c r="D31045" s="234"/>
    </row>
    <row r="31046" spans="4:4">
      <c r="D31046" s="234"/>
    </row>
    <row r="31047" spans="4:4">
      <c r="D31047" s="234"/>
    </row>
    <row r="31048" spans="4:4">
      <c r="D31048" s="234"/>
    </row>
    <row r="31049" spans="4:4">
      <c r="D31049" s="234"/>
    </row>
    <row r="31050" spans="4:4">
      <c r="D31050" s="234"/>
    </row>
    <row r="31051" spans="4:4">
      <c r="D31051" s="234"/>
    </row>
    <row r="31052" spans="4:4">
      <c r="D31052" s="234"/>
    </row>
    <row r="31053" spans="4:4">
      <c r="D31053" s="234"/>
    </row>
    <row r="31054" spans="4:4">
      <c r="D31054" s="234"/>
    </row>
    <row r="31055" spans="4:4">
      <c r="D31055" s="234"/>
    </row>
    <row r="31056" spans="4:4">
      <c r="D31056" s="234"/>
    </row>
    <row r="31057" spans="4:4">
      <c r="D31057" s="234"/>
    </row>
    <row r="31058" spans="4:4">
      <c r="D31058" s="234"/>
    </row>
    <row r="31059" spans="4:4">
      <c r="D31059" s="234"/>
    </row>
    <row r="31060" spans="4:4">
      <c r="D31060" s="234"/>
    </row>
    <row r="31061" spans="4:4">
      <c r="D31061" s="234"/>
    </row>
    <row r="31062" spans="4:4">
      <c r="D31062" s="234"/>
    </row>
    <row r="31063" spans="4:4">
      <c r="D31063" s="234"/>
    </row>
    <row r="31064" spans="4:4">
      <c r="D31064" s="234"/>
    </row>
    <row r="31065" spans="4:4">
      <c r="D31065" s="234"/>
    </row>
    <row r="31066" spans="4:4">
      <c r="D31066" s="234"/>
    </row>
    <row r="31067" spans="4:4">
      <c r="D31067" s="234"/>
    </row>
    <row r="31068" spans="4:4">
      <c r="D31068" s="234"/>
    </row>
    <row r="31069" spans="4:4">
      <c r="D31069" s="234"/>
    </row>
    <row r="31070" spans="4:4">
      <c r="D31070" s="234"/>
    </row>
    <row r="31071" spans="4:4">
      <c r="D31071" s="234"/>
    </row>
    <row r="31072" spans="4:4">
      <c r="D31072" s="234"/>
    </row>
    <row r="31073" spans="4:4">
      <c r="D31073" s="234"/>
    </row>
    <row r="31074" spans="4:4">
      <c r="D31074" s="234"/>
    </row>
    <row r="31075" spans="4:4">
      <c r="D31075" s="234"/>
    </row>
    <row r="31076" spans="4:4">
      <c r="D31076" s="234"/>
    </row>
    <row r="31077" spans="4:4">
      <c r="D31077" s="234"/>
    </row>
    <row r="31078" spans="4:4">
      <c r="D31078" s="234"/>
    </row>
    <row r="31079" spans="4:4">
      <c r="D31079" s="234"/>
    </row>
    <row r="31080" spans="4:4">
      <c r="D31080" s="234"/>
    </row>
    <row r="31081" spans="4:4">
      <c r="D31081" s="234"/>
    </row>
    <row r="31082" spans="4:4">
      <c r="D31082" s="234"/>
    </row>
    <row r="31083" spans="4:4">
      <c r="D31083" s="234"/>
    </row>
    <row r="31084" spans="4:4">
      <c r="D31084" s="234"/>
    </row>
    <row r="31085" spans="4:4">
      <c r="D31085" s="234"/>
    </row>
    <row r="31086" spans="4:4">
      <c r="D31086" s="234"/>
    </row>
    <row r="31087" spans="4:4">
      <c r="D31087" s="234"/>
    </row>
    <row r="31088" spans="4:4">
      <c r="D31088" s="234"/>
    </row>
    <row r="31089" spans="4:4">
      <c r="D31089" s="234"/>
    </row>
    <row r="31090" spans="4:4">
      <c r="D31090" s="234"/>
    </row>
    <row r="31091" spans="4:4">
      <c r="D31091" s="234"/>
    </row>
    <row r="31092" spans="4:4">
      <c r="D31092" s="234"/>
    </row>
    <row r="31093" spans="4:4">
      <c r="D31093" s="234"/>
    </row>
    <row r="31094" spans="4:4">
      <c r="D31094" s="234"/>
    </row>
    <row r="31095" spans="4:4">
      <c r="D31095" s="234"/>
    </row>
    <row r="31096" spans="4:4">
      <c r="D31096" s="234"/>
    </row>
    <row r="31097" spans="4:4">
      <c r="D31097" s="234"/>
    </row>
    <row r="31098" spans="4:4">
      <c r="D31098" s="234"/>
    </row>
    <row r="31099" spans="4:4">
      <c r="D31099" s="234"/>
    </row>
    <row r="31100" spans="4:4">
      <c r="D31100" s="234"/>
    </row>
    <row r="31101" spans="4:4">
      <c r="D31101" s="234"/>
    </row>
    <row r="31102" spans="4:4">
      <c r="D31102" s="234"/>
    </row>
    <row r="31103" spans="4:4">
      <c r="D31103" s="234"/>
    </row>
    <row r="31104" spans="4:4">
      <c r="D31104" s="234"/>
    </row>
    <row r="31105" spans="4:4">
      <c r="D31105" s="234"/>
    </row>
    <row r="31106" spans="4:4">
      <c r="D31106" s="234"/>
    </row>
    <row r="31107" spans="4:4">
      <c r="D31107" s="234"/>
    </row>
    <row r="31108" spans="4:4">
      <c r="D31108" s="234"/>
    </row>
    <row r="31109" spans="4:4">
      <c r="D31109" s="234"/>
    </row>
    <row r="31110" spans="4:4">
      <c r="D31110" s="234"/>
    </row>
    <row r="31111" spans="4:4">
      <c r="D31111" s="234"/>
    </row>
    <row r="31112" spans="4:4">
      <c r="D31112" s="234"/>
    </row>
    <row r="31113" spans="4:4">
      <c r="D31113" s="234"/>
    </row>
    <row r="31114" spans="4:4">
      <c r="D31114" s="234"/>
    </row>
    <row r="31115" spans="4:4">
      <c r="D31115" s="234"/>
    </row>
    <row r="31116" spans="4:4">
      <c r="D31116" s="234"/>
    </row>
    <row r="31117" spans="4:4">
      <c r="D31117" s="234"/>
    </row>
    <row r="31118" spans="4:4">
      <c r="D31118" s="234"/>
    </row>
    <row r="31119" spans="4:4">
      <c r="D31119" s="234"/>
    </row>
    <row r="31120" spans="4:4">
      <c r="D31120" s="234"/>
    </row>
    <row r="31121" spans="4:4">
      <c r="D31121" s="234"/>
    </row>
    <row r="31122" spans="4:4">
      <c r="D31122" s="234"/>
    </row>
    <row r="31123" spans="4:4">
      <c r="D31123" s="234"/>
    </row>
    <row r="31124" spans="4:4">
      <c r="D31124" s="234"/>
    </row>
    <row r="31125" spans="4:4">
      <c r="D31125" s="234"/>
    </row>
    <row r="31126" spans="4:4">
      <c r="D31126" s="234"/>
    </row>
    <row r="31127" spans="4:4">
      <c r="D31127" s="234"/>
    </row>
    <row r="31128" spans="4:4">
      <c r="D31128" s="234"/>
    </row>
    <row r="31129" spans="4:4">
      <c r="D31129" s="234"/>
    </row>
    <row r="31130" spans="4:4">
      <c r="D31130" s="234"/>
    </row>
    <row r="31131" spans="4:4">
      <c r="D31131" s="234"/>
    </row>
    <row r="31132" spans="4:4">
      <c r="D31132" s="234"/>
    </row>
    <row r="31133" spans="4:4">
      <c r="D31133" s="234"/>
    </row>
    <row r="31134" spans="4:4">
      <c r="D31134" s="234"/>
    </row>
    <row r="31135" spans="4:4">
      <c r="D31135" s="234"/>
    </row>
    <row r="31136" spans="4:4">
      <c r="D31136" s="234"/>
    </row>
    <row r="31137" spans="4:4">
      <c r="D31137" s="234"/>
    </row>
    <row r="31138" spans="4:4">
      <c r="D31138" s="234"/>
    </row>
    <row r="31139" spans="4:4">
      <c r="D31139" s="234"/>
    </row>
    <row r="31140" spans="4:4">
      <c r="D31140" s="234"/>
    </row>
    <row r="31141" spans="4:4">
      <c r="D31141" s="234"/>
    </row>
    <row r="31142" spans="4:4">
      <c r="D31142" s="234"/>
    </row>
    <row r="31143" spans="4:4">
      <c r="D31143" s="234"/>
    </row>
    <row r="31144" spans="4:4">
      <c r="D31144" s="234"/>
    </row>
    <row r="31145" spans="4:4">
      <c r="D31145" s="234"/>
    </row>
    <row r="31146" spans="4:4">
      <c r="D31146" s="234"/>
    </row>
    <row r="31147" spans="4:4">
      <c r="D31147" s="234"/>
    </row>
    <row r="31148" spans="4:4">
      <c r="D31148" s="234"/>
    </row>
    <row r="31149" spans="4:4">
      <c r="D31149" s="234"/>
    </row>
    <row r="31150" spans="4:4">
      <c r="D31150" s="234"/>
    </row>
    <row r="31151" spans="4:4">
      <c r="D31151" s="234"/>
    </row>
    <row r="31152" spans="4:4">
      <c r="D31152" s="234"/>
    </row>
    <row r="31153" spans="4:4">
      <c r="D31153" s="234"/>
    </row>
    <row r="31154" spans="4:4">
      <c r="D31154" s="234"/>
    </row>
    <row r="31155" spans="4:4">
      <c r="D31155" s="234"/>
    </row>
    <row r="31156" spans="4:4">
      <c r="D31156" s="234"/>
    </row>
    <row r="31157" spans="4:4">
      <c r="D31157" s="234"/>
    </row>
    <row r="31158" spans="4:4">
      <c r="D31158" s="234"/>
    </row>
    <row r="31159" spans="4:4">
      <c r="D31159" s="234"/>
    </row>
    <row r="31160" spans="4:4">
      <c r="D31160" s="234"/>
    </row>
    <row r="31161" spans="4:4">
      <c r="D31161" s="234"/>
    </row>
    <row r="31162" spans="4:4">
      <c r="D31162" s="234"/>
    </row>
    <row r="31163" spans="4:4">
      <c r="D31163" s="234"/>
    </row>
    <row r="31164" spans="4:4">
      <c r="D31164" s="234"/>
    </row>
    <row r="31165" spans="4:4">
      <c r="D31165" s="234"/>
    </row>
    <row r="31166" spans="4:4">
      <c r="D31166" s="234"/>
    </row>
    <row r="31167" spans="4:4">
      <c r="D31167" s="234"/>
    </row>
    <row r="31168" spans="4:4">
      <c r="D31168" s="234"/>
    </row>
    <row r="31169" spans="4:4">
      <c r="D31169" s="234"/>
    </row>
    <row r="31170" spans="4:4">
      <c r="D31170" s="234"/>
    </row>
    <row r="31171" spans="4:4">
      <c r="D31171" s="234"/>
    </row>
    <row r="31172" spans="4:4">
      <c r="D31172" s="234"/>
    </row>
    <row r="31173" spans="4:4">
      <c r="D31173" s="234"/>
    </row>
    <row r="31174" spans="4:4">
      <c r="D31174" s="234"/>
    </row>
    <row r="31175" spans="4:4">
      <c r="D31175" s="234"/>
    </row>
    <row r="31176" spans="4:4">
      <c r="D31176" s="234"/>
    </row>
    <row r="31177" spans="4:4">
      <c r="D31177" s="234"/>
    </row>
    <row r="31178" spans="4:4">
      <c r="D31178" s="234"/>
    </row>
    <row r="31179" spans="4:4">
      <c r="D31179" s="234"/>
    </row>
    <row r="31180" spans="4:4">
      <c r="D31180" s="234"/>
    </row>
    <row r="31181" spans="4:4">
      <c r="D31181" s="234"/>
    </row>
    <row r="31182" spans="4:4">
      <c r="D31182" s="234"/>
    </row>
    <row r="31183" spans="4:4">
      <c r="D31183" s="234"/>
    </row>
    <row r="31184" spans="4:4">
      <c r="D31184" s="234"/>
    </row>
    <row r="31185" spans="4:4">
      <c r="D31185" s="234"/>
    </row>
    <row r="31186" spans="4:4">
      <c r="D31186" s="234"/>
    </row>
    <row r="31187" spans="4:4">
      <c r="D31187" s="234"/>
    </row>
    <row r="31188" spans="4:4">
      <c r="D31188" s="234"/>
    </row>
    <row r="31189" spans="4:4">
      <c r="D31189" s="234"/>
    </row>
    <row r="31190" spans="4:4">
      <c r="D31190" s="234"/>
    </row>
    <row r="31191" spans="4:4">
      <c r="D31191" s="234"/>
    </row>
    <row r="31192" spans="4:4">
      <c r="D31192" s="234"/>
    </row>
    <row r="31193" spans="4:4">
      <c r="D31193" s="234"/>
    </row>
    <row r="31194" spans="4:4">
      <c r="D31194" s="234"/>
    </row>
    <row r="31195" spans="4:4">
      <c r="D31195" s="234"/>
    </row>
    <row r="31196" spans="4:4">
      <c r="D31196" s="234"/>
    </row>
    <row r="31197" spans="4:4">
      <c r="D31197" s="234"/>
    </row>
    <row r="31198" spans="4:4">
      <c r="D31198" s="234"/>
    </row>
    <row r="31199" spans="4:4">
      <c r="D31199" s="234"/>
    </row>
    <row r="31200" spans="4:4">
      <c r="D31200" s="234"/>
    </row>
    <row r="31201" spans="4:4">
      <c r="D31201" s="234"/>
    </row>
    <row r="31202" spans="4:4">
      <c r="D31202" s="234"/>
    </row>
    <row r="31203" spans="4:4">
      <c r="D31203" s="234"/>
    </row>
    <row r="31204" spans="4:4">
      <c r="D31204" s="234"/>
    </row>
    <row r="31205" spans="4:4">
      <c r="D31205" s="234"/>
    </row>
    <row r="31206" spans="4:4">
      <c r="D31206" s="234"/>
    </row>
    <row r="31207" spans="4:4">
      <c r="D31207" s="234"/>
    </row>
    <row r="31208" spans="4:4">
      <c r="D31208" s="234"/>
    </row>
    <row r="31209" spans="4:4">
      <c r="D31209" s="234"/>
    </row>
    <row r="31210" spans="4:4">
      <c r="D31210" s="234"/>
    </row>
    <row r="31211" spans="4:4">
      <c r="D31211" s="234"/>
    </row>
    <row r="31212" spans="4:4">
      <c r="D31212" s="234"/>
    </row>
    <row r="31213" spans="4:4">
      <c r="D31213" s="234"/>
    </row>
    <row r="31214" spans="4:4">
      <c r="D31214" s="234"/>
    </row>
    <row r="31215" spans="4:4">
      <c r="D31215" s="234"/>
    </row>
    <row r="31216" spans="4:4">
      <c r="D31216" s="234"/>
    </row>
    <row r="31217" spans="4:4">
      <c r="D31217" s="234"/>
    </row>
    <row r="31218" spans="4:4">
      <c r="D31218" s="234"/>
    </row>
    <row r="31219" spans="4:4">
      <c r="D31219" s="234"/>
    </row>
    <row r="31220" spans="4:4">
      <c r="D31220" s="234"/>
    </row>
    <row r="31221" spans="4:4">
      <c r="D31221" s="234"/>
    </row>
    <row r="31222" spans="4:4">
      <c r="D31222" s="234"/>
    </row>
    <row r="31223" spans="4:4">
      <c r="D31223" s="234"/>
    </row>
    <row r="31224" spans="4:4">
      <c r="D31224" s="234"/>
    </row>
    <row r="31225" spans="4:4">
      <c r="D31225" s="234"/>
    </row>
    <row r="31226" spans="4:4">
      <c r="D31226" s="234"/>
    </row>
    <row r="31227" spans="4:4">
      <c r="D31227" s="234"/>
    </row>
    <row r="31228" spans="4:4">
      <c r="D31228" s="234"/>
    </row>
    <row r="31229" spans="4:4">
      <c r="D31229" s="234"/>
    </row>
    <row r="31230" spans="4:4">
      <c r="D31230" s="234"/>
    </row>
    <row r="31231" spans="4:4">
      <c r="D31231" s="234"/>
    </row>
    <row r="31232" spans="4:4">
      <c r="D31232" s="234"/>
    </row>
    <row r="31233" spans="4:4">
      <c r="D31233" s="234"/>
    </row>
    <row r="31234" spans="4:4">
      <c r="D31234" s="234"/>
    </row>
    <row r="31235" spans="4:4">
      <c r="D31235" s="234"/>
    </row>
    <row r="31236" spans="4:4">
      <c r="D31236" s="234"/>
    </row>
    <row r="31237" spans="4:4">
      <c r="D31237" s="234"/>
    </row>
    <row r="31238" spans="4:4">
      <c r="D31238" s="234"/>
    </row>
    <row r="31239" spans="4:4">
      <c r="D31239" s="234"/>
    </row>
    <row r="31240" spans="4:4">
      <c r="D31240" s="234"/>
    </row>
    <row r="31241" spans="4:4">
      <c r="D31241" s="234"/>
    </row>
    <row r="31242" spans="4:4">
      <c r="D31242" s="234"/>
    </row>
    <row r="31243" spans="4:4">
      <c r="D31243" s="234"/>
    </row>
    <row r="31244" spans="4:4">
      <c r="D31244" s="234"/>
    </row>
    <row r="31245" spans="4:4">
      <c r="D31245" s="234"/>
    </row>
    <row r="31246" spans="4:4">
      <c r="D31246" s="234"/>
    </row>
    <row r="31247" spans="4:4">
      <c r="D31247" s="234"/>
    </row>
    <row r="31248" spans="4:4">
      <c r="D31248" s="234"/>
    </row>
    <row r="31249" spans="4:4">
      <c r="D31249" s="234"/>
    </row>
    <row r="31250" spans="4:4">
      <c r="D31250" s="234"/>
    </row>
    <row r="31251" spans="4:4">
      <c r="D31251" s="234"/>
    </row>
    <row r="31252" spans="4:4">
      <c r="D31252" s="234"/>
    </row>
    <row r="31253" spans="4:4">
      <c r="D31253" s="234"/>
    </row>
    <row r="31254" spans="4:4">
      <c r="D31254" s="234"/>
    </row>
    <row r="31255" spans="4:4">
      <c r="D31255" s="234"/>
    </row>
    <row r="31256" spans="4:4">
      <c r="D31256" s="234"/>
    </row>
    <row r="31257" spans="4:4">
      <c r="D31257" s="234"/>
    </row>
    <row r="31258" spans="4:4">
      <c r="D31258" s="234"/>
    </row>
    <row r="31259" spans="4:4">
      <c r="D31259" s="234"/>
    </row>
    <row r="31260" spans="4:4">
      <c r="D31260" s="234"/>
    </row>
    <row r="31261" spans="4:4">
      <c r="D31261" s="234"/>
    </row>
    <row r="31262" spans="4:4">
      <c r="D31262" s="234"/>
    </row>
    <row r="31263" spans="4:4">
      <c r="D31263" s="234"/>
    </row>
    <row r="31264" spans="4:4">
      <c r="D31264" s="234"/>
    </row>
    <row r="31265" spans="4:4">
      <c r="D31265" s="234"/>
    </row>
    <row r="31266" spans="4:4">
      <c r="D31266" s="234"/>
    </row>
    <row r="31267" spans="4:4">
      <c r="D31267" s="234"/>
    </row>
    <row r="31268" spans="4:4">
      <c r="D31268" s="234"/>
    </row>
    <row r="31269" spans="4:4">
      <c r="D31269" s="234"/>
    </row>
    <row r="31270" spans="4:4">
      <c r="D31270" s="234"/>
    </row>
    <row r="31271" spans="4:4">
      <c r="D31271" s="234"/>
    </row>
    <row r="31272" spans="4:4">
      <c r="D31272" s="234"/>
    </row>
    <row r="31273" spans="4:4">
      <c r="D31273" s="234"/>
    </row>
    <row r="31274" spans="4:4">
      <c r="D31274" s="234"/>
    </row>
    <row r="31275" spans="4:4">
      <c r="D31275" s="234"/>
    </row>
    <row r="31276" spans="4:4">
      <c r="D31276" s="234"/>
    </row>
    <row r="31277" spans="4:4">
      <c r="D31277" s="234"/>
    </row>
    <row r="31278" spans="4:4">
      <c r="D31278" s="234"/>
    </row>
    <row r="31279" spans="4:4">
      <c r="D31279" s="234"/>
    </row>
    <row r="31280" spans="4:4">
      <c r="D31280" s="234"/>
    </row>
    <row r="31281" spans="4:4">
      <c r="D31281" s="234"/>
    </row>
    <row r="31282" spans="4:4">
      <c r="D31282" s="234"/>
    </row>
    <row r="31283" spans="4:4">
      <c r="D31283" s="234"/>
    </row>
    <row r="31284" spans="4:4">
      <c r="D31284" s="234"/>
    </row>
    <row r="31285" spans="4:4">
      <c r="D31285" s="234"/>
    </row>
    <row r="31286" spans="4:4">
      <c r="D31286" s="234"/>
    </row>
    <row r="31287" spans="4:4">
      <c r="D31287" s="234"/>
    </row>
    <row r="31288" spans="4:4">
      <c r="D31288" s="234"/>
    </row>
    <row r="31289" spans="4:4">
      <c r="D31289" s="234"/>
    </row>
    <row r="31290" spans="4:4">
      <c r="D31290" s="234"/>
    </row>
    <row r="31291" spans="4:4">
      <c r="D31291" s="234"/>
    </row>
    <row r="31292" spans="4:4">
      <c r="D31292" s="234"/>
    </row>
    <row r="31293" spans="4:4">
      <c r="D31293" s="234"/>
    </row>
    <row r="31294" spans="4:4">
      <c r="D31294" s="234"/>
    </row>
    <row r="31295" spans="4:4">
      <c r="D31295" s="234"/>
    </row>
    <row r="31296" spans="4:4">
      <c r="D31296" s="234"/>
    </row>
    <row r="31297" spans="4:4">
      <c r="D31297" s="234"/>
    </row>
    <row r="31298" spans="4:4">
      <c r="D31298" s="234"/>
    </row>
    <row r="31299" spans="4:4">
      <c r="D31299" s="234"/>
    </row>
    <row r="31300" spans="4:4">
      <c r="D31300" s="234"/>
    </row>
    <row r="31301" spans="4:4">
      <c r="D31301" s="234"/>
    </row>
    <row r="31302" spans="4:4">
      <c r="D31302" s="234"/>
    </row>
    <row r="31303" spans="4:4">
      <c r="D31303" s="234"/>
    </row>
    <row r="31304" spans="4:4">
      <c r="D31304" s="234"/>
    </row>
    <row r="31305" spans="4:4">
      <c r="D31305" s="234"/>
    </row>
    <row r="31306" spans="4:4">
      <c r="D31306" s="234"/>
    </row>
    <row r="31307" spans="4:4">
      <c r="D31307" s="234"/>
    </row>
    <row r="31308" spans="4:4">
      <c r="D31308" s="234"/>
    </row>
    <row r="31309" spans="4:4">
      <c r="D31309" s="234"/>
    </row>
    <row r="31310" spans="4:4">
      <c r="D31310" s="234"/>
    </row>
    <row r="31311" spans="4:4">
      <c r="D31311" s="234"/>
    </row>
    <row r="31312" spans="4:4">
      <c r="D31312" s="234"/>
    </row>
    <row r="31313" spans="4:4">
      <c r="D31313" s="234"/>
    </row>
    <row r="31314" spans="4:4">
      <c r="D31314" s="234"/>
    </row>
    <row r="31315" spans="4:4">
      <c r="D31315" s="234"/>
    </row>
    <row r="31316" spans="4:4">
      <c r="D31316" s="234"/>
    </row>
    <row r="31317" spans="4:4">
      <c r="D31317" s="234"/>
    </row>
    <row r="31318" spans="4:4">
      <c r="D31318" s="234"/>
    </row>
    <row r="31319" spans="4:4">
      <c r="D31319" s="234"/>
    </row>
    <row r="31320" spans="4:4">
      <c r="D31320" s="234"/>
    </row>
    <row r="31321" spans="4:4">
      <c r="D31321" s="234"/>
    </row>
    <row r="31322" spans="4:4">
      <c r="D31322" s="234"/>
    </row>
    <row r="31323" spans="4:4">
      <c r="D31323" s="234"/>
    </row>
    <row r="31324" spans="4:4">
      <c r="D31324" s="234"/>
    </row>
    <row r="31325" spans="4:4">
      <c r="D31325" s="234"/>
    </row>
    <row r="31326" spans="4:4">
      <c r="D31326" s="234"/>
    </row>
    <row r="31327" spans="4:4">
      <c r="D31327" s="234"/>
    </row>
    <row r="31328" spans="4:4">
      <c r="D31328" s="234"/>
    </row>
    <row r="31329" spans="4:4">
      <c r="D31329" s="234"/>
    </row>
    <row r="31330" spans="4:4">
      <c r="D31330" s="234"/>
    </row>
    <row r="31331" spans="4:4">
      <c r="D31331" s="234"/>
    </row>
    <row r="31332" spans="4:4">
      <c r="D31332" s="234"/>
    </row>
    <row r="31333" spans="4:4">
      <c r="D31333" s="234"/>
    </row>
    <row r="31334" spans="4:4">
      <c r="D31334" s="234"/>
    </row>
    <row r="31335" spans="4:4">
      <c r="D31335" s="234"/>
    </row>
    <row r="31336" spans="4:4">
      <c r="D31336" s="234"/>
    </row>
    <row r="31337" spans="4:4">
      <c r="D31337" s="234"/>
    </row>
    <row r="31338" spans="4:4">
      <c r="D31338" s="234"/>
    </row>
    <row r="31339" spans="4:4">
      <c r="D31339" s="234"/>
    </row>
    <row r="31340" spans="4:4">
      <c r="D31340" s="234"/>
    </row>
    <row r="31341" spans="4:4">
      <c r="D31341" s="234"/>
    </row>
    <row r="31342" spans="4:4">
      <c r="D31342" s="234"/>
    </row>
    <row r="31343" spans="4:4">
      <c r="D31343" s="234"/>
    </row>
    <row r="31344" spans="4:4">
      <c r="D31344" s="234"/>
    </row>
    <row r="31345" spans="4:4">
      <c r="D31345" s="234"/>
    </row>
    <row r="31346" spans="4:4">
      <c r="D31346" s="234"/>
    </row>
    <row r="31347" spans="4:4">
      <c r="D31347" s="234"/>
    </row>
    <row r="31348" spans="4:4">
      <c r="D31348" s="234"/>
    </row>
    <row r="31349" spans="4:4">
      <c r="D31349" s="234"/>
    </row>
    <row r="31350" spans="4:4">
      <c r="D31350" s="234"/>
    </row>
    <row r="31351" spans="4:4">
      <c r="D31351" s="234"/>
    </row>
    <row r="31352" spans="4:4">
      <c r="D31352" s="234"/>
    </row>
    <row r="31353" spans="4:4">
      <c r="D31353" s="234"/>
    </row>
    <row r="31354" spans="4:4">
      <c r="D31354" s="234"/>
    </row>
    <row r="31355" spans="4:4">
      <c r="D31355" s="234"/>
    </row>
    <row r="31356" spans="4:4">
      <c r="D31356" s="234"/>
    </row>
    <row r="31357" spans="4:4">
      <c r="D31357" s="234"/>
    </row>
    <row r="31358" spans="4:4">
      <c r="D31358" s="234"/>
    </row>
    <row r="31359" spans="4:4">
      <c r="D31359" s="234"/>
    </row>
    <row r="31360" spans="4:4">
      <c r="D31360" s="234"/>
    </row>
    <row r="31361" spans="4:4">
      <c r="D31361" s="234"/>
    </row>
    <row r="31362" spans="4:4">
      <c r="D31362" s="234"/>
    </row>
    <row r="31363" spans="4:4">
      <c r="D31363" s="234"/>
    </row>
    <row r="31364" spans="4:4">
      <c r="D31364" s="234"/>
    </row>
    <row r="31365" spans="4:4">
      <c r="D31365" s="234"/>
    </row>
    <row r="31366" spans="4:4">
      <c r="D31366" s="234"/>
    </row>
    <row r="31367" spans="4:4">
      <c r="D31367" s="234"/>
    </row>
    <row r="31368" spans="4:4">
      <c r="D31368" s="234"/>
    </row>
    <row r="31369" spans="4:4">
      <c r="D31369" s="234"/>
    </row>
    <row r="31370" spans="4:4">
      <c r="D31370" s="234"/>
    </row>
    <row r="31371" spans="4:4">
      <c r="D31371" s="234"/>
    </row>
    <row r="31372" spans="4:4">
      <c r="D31372" s="234"/>
    </row>
    <row r="31373" spans="4:4">
      <c r="D31373" s="234"/>
    </row>
    <row r="31374" spans="4:4">
      <c r="D31374" s="234"/>
    </row>
    <row r="31375" spans="4:4">
      <c r="D31375" s="234"/>
    </row>
    <row r="31376" spans="4:4">
      <c r="D31376" s="234"/>
    </row>
    <row r="31377" spans="4:4">
      <c r="D31377" s="234"/>
    </row>
    <row r="31378" spans="4:4">
      <c r="D31378" s="234"/>
    </row>
    <row r="31379" spans="4:4">
      <c r="D31379" s="234"/>
    </row>
    <row r="31380" spans="4:4">
      <c r="D31380" s="234"/>
    </row>
    <row r="31381" spans="4:4">
      <c r="D31381" s="234"/>
    </row>
    <row r="31382" spans="4:4">
      <c r="D31382" s="234"/>
    </row>
    <row r="31383" spans="4:4">
      <c r="D31383" s="234"/>
    </row>
    <row r="31384" spans="4:4">
      <c r="D31384" s="234"/>
    </row>
    <row r="31385" spans="4:4">
      <c r="D31385" s="234"/>
    </row>
    <row r="31386" spans="4:4">
      <c r="D31386" s="234"/>
    </row>
    <row r="31387" spans="4:4">
      <c r="D31387" s="234"/>
    </row>
    <row r="31388" spans="4:4">
      <c r="D31388" s="234"/>
    </row>
    <row r="31389" spans="4:4">
      <c r="D31389" s="234"/>
    </row>
    <row r="31390" spans="4:4">
      <c r="D31390" s="234"/>
    </row>
    <row r="31391" spans="4:4">
      <c r="D31391" s="234"/>
    </row>
    <row r="31392" spans="4:4">
      <c r="D31392" s="234"/>
    </row>
    <row r="31393" spans="4:4">
      <c r="D31393" s="234"/>
    </row>
    <row r="31394" spans="4:4">
      <c r="D31394" s="234"/>
    </row>
    <row r="31395" spans="4:4">
      <c r="D31395" s="234"/>
    </row>
    <row r="31396" spans="4:4">
      <c r="D31396" s="234"/>
    </row>
    <row r="31397" spans="4:4">
      <c r="D31397" s="234"/>
    </row>
    <row r="31398" spans="4:4">
      <c r="D31398" s="234"/>
    </row>
    <row r="31399" spans="4:4">
      <c r="D31399" s="234"/>
    </row>
    <row r="31400" spans="4:4">
      <c r="D31400" s="234"/>
    </row>
    <row r="31401" spans="4:4">
      <c r="D31401" s="234"/>
    </row>
    <row r="31402" spans="4:4">
      <c r="D31402" s="234"/>
    </row>
    <row r="31403" spans="4:4">
      <c r="D31403" s="234"/>
    </row>
    <row r="31404" spans="4:4">
      <c r="D31404" s="234"/>
    </row>
    <row r="31405" spans="4:4">
      <c r="D31405" s="234"/>
    </row>
    <row r="31406" spans="4:4">
      <c r="D31406" s="234"/>
    </row>
    <row r="31407" spans="4:4">
      <c r="D31407" s="234"/>
    </row>
    <row r="31408" spans="4:4">
      <c r="D31408" s="234"/>
    </row>
    <row r="31409" spans="4:4">
      <c r="D31409" s="234"/>
    </row>
    <row r="31410" spans="4:4">
      <c r="D31410" s="234"/>
    </row>
    <row r="31411" spans="4:4">
      <c r="D31411" s="234"/>
    </row>
    <row r="31412" spans="4:4">
      <c r="D31412" s="234"/>
    </row>
    <row r="31413" spans="4:4">
      <c r="D31413" s="234"/>
    </row>
    <row r="31414" spans="4:4">
      <c r="D31414" s="234"/>
    </row>
    <row r="31415" spans="4:4">
      <c r="D31415" s="234"/>
    </row>
    <row r="31416" spans="4:4">
      <c r="D31416" s="234"/>
    </row>
    <row r="31417" spans="4:4">
      <c r="D31417" s="234"/>
    </row>
    <row r="31418" spans="4:4">
      <c r="D31418" s="234"/>
    </row>
    <row r="31419" spans="4:4">
      <c r="D31419" s="234"/>
    </row>
    <row r="31420" spans="4:4">
      <c r="D31420" s="234"/>
    </row>
    <row r="31421" spans="4:4">
      <c r="D31421" s="234"/>
    </row>
    <row r="31422" spans="4:4">
      <c r="D31422" s="234"/>
    </row>
    <row r="31423" spans="4:4">
      <c r="D31423" s="234"/>
    </row>
    <row r="31424" spans="4:4">
      <c r="D31424" s="234"/>
    </row>
    <row r="31425" spans="4:4">
      <c r="D31425" s="234"/>
    </row>
    <row r="31426" spans="4:4">
      <c r="D31426" s="234"/>
    </row>
    <row r="31427" spans="4:4">
      <c r="D31427" s="234"/>
    </row>
    <row r="31428" spans="4:4">
      <c r="D31428" s="234"/>
    </row>
    <row r="31429" spans="4:4">
      <c r="D31429" s="234"/>
    </row>
    <row r="31430" spans="4:4">
      <c r="D31430" s="234"/>
    </row>
    <row r="31431" spans="4:4">
      <c r="D31431" s="234"/>
    </row>
    <row r="31432" spans="4:4">
      <c r="D31432" s="234"/>
    </row>
    <row r="31433" spans="4:4">
      <c r="D31433" s="234"/>
    </row>
    <row r="31434" spans="4:4">
      <c r="D31434" s="234"/>
    </row>
    <row r="31435" spans="4:4">
      <c r="D31435" s="234"/>
    </row>
    <row r="31436" spans="4:4">
      <c r="D31436" s="234"/>
    </row>
    <row r="31437" spans="4:4">
      <c r="D31437" s="234"/>
    </row>
    <row r="31438" spans="4:4">
      <c r="D31438" s="234"/>
    </row>
    <row r="31439" spans="4:4">
      <c r="D31439" s="234"/>
    </row>
    <row r="31440" spans="4:4">
      <c r="D31440" s="234"/>
    </row>
    <row r="31441" spans="4:4">
      <c r="D31441" s="234"/>
    </row>
    <row r="31442" spans="4:4">
      <c r="D31442" s="234"/>
    </row>
    <row r="31443" spans="4:4">
      <c r="D31443" s="234"/>
    </row>
    <row r="31444" spans="4:4">
      <c r="D31444" s="234"/>
    </row>
    <row r="31445" spans="4:4">
      <c r="D31445" s="234"/>
    </row>
    <row r="31446" spans="4:4">
      <c r="D31446" s="234"/>
    </row>
    <row r="31447" spans="4:4">
      <c r="D31447" s="234"/>
    </row>
    <row r="31448" spans="4:4">
      <c r="D31448" s="234"/>
    </row>
    <row r="31449" spans="4:4">
      <c r="D31449" s="234"/>
    </row>
    <row r="31450" spans="4:4">
      <c r="D31450" s="234"/>
    </row>
    <row r="31451" spans="4:4">
      <c r="D31451" s="234"/>
    </row>
    <row r="31452" spans="4:4">
      <c r="D31452" s="234"/>
    </row>
    <row r="31453" spans="4:4">
      <c r="D31453" s="234"/>
    </row>
    <row r="31454" spans="4:4">
      <c r="D31454" s="234"/>
    </row>
    <row r="31455" spans="4:4">
      <c r="D31455" s="234"/>
    </row>
    <row r="31456" spans="4:4">
      <c r="D31456" s="234"/>
    </row>
    <row r="31457" spans="4:4">
      <c r="D31457" s="234"/>
    </row>
    <row r="31458" spans="4:4">
      <c r="D31458" s="234"/>
    </row>
    <row r="31459" spans="4:4">
      <c r="D31459" s="234"/>
    </row>
    <row r="31460" spans="4:4">
      <c r="D31460" s="234"/>
    </row>
    <row r="31461" spans="4:4">
      <c r="D31461" s="234"/>
    </row>
    <row r="31462" spans="4:4">
      <c r="D31462" s="234"/>
    </row>
    <row r="31463" spans="4:4">
      <c r="D31463" s="234"/>
    </row>
    <row r="31464" spans="4:4">
      <c r="D31464" s="234"/>
    </row>
    <row r="31465" spans="4:4">
      <c r="D31465" s="234"/>
    </row>
    <row r="31466" spans="4:4">
      <c r="D31466" s="234"/>
    </row>
    <row r="31467" spans="4:4">
      <c r="D31467" s="234"/>
    </row>
    <row r="31468" spans="4:4">
      <c r="D31468" s="234"/>
    </row>
    <row r="31469" spans="4:4">
      <c r="D31469" s="234"/>
    </row>
    <row r="31470" spans="4:4">
      <c r="D31470" s="234"/>
    </row>
    <row r="31471" spans="4:4">
      <c r="D31471" s="234"/>
    </row>
    <row r="31472" spans="4:4">
      <c r="D31472" s="234"/>
    </row>
    <row r="31473" spans="4:4">
      <c r="D31473" s="234"/>
    </row>
    <row r="31474" spans="4:4">
      <c r="D31474" s="234"/>
    </row>
    <row r="31475" spans="4:4">
      <c r="D31475" s="234"/>
    </row>
    <row r="31476" spans="4:4">
      <c r="D31476" s="234"/>
    </row>
    <row r="31477" spans="4:4">
      <c r="D31477" s="234"/>
    </row>
    <row r="31478" spans="4:4">
      <c r="D31478" s="234"/>
    </row>
    <row r="31479" spans="4:4">
      <c r="D31479" s="234"/>
    </row>
    <row r="31480" spans="4:4">
      <c r="D31480" s="234"/>
    </row>
    <row r="31481" spans="4:4">
      <c r="D31481" s="234"/>
    </row>
    <row r="31482" spans="4:4">
      <c r="D31482" s="234"/>
    </row>
    <row r="31483" spans="4:4">
      <c r="D31483" s="234"/>
    </row>
    <row r="31484" spans="4:4">
      <c r="D31484" s="234"/>
    </row>
    <row r="31485" spans="4:4">
      <c r="D31485" s="234"/>
    </row>
    <row r="31486" spans="4:4">
      <c r="D31486" s="234"/>
    </row>
    <row r="31487" spans="4:4">
      <c r="D31487" s="234"/>
    </row>
    <row r="31488" spans="4:4">
      <c r="D31488" s="234"/>
    </row>
    <row r="31489" spans="4:4">
      <c r="D31489" s="234"/>
    </row>
    <row r="31490" spans="4:4">
      <c r="D31490" s="234"/>
    </row>
    <row r="31491" spans="4:4">
      <c r="D31491" s="234"/>
    </row>
    <row r="31492" spans="4:4">
      <c r="D31492" s="234"/>
    </row>
    <row r="31493" spans="4:4">
      <c r="D31493" s="234"/>
    </row>
    <row r="31494" spans="4:4">
      <c r="D31494" s="234"/>
    </row>
    <row r="31495" spans="4:4">
      <c r="D31495" s="234"/>
    </row>
    <row r="31496" spans="4:4">
      <c r="D31496" s="234"/>
    </row>
    <row r="31497" spans="4:4">
      <c r="D31497" s="234"/>
    </row>
    <row r="31498" spans="4:4">
      <c r="D31498" s="234"/>
    </row>
    <row r="31499" spans="4:4">
      <c r="D31499" s="234"/>
    </row>
    <row r="31500" spans="4:4">
      <c r="D31500" s="234"/>
    </row>
    <row r="31501" spans="4:4">
      <c r="D31501" s="234"/>
    </row>
    <row r="31502" spans="4:4">
      <c r="D31502" s="234"/>
    </row>
    <row r="31503" spans="4:4">
      <c r="D31503" s="234"/>
    </row>
    <row r="31504" spans="4:4">
      <c r="D31504" s="234"/>
    </row>
    <row r="31505" spans="4:4">
      <c r="D31505" s="234"/>
    </row>
    <row r="31506" spans="4:4">
      <c r="D31506" s="234"/>
    </row>
    <row r="31507" spans="4:4">
      <c r="D31507" s="234"/>
    </row>
    <row r="31508" spans="4:4">
      <c r="D31508" s="234"/>
    </row>
    <row r="31509" spans="4:4">
      <c r="D31509" s="234"/>
    </row>
    <row r="31510" spans="4:4">
      <c r="D31510" s="234"/>
    </row>
    <row r="31511" spans="4:4">
      <c r="D31511" s="234"/>
    </row>
    <row r="31512" spans="4:4">
      <c r="D31512" s="234"/>
    </row>
    <row r="31513" spans="4:4">
      <c r="D31513" s="234"/>
    </row>
    <row r="31514" spans="4:4">
      <c r="D31514" s="234"/>
    </row>
    <row r="31515" spans="4:4">
      <c r="D31515" s="234"/>
    </row>
    <row r="31516" spans="4:4">
      <c r="D31516" s="234"/>
    </row>
    <row r="31517" spans="4:4">
      <c r="D31517" s="234"/>
    </row>
    <row r="31518" spans="4:4">
      <c r="D31518" s="234"/>
    </row>
    <row r="31519" spans="4:4">
      <c r="D31519" s="234"/>
    </row>
    <row r="31520" spans="4:4">
      <c r="D31520" s="234"/>
    </row>
    <row r="31521" spans="4:4">
      <c r="D31521" s="234"/>
    </row>
    <row r="31522" spans="4:4">
      <c r="D31522" s="234"/>
    </row>
    <row r="31523" spans="4:4">
      <c r="D31523" s="234"/>
    </row>
    <row r="31524" spans="4:4">
      <c r="D31524" s="234"/>
    </row>
    <row r="31525" spans="4:4">
      <c r="D31525" s="234"/>
    </row>
    <row r="31526" spans="4:4">
      <c r="D31526" s="234"/>
    </row>
    <row r="31527" spans="4:4">
      <c r="D31527" s="234"/>
    </row>
    <row r="31528" spans="4:4">
      <c r="D31528" s="234"/>
    </row>
    <row r="31529" spans="4:4">
      <c r="D31529" s="234"/>
    </row>
    <row r="31530" spans="4:4">
      <c r="D31530" s="234"/>
    </row>
    <row r="31531" spans="4:4">
      <c r="D31531" s="234"/>
    </row>
    <row r="31532" spans="4:4">
      <c r="D31532" s="234"/>
    </row>
    <row r="31533" spans="4:4">
      <c r="D31533" s="234"/>
    </row>
    <row r="31534" spans="4:4">
      <c r="D31534" s="234"/>
    </row>
    <row r="31535" spans="4:4">
      <c r="D31535" s="234"/>
    </row>
    <row r="31536" spans="4:4">
      <c r="D31536" s="234"/>
    </row>
    <row r="31537" spans="4:4">
      <c r="D31537" s="234"/>
    </row>
    <row r="31538" spans="4:4">
      <c r="D31538" s="234"/>
    </row>
    <row r="31539" spans="4:4">
      <c r="D31539" s="234"/>
    </row>
    <row r="31540" spans="4:4">
      <c r="D31540" s="234"/>
    </row>
    <row r="31541" spans="4:4">
      <c r="D31541" s="234"/>
    </row>
    <row r="31542" spans="4:4">
      <c r="D31542" s="234"/>
    </row>
    <row r="31543" spans="4:4">
      <c r="D31543" s="234"/>
    </row>
    <row r="31544" spans="4:4">
      <c r="D31544" s="234"/>
    </row>
    <row r="31545" spans="4:4">
      <c r="D31545" s="234"/>
    </row>
    <row r="31546" spans="4:4">
      <c r="D31546" s="234"/>
    </row>
    <row r="31547" spans="4:4">
      <c r="D31547" s="234"/>
    </row>
    <row r="31548" spans="4:4">
      <c r="D31548" s="234"/>
    </row>
    <row r="31549" spans="4:4">
      <c r="D31549" s="234"/>
    </row>
    <row r="31550" spans="4:4">
      <c r="D31550" s="234"/>
    </row>
    <row r="31551" spans="4:4">
      <c r="D31551" s="234"/>
    </row>
    <row r="31552" spans="4:4">
      <c r="D31552" s="234"/>
    </row>
    <row r="31553" spans="4:4">
      <c r="D31553" s="234"/>
    </row>
    <row r="31554" spans="4:4">
      <c r="D31554" s="234"/>
    </row>
    <row r="31555" spans="4:4">
      <c r="D31555" s="234"/>
    </row>
    <row r="31556" spans="4:4">
      <c r="D31556" s="234"/>
    </row>
    <row r="31557" spans="4:4">
      <c r="D31557" s="234"/>
    </row>
    <row r="31558" spans="4:4">
      <c r="D31558" s="234"/>
    </row>
    <row r="31559" spans="4:4">
      <c r="D31559" s="234"/>
    </row>
    <row r="31560" spans="4:4">
      <c r="D31560" s="234"/>
    </row>
    <row r="31561" spans="4:4">
      <c r="D31561" s="234"/>
    </row>
    <row r="31562" spans="4:4">
      <c r="D31562" s="234"/>
    </row>
    <row r="31563" spans="4:4">
      <c r="D31563" s="234"/>
    </row>
    <row r="31564" spans="4:4">
      <c r="D31564" s="234"/>
    </row>
    <row r="31565" spans="4:4">
      <c r="D31565" s="234"/>
    </row>
    <row r="31566" spans="4:4">
      <c r="D31566" s="234"/>
    </row>
    <row r="31567" spans="4:4">
      <c r="D31567" s="234"/>
    </row>
    <row r="31568" spans="4:4">
      <c r="D31568" s="234"/>
    </row>
    <row r="31569" spans="4:4">
      <c r="D31569" s="234"/>
    </row>
    <row r="31570" spans="4:4">
      <c r="D31570" s="234"/>
    </row>
    <row r="31571" spans="4:4">
      <c r="D31571" s="234"/>
    </row>
    <row r="31572" spans="4:4">
      <c r="D31572" s="234"/>
    </row>
    <row r="31573" spans="4:4">
      <c r="D31573" s="234"/>
    </row>
    <row r="31574" spans="4:4">
      <c r="D31574" s="234"/>
    </row>
    <row r="31575" spans="4:4">
      <c r="D31575" s="234"/>
    </row>
    <row r="31576" spans="4:4">
      <c r="D31576" s="234"/>
    </row>
    <row r="31577" spans="4:4">
      <c r="D31577" s="234"/>
    </row>
    <row r="31578" spans="4:4">
      <c r="D31578" s="234"/>
    </row>
    <row r="31579" spans="4:4">
      <c r="D31579" s="234"/>
    </row>
    <row r="31580" spans="4:4">
      <c r="D31580" s="234"/>
    </row>
    <row r="31581" spans="4:4">
      <c r="D31581" s="234"/>
    </row>
    <row r="31582" spans="4:4">
      <c r="D31582" s="234"/>
    </row>
    <row r="31583" spans="4:4">
      <c r="D31583" s="234"/>
    </row>
    <row r="31584" spans="4:4">
      <c r="D31584" s="234"/>
    </row>
    <row r="31585" spans="4:4">
      <c r="D31585" s="234"/>
    </row>
    <row r="31586" spans="4:4">
      <c r="D31586" s="234"/>
    </row>
    <row r="31587" spans="4:4">
      <c r="D31587" s="234"/>
    </row>
    <row r="31588" spans="4:4">
      <c r="D31588" s="234"/>
    </row>
    <row r="31589" spans="4:4">
      <c r="D31589" s="234"/>
    </row>
    <row r="31590" spans="4:4">
      <c r="D31590" s="234"/>
    </row>
    <row r="31591" spans="4:4">
      <c r="D31591" s="234"/>
    </row>
    <row r="31592" spans="4:4">
      <c r="D31592" s="234"/>
    </row>
    <row r="31593" spans="4:4">
      <c r="D31593" s="234"/>
    </row>
    <row r="31594" spans="4:4">
      <c r="D31594" s="234"/>
    </row>
    <row r="31595" spans="4:4">
      <c r="D31595" s="234"/>
    </row>
    <row r="31596" spans="4:4">
      <c r="D31596" s="234"/>
    </row>
    <row r="31597" spans="4:4">
      <c r="D31597" s="234"/>
    </row>
    <row r="31598" spans="4:4">
      <c r="D31598" s="234"/>
    </row>
    <row r="31599" spans="4:4">
      <c r="D31599" s="234"/>
    </row>
    <row r="31600" spans="4:4">
      <c r="D31600" s="234"/>
    </row>
    <row r="31601" spans="4:4">
      <c r="D31601" s="234"/>
    </row>
    <row r="31602" spans="4:4">
      <c r="D31602" s="234"/>
    </row>
    <row r="31603" spans="4:4">
      <c r="D31603" s="234"/>
    </row>
    <row r="31604" spans="4:4">
      <c r="D31604" s="234"/>
    </row>
    <row r="31605" spans="4:4">
      <c r="D31605" s="234"/>
    </row>
    <row r="31606" spans="4:4">
      <c r="D31606" s="234"/>
    </row>
    <row r="31607" spans="4:4">
      <c r="D31607" s="234"/>
    </row>
    <row r="31608" spans="4:4">
      <c r="D31608" s="234"/>
    </row>
    <row r="31609" spans="4:4">
      <c r="D31609" s="234"/>
    </row>
    <row r="31610" spans="4:4">
      <c r="D31610" s="234"/>
    </row>
    <row r="31611" spans="4:4">
      <c r="D31611" s="234"/>
    </row>
    <row r="31612" spans="4:4">
      <c r="D31612" s="234"/>
    </row>
    <row r="31613" spans="4:4">
      <c r="D31613" s="234"/>
    </row>
    <row r="31614" spans="4:4">
      <c r="D31614" s="234"/>
    </row>
    <row r="31615" spans="4:4">
      <c r="D31615" s="234"/>
    </row>
    <row r="31616" spans="4:4">
      <c r="D31616" s="234"/>
    </row>
    <row r="31617" spans="4:4">
      <c r="D31617" s="234"/>
    </row>
    <row r="31618" spans="4:4">
      <c r="D31618" s="234"/>
    </row>
    <row r="31619" spans="4:4">
      <c r="D31619" s="234"/>
    </row>
    <row r="31620" spans="4:4">
      <c r="D31620" s="234"/>
    </row>
    <row r="31621" spans="4:4">
      <c r="D31621" s="234"/>
    </row>
    <row r="31622" spans="4:4">
      <c r="D31622" s="234"/>
    </row>
    <row r="31623" spans="4:4">
      <c r="D31623" s="234"/>
    </row>
    <row r="31624" spans="4:4">
      <c r="D31624" s="234"/>
    </row>
    <row r="31625" spans="4:4">
      <c r="D31625" s="234"/>
    </row>
    <row r="31626" spans="4:4">
      <c r="D31626" s="234"/>
    </row>
    <row r="31627" spans="4:4">
      <c r="D31627" s="234"/>
    </row>
    <row r="31628" spans="4:4">
      <c r="D31628" s="234"/>
    </row>
    <row r="31629" spans="4:4">
      <c r="D31629" s="234"/>
    </row>
    <row r="31630" spans="4:4">
      <c r="D31630" s="234"/>
    </row>
    <row r="31631" spans="4:4">
      <c r="D31631" s="234"/>
    </row>
    <row r="31632" spans="4:4">
      <c r="D31632" s="234"/>
    </row>
    <row r="31633" spans="4:4">
      <c r="D31633" s="234"/>
    </row>
    <row r="31634" spans="4:4">
      <c r="D31634" s="234"/>
    </row>
    <row r="31635" spans="4:4">
      <c r="D31635" s="234"/>
    </row>
    <row r="31636" spans="4:4">
      <c r="D31636" s="234"/>
    </row>
    <row r="31637" spans="4:4">
      <c r="D31637" s="234"/>
    </row>
    <row r="31638" spans="4:4">
      <c r="D31638" s="234"/>
    </row>
    <row r="31639" spans="4:4">
      <c r="D31639" s="234"/>
    </row>
    <row r="31640" spans="4:4">
      <c r="D31640" s="234"/>
    </row>
    <row r="31641" spans="4:4">
      <c r="D31641" s="234"/>
    </row>
    <row r="31642" spans="4:4">
      <c r="D31642" s="234"/>
    </row>
    <row r="31643" spans="4:4">
      <c r="D31643" s="234"/>
    </row>
    <row r="31644" spans="4:4">
      <c r="D31644" s="234"/>
    </row>
    <row r="31645" spans="4:4">
      <c r="D31645" s="234"/>
    </row>
    <row r="31646" spans="4:4">
      <c r="D31646" s="234"/>
    </row>
    <row r="31647" spans="4:4">
      <c r="D31647" s="234"/>
    </row>
    <row r="31648" spans="4:4">
      <c r="D31648" s="234"/>
    </row>
    <row r="31649" spans="4:4">
      <c r="D31649" s="234"/>
    </row>
    <row r="31650" spans="4:4">
      <c r="D31650" s="234"/>
    </row>
    <row r="31651" spans="4:4">
      <c r="D31651" s="234"/>
    </row>
    <row r="31652" spans="4:4">
      <c r="D31652" s="234"/>
    </row>
    <row r="31653" spans="4:4">
      <c r="D31653" s="234"/>
    </row>
    <row r="31654" spans="4:4">
      <c r="D31654" s="234"/>
    </row>
    <row r="31655" spans="4:4">
      <c r="D31655" s="234"/>
    </row>
    <row r="31656" spans="4:4">
      <c r="D31656" s="234"/>
    </row>
    <row r="31657" spans="4:4">
      <c r="D31657" s="234"/>
    </row>
    <row r="31658" spans="4:4">
      <c r="D31658" s="234"/>
    </row>
    <row r="31659" spans="4:4">
      <c r="D31659" s="234"/>
    </row>
    <row r="31660" spans="4:4">
      <c r="D31660" s="234"/>
    </row>
    <row r="31661" spans="4:4">
      <c r="D31661" s="234"/>
    </row>
    <row r="31662" spans="4:4">
      <c r="D31662" s="234"/>
    </row>
    <row r="31663" spans="4:4">
      <c r="D31663" s="234"/>
    </row>
    <row r="31664" spans="4:4">
      <c r="D31664" s="234"/>
    </row>
    <row r="31665" spans="4:4">
      <c r="D31665" s="234"/>
    </row>
    <row r="31666" spans="4:4">
      <c r="D31666" s="234"/>
    </row>
    <row r="31667" spans="4:4">
      <c r="D31667" s="234"/>
    </row>
    <row r="31668" spans="4:4">
      <c r="D31668" s="234"/>
    </row>
    <row r="31669" spans="4:4">
      <c r="D31669" s="234"/>
    </row>
    <row r="31670" spans="4:4">
      <c r="D31670" s="234"/>
    </row>
    <row r="31671" spans="4:4">
      <c r="D31671" s="234"/>
    </row>
    <row r="31672" spans="4:4">
      <c r="D31672" s="234"/>
    </row>
    <row r="31673" spans="4:4">
      <c r="D31673" s="234"/>
    </row>
    <row r="31674" spans="4:4">
      <c r="D31674" s="234"/>
    </row>
    <row r="31675" spans="4:4">
      <c r="D31675" s="234"/>
    </row>
    <row r="31676" spans="4:4">
      <c r="D31676" s="234"/>
    </row>
    <row r="31677" spans="4:4">
      <c r="D31677" s="234"/>
    </row>
    <row r="31678" spans="4:4">
      <c r="D31678" s="234"/>
    </row>
    <row r="31679" spans="4:4">
      <c r="D31679" s="234"/>
    </row>
    <row r="31680" spans="4:4">
      <c r="D31680" s="234"/>
    </row>
    <row r="31681" spans="4:4">
      <c r="D31681" s="234"/>
    </row>
    <row r="31682" spans="4:4">
      <c r="D31682" s="234"/>
    </row>
    <row r="31683" spans="4:4">
      <c r="D31683" s="234"/>
    </row>
    <row r="31684" spans="4:4">
      <c r="D31684" s="234"/>
    </row>
    <row r="31685" spans="4:4">
      <c r="D31685" s="234"/>
    </row>
    <row r="31686" spans="4:4">
      <c r="D31686" s="234"/>
    </row>
    <row r="31687" spans="4:4">
      <c r="D31687" s="234"/>
    </row>
    <row r="31688" spans="4:4">
      <c r="D31688" s="234"/>
    </row>
    <row r="31689" spans="4:4">
      <c r="D31689" s="234"/>
    </row>
    <row r="31690" spans="4:4">
      <c r="D31690" s="234"/>
    </row>
    <row r="31691" spans="4:4">
      <c r="D31691" s="234"/>
    </row>
    <row r="31692" spans="4:4">
      <c r="D31692" s="234"/>
    </row>
    <row r="31693" spans="4:4">
      <c r="D31693" s="234"/>
    </row>
    <row r="31694" spans="4:4">
      <c r="D31694" s="234"/>
    </row>
    <row r="31695" spans="4:4">
      <c r="D31695" s="234"/>
    </row>
    <row r="31696" spans="4:4">
      <c r="D31696" s="234"/>
    </row>
    <row r="31697" spans="4:4">
      <c r="D31697" s="234"/>
    </row>
    <row r="31698" spans="4:4">
      <c r="D31698" s="234"/>
    </row>
    <row r="31699" spans="4:4">
      <c r="D31699" s="234"/>
    </row>
    <row r="31700" spans="4:4">
      <c r="D31700" s="234"/>
    </row>
    <row r="31701" spans="4:4">
      <c r="D31701" s="234"/>
    </row>
    <row r="31702" spans="4:4">
      <c r="D31702" s="234"/>
    </row>
    <row r="31703" spans="4:4">
      <c r="D31703" s="234"/>
    </row>
    <row r="31704" spans="4:4">
      <c r="D31704" s="234"/>
    </row>
    <row r="31705" spans="4:4">
      <c r="D31705" s="234"/>
    </row>
    <row r="31706" spans="4:4">
      <c r="D31706" s="234"/>
    </row>
    <row r="31707" spans="4:4">
      <c r="D31707" s="234"/>
    </row>
    <row r="31708" spans="4:4">
      <c r="D31708" s="234"/>
    </row>
    <row r="31709" spans="4:4">
      <c r="D31709" s="234"/>
    </row>
    <row r="31710" spans="4:4">
      <c r="D31710" s="234"/>
    </row>
    <row r="31711" spans="4:4">
      <c r="D31711" s="234"/>
    </row>
    <row r="31712" spans="4:4">
      <c r="D31712" s="234"/>
    </row>
    <row r="31713" spans="4:4">
      <c r="D31713" s="234"/>
    </row>
    <row r="31714" spans="4:4">
      <c r="D31714" s="234"/>
    </row>
    <row r="31715" spans="4:4">
      <c r="D31715" s="234"/>
    </row>
    <row r="31716" spans="4:4">
      <c r="D31716" s="234"/>
    </row>
    <row r="31717" spans="4:4">
      <c r="D31717" s="234"/>
    </row>
    <row r="31718" spans="4:4">
      <c r="D31718" s="234"/>
    </row>
    <row r="31719" spans="4:4">
      <c r="D31719" s="234"/>
    </row>
    <row r="31720" spans="4:4">
      <c r="D31720" s="234"/>
    </row>
    <row r="31721" spans="4:4">
      <c r="D31721" s="234"/>
    </row>
    <row r="31722" spans="4:4">
      <c r="D31722" s="234"/>
    </row>
    <row r="31723" spans="4:4">
      <c r="D31723" s="234"/>
    </row>
    <row r="31724" spans="4:4">
      <c r="D31724" s="234"/>
    </row>
    <row r="31725" spans="4:4">
      <c r="D31725" s="234"/>
    </row>
    <row r="31726" spans="4:4">
      <c r="D31726" s="234"/>
    </row>
    <row r="31727" spans="4:4">
      <c r="D31727" s="234"/>
    </row>
    <row r="31728" spans="4:4">
      <c r="D31728" s="234"/>
    </row>
    <row r="31729" spans="4:4">
      <c r="D31729" s="234"/>
    </row>
    <row r="31730" spans="4:4">
      <c r="D31730" s="234"/>
    </row>
    <row r="31731" spans="4:4">
      <c r="D31731" s="234"/>
    </row>
    <row r="31732" spans="4:4">
      <c r="D31732" s="234"/>
    </row>
    <row r="31733" spans="4:4">
      <c r="D31733" s="234"/>
    </row>
    <row r="31734" spans="4:4">
      <c r="D31734" s="234"/>
    </row>
    <row r="31735" spans="4:4">
      <c r="D31735" s="234"/>
    </row>
    <row r="31736" spans="4:4">
      <c r="D31736" s="234"/>
    </row>
    <row r="31737" spans="4:4">
      <c r="D31737" s="234"/>
    </row>
    <row r="31738" spans="4:4">
      <c r="D31738" s="234"/>
    </row>
    <row r="31739" spans="4:4">
      <c r="D31739" s="234"/>
    </row>
    <row r="31740" spans="4:4">
      <c r="D31740" s="234"/>
    </row>
    <row r="31741" spans="4:4">
      <c r="D31741" s="234"/>
    </row>
    <row r="31742" spans="4:4">
      <c r="D31742" s="234"/>
    </row>
    <row r="31743" spans="4:4">
      <c r="D31743" s="234"/>
    </row>
    <row r="31744" spans="4:4">
      <c r="D31744" s="234"/>
    </row>
    <row r="31745" spans="4:4">
      <c r="D31745" s="234"/>
    </row>
    <row r="31746" spans="4:4">
      <c r="D31746" s="234"/>
    </row>
    <row r="31747" spans="4:4">
      <c r="D31747" s="234"/>
    </row>
    <row r="31748" spans="4:4">
      <c r="D31748" s="234"/>
    </row>
    <row r="31749" spans="4:4">
      <c r="D31749" s="234"/>
    </row>
    <row r="31750" spans="4:4">
      <c r="D31750" s="234"/>
    </row>
    <row r="31751" spans="4:4">
      <c r="D31751" s="234"/>
    </row>
    <row r="31752" spans="4:4">
      <c r="D31752" s="234"/>
    </row>
    <row r="31753" spans="4:4">
      <c r="D31753" s="234"/>
    </row>
    <row r="31754" spans="4:4">
      <c r="D31754" s="234"/>
    </row>
    <row r="31755" spans="4:4">
      <c r="D31755" s="234"/>
    </row>
    <row r="31756" spans="4:4">
      <c r="D31756" s="234"/>
    </row>
    <row r="31757" spans="4:4">
      <c r="D31757" s="234"/>
    </row>
    <row r="31758" spans="4:4">
      <c r="D31758" s="234"/>
    </row>
    <row r="31759" spans="4:4">
      <c r="D31759" s="234"/>
    </row>
    <row r="31760" spans="4:4">
      <c r="D31760" s="234"/>
    </row>
    <row r="31761" spans="4:4">
      <c r="D31761" s="234"/>
    </row>
    <row r="31762" spans="4:4">
      <c r="D31762" s="234"/>
    </row>
    <row r="31763" spans="4:4">
      <c r="D31763" s="234"/>
    </row>
    <row r="31764" spans="4:4">
      <c r="D31764" s="234"/>
    </row>
    <row r="31765" spans="4:4">
      <c r="D31765" s="234"/>
    </row>
    <row r="31766" spans="4:4">
      <c r="D31766" s="234"/>
    </row>
    <row r="31767" spans="4:4">
      <c r="D31767" s="234"/>
    </row>
    <row r="31768" spans="4:4">
      <c r="D31768" s="234"/>
    </row>
    <row r="31769" spans="4:4">
      <c r="D31769" s="234"/>
    </row>
    <row r="31770" spans="4:4">
      <c r="D31770" s="234"/>
    </row>
    <row r="31771" spans="4:4">
      <c r="D31771" s="234"/>
    </row>
    <row r="31772" spans="4:4">
      <c r="D31772" s="234"/>
    </row>
    <row r="31773" spans="4:4">
      <c r="D31773" s="234"/>
    </row>
    <row r="31774" spans="4:4">
      <c r="D31774" s="234"/>
    </row>
    <row r="31775" spans="4:4">
      <c r="D31775" s="234"/>
    </row>
    <row r="31776" spans="4:4">
      <c r="D31776" s="234"/>
    </row>
    <row r="31777" spans="4:4">
      <c r="D31777" s="234"/>
    </row>
    <row r="31778" spans="4:4">
      <c r="D31778" s="234"/>
    </row>
    <row r="31779" spans="4:4">
      <c r="D31779" s="234"/>
    </row>
    <row r="31780" spans="4:4">
      <c r="D31780" s="234"/>
    </row>
    <row r="31781" spans="4:4">
      <c r="D31781" s="234"/>
    </row>
    <row r="31782" spans="4:4">
      <c r="D31782" s="234"/>
    </row>
    <row r="31783" spans="4:4">
      <c r="D31783" s="234"/>
    </row>
    <row r="31784" spans="4:4">
      <c r="D31784" s="234"/>
    </row>
    <row r="31785" spans="4:4">
      <c r="D31785" s="234"/>
    </row>
    <row r="31786" spans="4:4">
      <c r="D31786" s="234"/>
    </row>
    <row r="31787" spans="4:4">
      <c r="D31787" s="234"/>
    </row>
    <row r="31788" spans="4:4">
      <c r="D31788" s="234"/>
    </row>
    <row r="31789" spans="4:4">
      <c r="D31789" s="234"/>
    </row>
    <row r="31790" spans="4:4">
      <c r="D31790" s="234"/>
    </row>
    <row r="31791" spans="4:4">
      <c r="D31791" s="234"/>
    </row>
    <row r="31792" spans="4:4">
      <c r="D31792" s="234"/>
    </row>
    <row r="31793" spans="4:4">
      <c r="D31793" s="234"/>
    </row>
    <row r="31794" spans="4:4">
      <c r="D31794" s="234"/>
    </row>
    <row r="31795" spans="4:4">
      <c r="D31795" s="234"/>
    </row>
    <row r="31796" spans="4:4">
      <c r="D31796" s="234"/>
    </row>
    <row r="31797" spans="4:4">
      <c r="D31797" s="234"/>
    </row>
    <row r="31798" spans="4:4">
      <c r="D31798" s="234"/>
    </row>
    <row r="31799" spans="4:4">
      <c r="D31799" s="234"/>
    </row>
    <row r="31800" spans="4:4">
      <c r="D31800" s="234"/>
    </row>
    <row r="31801" spans="4:4">
      <c r="D31801" s="234"/>
    </row>
    <row r="31802" spans="4:4">
      <c r="D31802" s="234"/>
    </row>
    <row r="31803" spans="4:4">
      <c r="D31803" s="234"/>
    </row>
    <row r="31804" spans="4:4">
      <c r="D31804" s="234"/>
    </row>
    <row r="31805" spans="4:4">
      <c r="D31805" s="234"/>
    </row>
    <row r="31806" spans="4:4">
      <c r="D31806" s="234"/>
    </row>
    <row r="31807" spans="4:4">
      <c r="D31807" s="234"/>
    </row>
    <row r="31808" spans="4:4">
      <c r="D31808" s="234"/>
    </row>
    <row r="31809" spans="4:4">
      <c r="D31809" s="234"/>
    </row>
    <row r="31810" spans="4:4">
      <c r="D31810" s="234"/>
    </row>
    <row r="31811" spans="4:4">
      <c r="D31811" s="234"/>
    </row>
    <row r="31812" spans="4:4">
      <c r="D31812" s="234"/>
    </row>
    <row r="31813" spans="4:4">
      <c r="D31813" s="234"/>
    </row>
    <row r="31814" spans="4:4">
      <c r="D31814" s="234"/>
    </row>
    <row r="31815" spans="4:4">
      <c r="D31815" s="234"/>
    </row>
    <row r="31816" spans="4:4">
      <c r="D31816" s="234"/>
    </row>
    <row r="31817" spans="4:4">
      <c r="D31817" s="234"/>
    </row>
    <row r="31818" spans="4:4">
      <c r="D31818" s="234"/>
    </row>
    <row r="31819" spans="4:4">
      <c r="D31819" s="234"/>
    </row>
    <row r="31820" spans="4:4">
      <c r="D31820" s="234"/>
    </row>
    <row r="31821" spans="4:4">
      <c r="D31821" s="234"/>
    </row>
    <row r="31822" spans="4:4">
      <c r="D31822" s="234"/>
    </row>
    <row r="31823" spans="4:4">
      <c r="D31823" s="234"/>
    </row>
    <row r="31824" spans="4:4">
      <c r="D31824" s="234"/>
    </row>
    <row r="31825" spans="4:4">
      <c r="D31825" s="234"/>
    </row>
    <row r="31826" spans="4:4">
      <c r="D31826" s="234"/>
    </row>
    <row r="31827" spans="4:4">
      <c r="D31827" s="234"/>
    </row>
    <row r="31828" spans="4:4">
      <c r="D31828" s="234"/>
    </row>
    <row r="31829" spans="4:4">
      <c r="D31829" s="234"/>
    </row>
    <row r="31830" spans="4:4">
      <c r="D31830" s="234"/>
    </row>
    <row r="31831" spans="4:4">
      <c r="D31831" s="234"/>
    </row>
    <row r="31832" spans="4:4">
      <c r="D31832" s="234"/>
    </row>
    <row r="31833" spans="4:4">
      <c r="D31833" s="234"/>
    </row>
    <row r="31834" spans="4:4">
      <c r="D31834" s="234"/>
    </row>
    <row r="31835" spans="4:4">
      <c r="D31835" s="234"/>
    </row>
    <row r="31836" spans="4:4">
      <c r="D31836" s="234"/>
    </row>
    <row r="31837" spans="4:4">
      <c r="D31837" s="234"/>
    </row>
    <row r="31838" spans="4:4">
      <c r="D31838" s="234"/>
    </row>
    <row r="31839" spans="4:4">
      <c r="D31839" s="234"/>
    </row>
    <row r="31840" spans="4:4">
      <c r="D31840" s="234"/>
    </row>
    <row r="31841" spans="4:4">
      <c r="D31841" s="234"/>
    </row>
    <row r="31842" spans="4:4">
      <c r="D31842" s="234"/>
    </row>
    <row r="31843" spans="4:4">
      <c r="D31843" s="234"/>
    </row>
    <row r="31844" spans="4:4">
      <c r="D31844" s="234"/>
    </row>
    <row r="31845" spans="4:4">
      <c r="D31845" s="234"/>
    </row>
    <row r="31846" spans="4:4">
      <c r="D31846" s="234"/>
    </row>
    <row r="31847" spans="4:4">
      <c r="D31847" s="234"/>
    </row>
    <row r="31848" spans="4:4">
      <c r="D31848" s="234"/>
    </row>
    <row r="31849" spans="4:4">
      <c r="D31849" s="234"/>
    </row>
    <row r="31850" spans="4:4">
      <c r="D31850" s="234"/>
    </row>
    <row r="31851" spans="4:4">
      <c r="D31851" s="234"/>
    </row>
    <row r="31852" spans="4:4">
      <c r="D31852" s="234"/>
    </row>
    <row r="31853" spans="4:4">
      <c r="D31853" s="234"/>
    </row>
    <row r="31854" spans="4:4">
      <c r="D31854" s="234"/>
    </row>
    <row r="31855" spans="4:4">
      <c r="D31855" s="234"/>
    </row>
    <row r="31856" spans="4:4">
      <c r="D31856" s="234"/>
    </row>
    <row r="31857" spans="4:4">
      <c r="D31857" s="234"/>
    </row>
    <row r="31858" spans="4:4">
      <c r="D31858" s="234"/>
    </row>
    <row r="31859" spans="4:4">
      <c r="D31859" s="234"/>
    </row>
    <row r="31860" spans="4:4">
      <c r="D31860" s="234"/>
    </row>
    <row r="31861" spans="4:4">
      <c r="D31861" s="234"/>
    </row>
    <row r="31862" spans="4:4">
      <c r="D31862" s="234"/>
    </row>
    <row r="31863" spans="4:4">
      <c r="D31863" s="234"/>
    </row>
    <row r="31864" spans="4:4">
      <c r="D31864" s="234"/>
    </row>
    <row r="31865" spans="4:4">
      <c r="D31865" s="234"/>
    </row>
    <row r="31866" spans="4:4">
      <c r="D31866" s="234"/>
    </row>
    <row r="31867" spans="4:4">
      <c r="D31867" s="234"/>
    </row>
    <row r="31868" spans="4:4">
      <c r="D31868" s="234"/>
    </row>
    <row r="31869" spans="4:4">
      <c r="D31869" s="234"/>
    </row>
    <row r="31870" spans="4:4">
      <c r="D31870" s="234"/>
    </row>
    <row r="31871" spans="4:4">
      <c r="D31871" s="234"/>
    </row>
    <row r="31872" spans="4:4">
      <c r="D31872" s="234"/>
    </row>
    <row r="31873" spans="4:4">
      <c r="D31873" s="234"/>
    </row>
    <row r="31874" spans="4:4">
      <c r="D31874" s="234"/>
    </row>
    <row r="31875" spans="4:4">
      <c r="D31875" s="234"/>
    </row>
    <row r="31876" spans="4:4">
      <c r="D31876" s="234"/>
    </row>
    <row r="31877" spans="4:4">
      <c r="D31877" s="234"/>
    </row>
    <row r="31878" spans="4:4">
      <c r="D31878" s="234"/>
    </row>
    <row r="31879" spans="4:4">
      <c r="D31879" s="234"/>
    </row>
    <row r="31880" spans="4:4">
      <c r="D31880" s="234"/>
    </row>
    <row r="31881" spans="4:4">
      <c r="D31881" s="234"/>
    </row>
    <row r="31882" spans="4:4">
      <c r="D31882" s="234"/>
    </row>
    <row r="31883" spans="4:4">
      <c r="D31883" s="234"/>
    </row>
    <row r="31884" spans="4:4">
      <c r="D31884" s="234"/>
    </row>
    <row r="31885" spans="4:4">
      <c r="D31885" s="234"/>
    </row>
    <row r="31886" spans="4:4">
      <c r="D31886" s="234"/>
    </row>
    <row r="31887" spans="4:4">
      <c r="D31887" s="234"/>
    </row>
    <row r="31888" spans="4:4">
      <c r="D31888" s="234"/>
    </row>
    <row r="31889" spans="4:4">
      <c r="D31889" s="234"/>
    </row>
    <row r="31890" spans="4:4">
      <c r="D31890" s="234"/>
    </row>
    <row r="31891" spans="4:4">
      <c r="D31891" s="234"/>
    </row>
    <row r="31892" spans="4:4">
      <c r="D31892" s="234"/>
    </row>
    <row r="31893" spans="4:4">
      <c r="D31893" s="234"/>
    </row>
    <row r="31894" spans="4:4">
      <c r="D31894" s="234"/>
    </row>
    <row r="31895" spans="4:4">
      <c r="D31895" s="234"/>
    </row>
    <row r="31896" spans="4:4">
      <c r="D31896" s="234"/>
    </row>
    <row r="31897" spans="4:4">
      <c r="D31897" s="234"/>
    </row>
    <row r="31898" spans="4:4">
      <c r="D31898" s="234"/>
    </row>
    <row r="31899" spans="4:4">
      <c r="D31899" s="234"/>
    </row>
    <row r="31900" spans="4:4">
      <c r="D31900" s="234"/>
    </row>
    <row r="31901" spans="4:4">
      <c r="D31901" s="234"/>
    </row>
    <row r="31902" spans="4:4">
      <c r="D31902" s="234"/>
    </row>
    <row r="31903" spans="4:4">
      <c r="D31903" s="234"/>
    </row>
    <row r="31904" spans="4:4">
      <c r="D31904" s="234"/>
    </row>
    <row r="31905" spans="4:4">
      <c r="D31905" s="234"/>
    </row>
    <row r="31906" spans="4:4">
      <c r="D31906" s="234"/>
    </row>
    <row r="31907" spans="4:4">
      <c r="D31907" s="234"/>
    </row>
    <row r="31908" spans="4:4">
      <c r="D31908" s="234"/>
    </row>
    <row r="31909" spans="4:4">
      <c r="D31909" s="234"/>
    </row>
    <row r="31910" spans="4:4">
      <c r="D31910" s="234"/>
    </row>
    <row r="31911" spans="4:4">
      <c r="D31911" s="234"/>
    </row>
    <row r="31912" spans="4:4">
      <c r="D31912" s="234"/>
    </row>
    <row r="31913" spans="4:4">
      <c r="D31913" s="234"/>
    </row>
    <row r="31914" spans="4:4">
      <c r="D31914" s="234"/>
    </row>
    <row r="31915" spans="4:4">
      <c r="D31915" s="234"/>
    </row>
    <row r="31916" spans="4:4">
      <c r="D31916" s="234"/>
    </row>
    <row r="31917" spans="4:4">
      <c r="D31917" s="234"/>
    </row>
    <row r="31918" spans="4:4">
      <c r="D31918" s="234"/>
    </row>
    <row r="31919" spans="4:4">
      <c r="D31919" s="234"/>
    </row>
    <row r="31920" spans="4:4">
      <c r="D31920" s="234"/>
    </row>
    <row r="31921" spans="4:4">
      <c r="D31921" s="234"/>
    </row>
    <row r="31922" spans="4:4">
      <c r="D31922" s="234"/>
    </row>
    <row r="31923" spans="4:4">
      <c r="D31923" s="234"/>
    </row>
    <row r="31924" spans="4:4">
      <c r="D31924" s="234"/>
    </row>
    <row r="31925" spans="4:4">
      <c r="D31925" s="234"/>
    </row>
    <row r="31926" spans="4:4">
      <c r="D31926" s="234"/>
    </row>
    <row r="31927" spans="4:4">
      <c r="D31927" s="234"/>
    </row>
    <row r="31928" spans="4:4">
      <c r="D31928" s="234"/>
    </row>
    <row r="31929" spans="4:4">
      <c r="D31929" s="234"/>
    </row>
    <row r="31930" spans="4:4">
      <c r="D31930" s="234"/>
    </row>
    <row r="31931" spans="4:4">
      <c r="D31931" s="234"/>
    </row>
    <row r="31932" spans="4:4">
      <c r="D31932" s="234"/>
    </row>
    <row r="31933" spans="4:4">
      <c r="D31933" s="234"/>
    </row>
    <row r="31934" spans="4:4">
      <c r="D31934" s="234"/>
    </row>
    <row r="31935" spans="4:4">
      <c r="D31935" s="234"/>
    </row>
    <row r="31936" spans="4:4">
      <c r="D31936" s="234"/>
    </row>
    <row r="31937" spans="4:4">
      <c r="D31937" s="234"/>
    </row>
    <row r="31938" spans="4:4">
      <c r="D31938" s="234"/>
    </row>
    <row r="31939" spans="4:4">
      <c r="D31939" s="234"/>
    </row>
    <row r="31940" spans="4:4">
      <c r="D31940" s="234"/>
    </row>
    <row r="31941" spans="4:4">
      <c r="D31941" s="234"/>
    </row>
    <row r="31942" spans="4:4">
      <c r="D31942" s="234"/>
    </row>
    <row r="31943" spans="4:4">
      <c r="D31943" s="234"/>
    </row>
    <row r="31944" spans="4:4">
      <c r="D31944" s="234"/>
    </row>
    <row r="31945" spans="4:4">
      <c r="D31945" s="234"/>
    </row>
    <row r="31946" spans="4:4">
      <c r="D31946" s="234"/>
    </row>
    <row r="31947" spans="4:4">
      <c r="D31947" s="234"/>
    </row>
    <row r="31948" spans="4:4">
      <c r="D31948" s="234"/>
    </row>
    <row r="31949" spans="4:4">
      <c r="D31949" s="234"/>
    </row>
    <row r="31950" spans="4:4">
      <c r="D31950" s="234"/>
    </row>
    <row r="31951" spans="4:4">
      <c r="D31951" s="234"/>
    </row>
    <row r="31952" spans="4:4">
      <c r="D31952" s="234"/>
    </row>
    <row r="31953" spans="4:4">
      <c r="D31953" s="234"/>
    </row>
    <row r="31954" spans="4:4">
      <c r="D31954" s="234"/>
    </row>
    <row r="31955" spans="4:4">
      <c r="D31955" s="234"/>
    </row>
    <row r="31956" spans="4:4">
      <c r="D31956" s="234"/>
    </row>
    <row r="31957" spans="4:4">
      <c r="D31957" s="234"/>
    </row>
    <row r="31958" spans="4:4">
      <c r="D31958" s="234"/>
    </row>
    <row r="31959" spans="4:4">
      <c r="D31959" s="234"/>
    </row>
    <row r="31960" spans="4:4">
      <c r="D31960" s="234"/>
    </row>
    <row r="31961" spans="4:4">
      <c r="D31961" s="234"/>
    </row>
    <row r="31962" spans="4:4">
      <c r="D31962" s="234"/>
    </row>
    <row r="31963" spans="4:4">
      <c r="D31963" s="234"/>
    </row>
    <row r="31964" spans="4:4">
      <c r="D31964" s="234"/>
    </row>
    <row r="31965" spans="4:4">
      <c r="D31965" s="234"/>
    </row>
    <row r="31966" spans="4:4">
      <c r="D31966" s="234"/>
    </row>
    <row r="31967" spans="4:4">
      <c r="D31967" s="234"/>
    </row>
    <row r="31968" spans="4:4">
      <c r="D31968" s="234"/>
    </row>
    <row r="31969" spans="4:4">
      <c r="D31969" s="234"/>
    </row>
    <row r="31970" spans="4:4">
      <c r="D31970" s="234"/>
    </row>
    <row r="31971" spans="4:4">
      <c r="D31971" s="234"/>
    </row>
    <row r="31972" spans="4:4">
      <c r="D31972" s="234"/>
    </row>
    <row r="31973" spans="4:4">
      <c r="D31973" s="234"/>
    </row>
    <row r="31974" spans="4:4">
      <c r="D31974" s="234"/>
    </row>
    <row r="31975" spans="4:4">
      <c r="D31975" s="234"/>
    </row>
    <row r="31976" spans="4:4">
      <c r="D31976" s="234"/>
    </row>
    <row r="31977" spans="4:4">
      <c r="D31977" s="234"/>
    </row>
    <row r="31978" spans="4:4">
      <c r="D31978" s="234"/>
    </row>
    <row r="31979" spans="4:4">
      <c r="D31979" s="234"/>
    </row>
    <row r="31980" spans="4:4">
      <c r="D31980" s="234"/>
    </row>
    <row r="31981" spans="4:4">
      <c r="D31981" s="234"/>
    </row>
    <row r="31982" spans="4:4">
      <c r="D31982" s="234"/>
    </row>
    <row r="31983" spans="4:4">
      <c r="D31983" s="234"/>
    </row>
    <row r="31984" spans="4:4">
      <c r="D31984" s="234"/>
    </row>
    <row r="31985" spans="4:4">
      <c r="D31985" s="234"/>
    </row>
    <row r="31986" spans="4:4">
      <c r="D31986" s="234"/>
    </row>
    <row r="31987" spans="4:4">
      <c r="D31987" s="234"/>
    </row>
    <row r="31988" spans="4:4">
      <c r="D31988" s="234"/>
    </row>
    <row r="31989" spans="4:4">
      <c r="D31989" s="234"/>
    </row>
    <row r="31990" spans="4:4">
      <c r="D31990" s="234"/>
    </row>
    <row r="31991" spans="4:4">
      <c r="D31991" s="234"/>
    </row>
    <row r="31992" spans="4:4">
      <c r="D31992" s="234"/>
    </row>
    <row r="31993" spans="4:4">
      <c r="D31993" s="234"/>
    </row>
    <row r="31994" spans="4:4">
      <c r="D31994" s="234"/>
    </row>
    <row r="31995" spans="4:4">
      <c r="D31995" s="234"/>
    </row>
    <row r="31996" spans="4:4">
      <c r="D31996" s="234"/>
    </row>
    <row r="31997" spans="4:4">
      <c r="D31997" s="234"/>
    </row>
    <row r="31998" spans="4:4">
      <c r="D31998" s="234"/>
    </row>
    <row r="31999" spans="4:4">
      <c r="D31999" s="234"/>
    </row>
    <row r="32000" spans="4:4">
      <c r="D32000" s="234"/>
    </row>
    <row r="32001" spans="4:4">
      <c r="D32001" s="234"/>
    </row>
    <row r="32002" spans="4:4">
      <c r="D32002" s="234"/>
    </row>
    <row r="32003" spans="4:4">
      <c r="D32003" s="234"/>
    </row>
    <row r="32004" spans="4:4">
      <c r="D32004" s="234"/>
    </row>
    <row r="32005" spans="4:4">
      <c r="D32005" s="234"/>
    </row>
    <row r="32006" spans="4:4">
      <c r="D32006" s="234"/>
    </row>
    <row r="32007" spans="4:4">
      <c r="D32007" s="234"/>
    </row>
    <row r="32008" spans="4:4">
      <c r="D32008" s="234"/>
    </row>
    <row r="32009" spans="4:4">
      <c r="D32009" s="234"/>
    </row>
    <row r="32010" spans="4:4">
      <c r="D32010" s="234"/>
    </row>
    <row r="32011" spans="4:4">
      <c r="D32011" s="234"/>
    </row>
    <row r="32012" spans="4:4">
      <c r="D32012" s="234"/>
    </row>
    <row r="32013" spans="4:4">
      <c r="D32013" s="234"/>
    </row>
    <row r="32014" spans="4:4">
      <c r="D32014" s="234"/>
    </row>
    <row r="32015" spans="4:4">
      <c r="D32015" s="234"/>
    </row>
    <row r="32016" spans="4:4">
      <c r="D32016" s="234"/>
    </row>
    <row r="32017" spans="4:4">
      <c r="D32017" s="234"/>
    </row>
    <row r="32018" spans="4:4">
      <c r="D32018" s="234"/>
    </row>
    <row r="32019" spans="4:4">
      <c r="D32019" s="234"/>
    </row>
    <row r="32020" spans="4:4">
      <c r="D32020" s="234"/>
    </row>
    <row r="32021" spans="4:4">
      <c r="D32021" s="234"/>
    </row>
    <row r="32022" spans="4:4">
      <c r="D32022" s="234"/>
    </row>
    <row r="32023" spans="4:4">
      <c r="D32023" s="234"/>
    </row>
    <row r="32024" spans="4:4">
      <c r="D32024" s="234"/>
    </row>
    <row r="32025" spans="4:4">
      <c r="D32025" s="234"/>
    </row>
    <row r="32026" spans="4:4">
      <c r="D32026" s="234"/>
    </row>
    <row r="32027" spans="4:4">
      <c r="D32027" s="234"/>
    </row>
    <row r="32028" spans="4:4">
      <c r="D32028" s="234"/>
    </row>
    <row r="32029" spans="4:4">
      <c r="D32029" s="234"/>
    </row>
    <row r="32030" spans="4:4">
      <c r="D32030" s="234"/>
    </row>
    <row r="32031" spans="4:4">
      <c r="D32031" s="234"/>
    </row>
    <row r="32032" spans="4:4">
      <c r="D32032" s="234"/>
    </row>
    <row r="32033" spans="4:4">
      <c r="D32033" s="234"/>
    </row>
    <row r="32034" spans="4:4">
      <c r="D32034" s="234"/>
    </row>
    <row r="32035" spans="4:4">
      <c r="D32035" s="234"/>
    </row>
    <row r="32036" spans="4:4">
      <c r="D32036" s="234"/>
    </row>
    <row r="32037" spans="4:4">
      <c r="D32037" s="234"/>
    </row>
    <row r="32038" spans="4:4">
      <c r="D32038" s="234"/>
    </row>
    <row r="32039" spans="4:4">
      <c r="D32039" s="234"/>
    </row>
    <row r="32040" spans="4:4">
      <c r="D32040" s="234"/>
    </row>
    <row r="32041" spans="4:4">
      <c r="D32041" s="234"/>
    </row>
    <row r="32042" spans="4:4">
      <c r="D32042" s="234"/>
    </row>
    <row r="32043" spans="4:4">
      <c r="D32043" s="234"/>
    </row>
    <row r="32044" spans="4:4">
      <c r="D32044" s="234"/>
    </row>
    <row r="32045" spans="4:4">
      <c r="D32045" s="234"/>
    </row>
    <row r="32046" spans="4:4">
      <c r="D32046" s="234"/>
    </row>
    <row r="32047" spans="4:4">
      <c r="D32047" s="234"/>
    </row>
    <row r="32048" spans="4:4">
      <c r="D32048" s="234"/>
    </row>
    <row r="32049" spans="4:4">
      <c r="D32049" s="234"/>
    </row>
    <row r="32050" spans="4:4">
      <c r="D32050" s="234"/>
    </row>
    <row r="32051" spans="4:4">
      <c r="D32051" s="234"/>
    </row>
    <row r="32052" spans="4:4">
      <c r="D32052" s="234"/>
    </row>
    <row r="32053" spans="4:4">
      <c r="D32053" s="234"/>
    </row>
    <row r="32054" spans="4:4">
      <c r="D32054" s="234"/>
    </row>
    <row r="32055" spans="4:4">
      <c r="D32055" s="234"/>
    </row>
    <row r="32056" spans="4:4">
      <c r="D32056" s="234"/>
    </row>
    <row r="32057" spans="4:4">
      <c r="D32057" s="234"/>
    </row>
    <row r="32058" spans="4:4">
      <c r="D32058" s="234"/>
    </row>
    <row r="32059" spans="4:4">
      <c r="D32059" s="234"/>
    </row>
    <row r="32060" spans="4:4">
      <c r="D32060" s="234"/>
    </row>
    <row r="32061" spans="4:4">
      <c r="D32061" s="234"/>
    </row>
    <row r="32062" spans="4:4">
      <c r="D32062" s="234"/>
    </row>
    <row r="32063" spans="4:4">
      <c r="D32063" s="234"/>
    </row>
    <row r="32064" spans="4:4">
      <c r="D32064" s="234"/>
    </row>
    <row r="32065" spans="4:4">
      <c r="D32065" s="234"/>
    </row>
    <row r="32066" spans="4:4">
      <c r="D32066" s="234"/>
    </row>
    <row r="32067" spans="4:4">
      <c r="D32067" s="234"/>
    </row>
    <row r="32068" spans="4:4">
      <c r="D32068" s="234"/>
    </row>
    <row r="32069" spans="4:4">
      <c r="D32069" s="234"/>
    </row>
    <row r="32070" spans="4:4">
      <c r="D32070" s="234"/>
    </row>
    <row r="32071" spans="4:4">
      <c r="D32071" s="234"/>
    </row>
    <row r="32072" spans="4:4">
      <c r="D32072" s="234"/>
    </row>
    <row r="32073" spans="4:4">
      <c r="D32073" s="234"/>
    </row>
    <row r="32074" spans="4:4">
      <c r="D32074" s="234"/>
    </row>
    <row r="32075" spans="4:4">
      <c r="D32075" s="234"/>
    </row>
    <row r="32076" spans="4:4">
      <c r="D32076" s="234"/>
    </row>
    <row r="32077" spans="4:4">
      <c r="D32077" s="234"/>
    </row>
    <row r="32078" spans="4:4">
      <c r="D32078" s="234"/>
    </row>
    <row r="32079" spans="4:4">
      <c r="D32079" s="234"/>
    </row>
    <row r="32080" spans="4:4">
      <c r="D32080" s="234"/>
    </row>
    <row r="32081" spans="4:4">
      <c r="D32081" s="234"/>
    </row>
    <row r="32082" spans="4:4">
      <c r="D32082" s="234"/>
    </row>
    <row r="32083" spans="4:4">
      <c r="D32083" s="234"/>
    </row>
    <row r="32084" spans="4:4">
      <c r="D32084" s="234"/>
    </row>
    <row r="32085" spans="4:4">
      <c r="D32085" s="234"/>
    </row>
    <row r="32086" spans="4:4">
      <c r="D32086" s="234"/>
    </row>
    <row r="32087" spans="4:4">
      <c r="D32087" s="234"/>
    </row>
    <row r="32088" spans="4:4">
      <c r="D32088" s="234"/>
    </row>
    <row r="32089" spans="4:4">
      <c r="D32089" s="234"/>
    </row>
    <row r="32090" spans="4:4">
      <c r="D32090" s="234"/>
    </row>
    <row r="32091" spans="4:4">
      <c r="D32091" s="234"/>
    </row>
    <row r="32092" spans="4:4">
      <c r="D32092" s="234"/>
    </row>
    <row r="32093" spans="4:4">
      <c r="D32093" s="234"/>
    </row>
    <row r="32094" spans="4:4">
      <c r="D32094" s="234"/>
    </row>
    <row r="32095" spans="4:4">
      <c r="D32095" s="234"/>
    </row>
    <row r="32096" spans="4:4">
      <c r="D32096" s="234"/>
    </row>
    <row r="32097" spans="4:4">
      <c r="D32097" s="234"/>
    </row>
    <row r="32098" spans="4:4">
      <c r="D32098" s="234"/>
    </row>
    <row r="32099" spans="4:4">
      <c r="D32099" s="234"/>
    </row>
    <row r="32100" spans="4:4">
      <c r="D32100" s="234"/>
    </row>
    <row r="32101" spans="4:4">
      <c r="D32101" s="234"/>
    </row>
    <row r="32102" spans="4:4">
      <c r="D32102" s="234"/>
    </row>
    <row r="32103" spans="4:4">
      <c r="D32103" s="234"/>
    </row>
    <row r="32104" spans="4:4">
      <c r="D32104" s="234"/>
    </row>
    <row r="32105" spans="4:4">
      <c r="D32105" s="234"/>
    </row>
    <row r="32106" spans="4:4">
      <c r="D32106" s="234"/>
    </row>
    <row r="32107" spans="4:4">
      <c r="D32107" s="234"/>
    </row>
    <row r="32108" spans="4:4">
      <c r="D32108" s="234"/>
    </row>
    <row r="32109" spans="4:4">
      <c r="D32109" s="234"/>
    </row>
    <row r="32110" spans="4:4">
      <c r="D32110" s="234"/>
    </row>
    <row r="32111" spans="4:4">
      <c r="D32111" s="234"/>
    </row>
    <row r="32112" spans="4:4">
      <c r="D32112" s="234"/>
    </row>
    <row r="32113" spans="4:4">
      <c r="D32113" s="234"/>
    </row>
    <row r="32114" spans="4:4">
      <c r="D32114" s="234"/>
    </row>
    <row r="32115" spans="4:4">
      <c r="D32115" s="234"/>
    </row>
    <row r="32116" spans="4:4">
      <c r="D32116" s="234"/>
    </row>
    <row r="32117" spans="4:4">
      <c r="D32117" s="234"/>
    </row>
    <row r="32118" spans="4:4">
      <c r="D32118" s="234"/>
    </row>
    <row r="32119" spans="4:4">
      <c r="D32119" s="234"/>
    </row>
    <row r="32120" spans="4:4">
      <c r="D32120" s="234"/>
    </row>
    <row r="32121" spans="4:4">
      <c r="D32121" s="234"/>
    </row>
    <row r="32122" spans="4:4">
      <c r="D32122" s="234"/>
    </row>
    <row r="32123" spans="4:4">
      <c r="D32123" s="234"/>
    </row>
    <row r="32124" spans="4:4">
      <c r="D32124" s="234"/>
    </row>
    <row r="32125" spans="4:4">
      <c r="D32125" s="234"/>
    </row>
    <row r="32126" spans="4:4">
      <c r="D32126" s="234"/>
    </row>
    <row r="32127" spans="4:4">
      <c r="D32127" s="234"/>
    </row>
    <row r="32128" spans="4:4">
      <c r="D32128" s="234"/>
    </row>
    <row r="32129" spans="4:4">
      <c r="D32129" s="234"/>
    </row>
    <row r="32130" spans="4:4">
      <c r="D32130" s="234"/>
    </row>
    <row r="32131" spans="4:4">
      <c r="D32131" s="234"/>
    </row>
    <row r="32132" spans="4:4">
      <c r="D32132" s="234"/>
    </row>
    <row r="32133" spans="4:4">
      <c r="D32133" s="234"/>
    </row>
    <row r="32134" spans="4:4">
      <c r="D32134" s="234"/>
    </row>
    <row r="32135" spans="4:4">
      <c r="D32135" s="234"/>
    </row>
    <row r="32136" spans="4:4">
      <c r="D32136" s="234"/>
    </row>
    <row r="32137" spans="4:4">
      <c r="D32137" s="234"/>
    </row>
    <row r="32138" spans="4:4">
      <c r="D32138" s="234"/>
    </row>
    <row r="32139" spans="4:4">
      <c r="D32139" s="234"/>
    </row>
    <row r="32140" spans="4:4">
      <c r="D32140" s="234"/>
    </row>
    <row r="32141" spans="4:4">
      <c r="D32141" s="234"/>
    </row>
    <row r="32142" spans="4:4">
      <c r="D32142" s="234"/>
    </row>
    <row r="32143" spans="4:4">
      <c r="D32143" s="234"/>
    </row>
    <row r="32144" spans="4:4">
      <c r="D32144" s="234"/>
    </row>
    <row r="32145" spans="4:4">
      <c r="D32145" s="234"/>
    </row>
    <row r="32146" spans="4:4">
      <c r="D32146" s="234"/>
    </row>
    <row r="32147" spans="4:4">
      <c r="D32147" s="234"/>
    </row>
    <row r="32148" spans="4:4">
      <c r="D32148" s="234"/>
    </row>
    <row r="32149" spans="4:4">
      <c r="D32149" s="234"/>
    </row>
    <row r="32150" spans="4:4">
      <c r="D32150" s="234"/>
    </row>
    <row r="32151" spans="4:4">
      <c r="D32151" s="234"/>
    </row>
    <row r="32152" spans="4:4">
      <c r="D32152" s="234"/>
    </row>
    <row r="32153" spans="4:4">
      <c r="D32153" s="234"/>
    </row>
    <row r="32154" spans="4:4">
      <c r="D32154" s="234"/>
    </row>
    <row r="32155" spans="4:4">
      <c r="D32155" s="234"/>
    </row>
    <row r="32156" spans="4:4">
      <c r="D32156" s="234"/>
    </row>
    <row r="32157" spans="4:4">
      <c r="D32157" s="234"/>
    </row>
    <row r="32158" spans="4:4">
      <c r="D32158" s="234"/>
    </row>
    <row r="32159" spans="4:4">
      <c r="D32159" s="234"/>
    </row>
    <row r="32160" spans="4:4">
      <c r="D32160" s="234"/>
    </row>
    <row r="32161" spans="4:4">
      <c r="D32161" s="234"/>
    </row>
    <row r="32162" spans="4:4">
      <c r="D32162" s="234"/>
    </row>
    <row r="32163" spans="4:4">
      <c r="D32163" s="234"/>
    </row>
    <row r="32164" spans="4:4">
      <c r="D32164" s="234"/>
    </row>
    <row r="32165" spans="4:4">
      <c r="D32165" s="234"/>
    </row>
    <row r="32166" spans="4:4">
      <c r="D32166" s="234"/>
    </row>
    <row r="32167" spans="4:4">
      <c r="D32167" s="234"/>
    </row>
    <row r="32168" spans="4:4">
      <c r="D32168" s="234"/>
    </row>
    <row r="32169" spans="4:4">
      <c r="D32169" s="234"/>
    </row>
    <row r="32170" spans="4:4">
      <c r="D32170" s="234"/>
    </row>
    <row r="32171" spans="4:4">
      <c r="D32171" s="234"/>
    </row>
    <row r="32172" spans="4:4">
      <c r="D32172" s="234"/>
    </row>
    <row r="32173" spans="4:4">
      <c r="D32173" s="234"/>
    </row>
    <row r="32174" spans="4:4">
      <c r="D32174" s="234"/>
    </row>
    <row r="32175" spans="4:4">
      <c r="D32175" s="234"/>
    </row>
    <row r="32176" spans="4:4">
      <c r="D32176" s="234"/>
    </row>
    <row r="32177" spans="4:4">
      <c r="D32177" s="234"/>
    </row>
    <row r="32178" spans="4:4">
      <c r="D32178" s="234"/>
    </row>
    <row r="32179" spans="4:4">
      <c r="D32179" s="234"/>
    </row>
    <row r="32180" spans="4:4">
      <c r="D32180" s="234"/>
    </row>
    <row r="32181" spans="4:4">
      <c r="D32181" s="234"/>
    </row>
    <row r="32182" spans="4:4">
      <c r="D32182" s="234"/>
    </row>
    <row r="32183" spans="4:4">
      <c r="D32183" s="234"/>
    </row>
    <row r="32184" spans="4:4">
      <c r="D32184" s="234"/>
    </row>
    <row r="32185" spans="4:4">
      <c r="D32185" s="234"/>
    </row>
    <row r="32186" spans="4:4">
      <c r="D32186" s="234"/>
    </row>
    <row r="32187" spans="4:4">
      <c r="D32187" s="234"/>
    </row>
    <row r="32188" spans="4:4">
      <c r="D32188" s="234"/>
    </row>
    <row r="32189" spans="4:4">
      <c r="D32189" s="234"/>
    </row>
    <row r="32190" spans="4:4">
      <c r="D32190" s="234"/>
    </row>
    <row r="32191" spans="4:4">
      <c r="D32191" s="234"/>
    </row>
    <row r="32192" spans="4:4">
      <c r="D32192" s="234"/>
    </row>
    <row r="32193" spans="4:4">
      <c r="D32193" s="234"/>
    </row>
    <row r="32194" spans="4:4">
      <c r="D32194" s="234"/>
    </row>
    <row r="32195" spans="4:4">
      <c r="D32195" s="234"/>
    </row>
    <row r="32196" spans="4:4">
      <c r="D32196" s="234"/>
    </row>
    <row r="32197" spans="4:4">
      <c r="D32197" s="234"/>
    </row>
    <row r="32198" spans="4:4">
      <c r="D32198" s="234"/>
    </row>
    <row r="32199" spans="4:4">
      <c r="D32199" s="234"/>
    </row>
    <row r="32200" spans="4:4">
      <c r="D32200" s="234"/>
    </row>
    <row r="32201" spans="4:4">
      <c r="D32201" s="234"/>
    </row>
    <row r="32202" spans="4:4">
      <c r="D32202" s="234"/>
    </row>
    <row r="32203" spans="4:4">
      <c r="D32203" s="234"/>
    </row>
    <row r="32204" spans="4:4">
      <c r="D32204" s="234"/>
    </row>
    <row r="32205" spans="4:4">
      <c r="D32205" s="234"/>
    </row>
    <row r="32206" spans="4:4">
      <c r="D32206" s="234"/>
    </row>
    <row r="32207" spans="4:4">
      <c r="D32207" s="234"/>
    </row>
    <row r="32208" spans="4:4">
      <c r="D32208" s="234"/>
    </row>
    <row r="32209" spans="4:4">
      <c r="D32209" s="234"/>
    </row>
    <row r="32210" spans="4:4">
      <c r="D32210" s="234"/>
    </row>
    <row r="32211" spans="4:4">
      <c r="D32211" s="234"/>
    </row>
    <row r="32212" spans="4:4">
      <c r="D32212" s="234"/>
    </row>
    <row r="32213" spans="4:4">
      <c r="D32213" s="234"/>
    </row>
    <row r="32214" spans="4:4">
      <c r="D32214" s="234"/>
    </row>
    <row r="32215" spans="4:4">
      <c r="D32215" s="234"/>
    </row>
    <row r="32216" spans="4:4">
      <c r="D32216" s="234"/>
    </row>
    <row r="32217" spans="4:4">
      <c r="D32217" s="234"/>
    </row>
    <row r="32218" spans="4:4">
      <c r="D32218" s="234"/>
    </row>
    <row r="32219" spans="4:4">
      <c r="D32219" s="234"/>
    </row>
    <row r="32220" spans="4:4">
      <c r="D32220" s="234"/>
    </row>
    <row r="32221" spans="4:4">
      <c r="D32221" s="234"/>
    </row>
    <row r="32222" spans="4:4">
      <c r="D32222" s="234"/>
    </row>
    <row r="32223" spans="4:4">
      <c r="D32223" s="234"/>
    </row>
    <row r="32224" spans="4:4">
      <c r="D32224" s="234"/>
    </row>
    <row r="32225" spans="4:4">
      <c r="D32225" s="234"/>
    </row>
    <row r="32226" spans="4:4">
      <c r="D32226" s="234"/>
    </row>
    <row r="32227" spans="4:4">
      <c r="D32227" s="234"/>
    </row>
    <row r="32228" spans="4:4">
      <c r="D32228" s="234"/>
    </row>
    <row r="32229" spans="4:4">
      <c r="D32229" s="234"/>
    </row>
    <row r="32230" spans="4:4">
      <c r="D32230" s="234"/>
    </row>
    <row r="32231" spans="4:4">
      <c r="D32231" s="234"/>
    </row>
    <row r="32232" spans="4:4">
      <c r="D32232" s="234"/>
    </row>
    <row r="32233" spans="4:4">
      <c r="D32233" s="234"/>
    </row>
    <row r="32234" spans="4:4">
      <c r="D32234" s="234"/>
    </row>
    <row r="32235" spans="4:4">
      <c r="D32235" s="234"/>
    </row>
    <row r="32236" spans="4:4">
      <c r="D32236" s="234"/>
    </row>
    <row r="32237" spans="4:4">
      <c r="D32237" s="234"/>
    </row>
    <row r="32238" spans="4:4">
      <c r="D32238" s="234"/>
    </row>
    <row r="32239" spans="4:4">
      <c r="D32239" s="234"/>
    </row>
    <row r="32240" spans="4:4">
      <c r="D32240" s="234"/>
    </row>
    <row r="32241" spans="4:4">
      <c r="D32241" s="234"/>
    </row>
    <row r="32242" spans="4:4">
      <c r="D32242" s="234"/>
    </row>
    <row r="32243" spans="4:4">
      <c r="D32243" s="234"/>
    </row>
    <row r="32244" spans="4:4">
      <c r="D32244" s="234"/>
    </row>
    <row r="32245" spans="4:4">
      <c r="D32245" s="234"/>
    </row>
    <row r="32246" spans="4:4">
      <c r="D32246" s="234"/>
    </row>
    <row r="32247" spans="4:4">
      <c r="D32247" s="234"/>
    </row>
    <row r="32248" spans="4:4">
      <c r="D32248" s="234"/>
    </row>
    <row r="32249" spans="4:4">
      <c r="D32249" s="234"/>
    </row>
    <row r="32250" spans="4:4">
      <c r="D32250" s="234"/>
    </row>
    <row r="32251" spans="4:4">
      <c r="D32251" s="234"/>
    </row>
    <row r="32252" spans="4:4">
      <c r="D32252" s="234"/>
    </row>
    <row r="32253" spans="4:4">
      <c r="D32253" s="234"/>
    </row>
    <row r="32254" spans="4:4">
      <c r="D32254" s="234"/>
    </row>
    <row r="32255" spans="4:4">
      <c r="D32255" s="234"/>
    </row>
    <row r="32256" spans="4:4">
      <c r="D32256" s="234"/>
    </row>
    <row r="32257" spans="4:4">
      <c r="D32257" s="234"/>
    </row>
    <row r="32258" spans="4:4">
      <c r="D32258" s="234"/>
    </row>
    <row r="32259" spans="4:4">
      <c r="D32259" s="234"/>
    </row>
    <row r="32260" spans="4:4">
      <c r="D32260" s="234"/>
    </row>
    <row r="32261" spans="4:4">
      <c r="D32261" s="234"/>
    </row>
    <row r="32262" spans="4:4">
      <c r="D32262" s="234"/>
    </row>
    <row r="32263" spans="4:4">
      <c r="D32263" s="234"/>
    </row>
    <row r="32264" spans="4:4">
      <c r="D32264" s="234"/>
    </row>
    <row r="32265" spans="4:4">
      <c r="D32265" s="234"/>
    </row>
    <row r="32266" spans="4:4">
      <c r="D32266" s="234"/>
    </row>
    <row r="32267" spans="4:4">
      <c r="D32267" s="234"/>
    </row>
    <row r="32268" spans="4:4">
      <c r="D32268" s="234"/>
    </row>
    <row r="32269" spans="4:4">
      <c r="D32269" s="234"/>
    </row>
    <row r="32270" spans="4:4">
      <c r="D32270" s="234"/>
    </row>
    <row r="32271" spans="4:4">
      <c r="D32271" s="234"/>
    </row>
    <row r="32272" spans="4:4">
      <c r="D32272" s="234"/>
    </row>
    <row r="32273" spans="4:4">
      <c r="D32273" s="234"/>
    </row>
    <row r="32274" spans="4:4">
      <c r="D32274" s="234"/>
    </row>
    <row r="32275" spans="4:4">
      <c r="D32275" s="234"/>
    </row>
    <row r="32276" spans="4:4">
      <c r="D32276" s="234"/>
    </row>
    <row r="32277" spans="4:4">
      <c r="D32277" s="234"/>
    </row>
    <row r="32278" spans="4:4">
      <c r="D32278" s="234"/>
    </row>
    <row r="32279" spans="4:4">
      <c r="D32279" s="234"/>
    </row>
    <row r="32280" spans="4:4">
      <c r="D32280" s="234"/>
    </row>
    <row r="32281" spans="4:4">
      <c r="D32281" s="234"/>
    </row>
    <row r="32282" spans="4:4">
      <c r="D32282" s="234"/>
    </row>
    <row r="32283" spans="4:4">
      <c r="D32283" s="234"/>
    </row>
    <row r="32284" spans="4:4">
      <c r="D32284" s="234"/>
    </row>
    <row r="32285" spans="4:4">
      <c r="D32285" s="234"/>
    </row>
    <row r="32286" spans="4:4">
      <c r="D32286" s="234"/>
    </row>
    <row r="32287" spans="4:4">
      <c r="D32287" s="234"/>
    </row>
    <row r="32288" spans="4:4">
      <c r="D32288" s="234"/>
    </row>
    <row r="32289" spans="4:4">
      <c r="D32289" s="234"/>
    </row>
    <row r="32290" spans="4:4">
      <c r="D32290" s="234"/>
    </row>
    <row r="32291" spans="4:4">
      <c r="D32291" s="234"/>
    </row>
    <row r="32292" spans="4:4">
      <c r="D32292" s="234"/>
    </row>
    <row r="32293" spans="4:4">
      <c r="D32293" s="234"/>
    </row>
    <row r="32294" spans="4:4">
      <c r="D32294" s="234"/>
    </row>
    <row r="32295" spans="4:4">
      <c r="D32295" s="234"/>
    </row>
    <row r="32296" spans="4:4">
      <c r="D32296" s="234"/>
    </row>
    <row r="32297" spans="4:4">
      <c r="D32297" s="234"/>
    </row>
    <row r="32298" spans="4:4">
      <c r="D32298" s="234"/>
    </row>
    <row r="32299" spans="4:4">
      <c r="D32299" s="234"/>
    </row>
    <row r="32300" spans="4:4">
      <c r="D32300" s="234"/>
    </row>
    <row r="32301" spans="4:4">
      <c r="D32301" s="234"/>
    </row>
    <row r="32302" spans="4:4">
      <c r="D32302" s="234"/>
    </row>
    <row r="32303" spans="4:4">
      <c r="D32303" s="234"/>
    </row>
    <row r="32304" spans="4:4">
      <c r="D32304" s="234"/>
    </row>
    <row r="32305" spans="4:4">
      <c r="D32305" s="234"/>
    </row>
    <row r="32306" spans="4:4">
      <c r="D32306" s="234"/>
    </row>
    <row r="32307" spans="4:4">
      <c r="D32307" s="234"/>
    </row>
    <row r="32308" spans="4:4">
      <c r="D32308" s="234"/>
    </row>
    <row r="32309" spans="4:4">
      <c r="D32309" s="234"/>
    </row>
    <row r="32310" spans="4:4">
      <c r="D32310" s="234"/>
    </row>
    <row r="32311" spans="4:4">
      <c r="D32311" s="234"/>
    </row>
    <row r="32312" spans="4:4">
      <c r="D32312" s="234"/>
    </row>
    <row r="32313" spans="4:4">
      <c r="D32313" s="234"/>
    </row>
    <row r="32314" spans="4:4">
      <c r="D32314" s="234"/>
    </row>
    <row r="32315" spans="4:4">
      <c r="D32315" s="234"/>
    </row>
    <row r="32316" spans="4:4">
      <c r="D32316" s="234"/>
    </row>
    <row r="32317" spans="4:4">
      <c r="D32317" s="234"/>
    </row>
    <row r="32318" spans="4:4">
      <c r="D32318" s="234"/>
    </row>
    <row r="32319" spans="4:4">
      <c r="D32319" s="234"/>
    </row>
    <row r="32320" spans="4:4">
      <c r="D32320" s="234"/>
    </row>
    <row r="32321" spans="4:4">
      <c r="D32321" s="234"/>
    </row>
    <row r="32322" spans="4:4">
      <c r="D32322" s="234"/>
    </row>
    <row r="32323" spans="4:4">
      <c r="D32323" s="234"/>
    </row>
    <row r="32324" spans="4:4">
      <c r="D32324" s="234"/>
    </row>
    <row r="32325" spans="4:4">
      <c r="D32325" s="234"/>
    </row>
    <row r="32326" spans="4:4">
      <c r="D32326" s="234"/>
    </row>
    <row r="32327" spans="4:4">
      <c r="D32327" s="234"/>
    </row>
    <row r="32328" spans="4:4">
      <c r="D32328" s="234"/>
    </row>
    <row r="32329" spans="4:4">
      <c r="D32329" s="234"/>
    </row>
    <row r="32330" spans="4:4">
      <c r="D32330" s="234"/>
    </row>
    <row r="32331" spans="4:4">
      <c r="D32331" s="234"/>
    </row>
    <row r="32332" spans="4:4">
      <c r="D32332" s="234"/>
    </row>
    <row r="32333" spans="4:4">
      <c r="D32333" s="234"/>
    </row>
    <row r="32334" spans="4:4">
      <c r="D32334" s="234"/>
    </row>
    <row r="32335" spans="4:4">
      <c r="D32335" s="234"/>
    </row>
    <row r="32336" spans="4:4">
      <c r="D32336" s="234"/>
    </row>
    <row r="32337" spans="4:4">
      <c r="D32337" s="234"/>
    </row>
    <row r="32338" spans="4:4">
      <c r="D32338" s="234"/>
    </row>
    <row r="32339" spans="4:4">
      <c r="D32339" s="234"/>
    </row>
    <row r="32340" spans="4:4">
      <c r="D32340" s="234"/>
    </row>
    <row r="32341" spans="4:4">
      <c r="D32341" s="234"/>
    </row>
    <row r="32342" spans="4:4">
      <c r="D32342" s="234"/>
    </row>
    <row r="32343" spans="4:4">
      <c r="D32343" s="234"/>
    </row>
    <row r="32344" spans="4:4">
      <c r="D32344" s="234"/>
    </row>
    <row r="32345" spans="4:4">
      <c r="D32345" s="234"/>
    </row>
    <row r="32346" spans="4:4">
      <c r="D32346" s="234"/>
    </row>
    <row r="32347" spans="4:4">
      <c r="D32347" s="234"/>
    </row>
    <row r="32348" spans="4:4">
      <c r="D32348" s="234"/>
    </row>
    <row r="32349" spans="4:4">
      <c r="D32349" s="234"/>
    </row>
    <row r="32350" spans="4:4">
      <c r="D32350" s="234"/>
    </row>
    <row r="32351" spans="4:4">
      <c r="D32351" s="234"/>
    </row>
    <row r="32352" spans="4:4">
      <c r="D32352" s="234"/>
    </row>
    <row r="32353" spans="4:4">
      <c r="D32353" s="234"/>
    </row>
    <row r="32354" spans="4:4">
      <c r="D32354" s="234"/>
    </row>
    <row r="32355" spans="4:4">
      <c r="D32355" s="234"/>
    </row>
    <row r="32356" spans="4:4">
      <c r="D32356" s="234"/>
    </row>
    <row r="32357" spans="4:4">
      <c r="D32357" s="234"/>
    </row>
    <row r="32358" spans="4:4">
      <c r="D32358" s="234"/>
    </row>
    <row r="32359" spans="4:4">
      <c r="D32359" s="234"/>
    </row>
    <row r="32360" spans="4:4">
      <c r="D32360" s="234"/>
    </row>
    <row r="32361" spans="4:4">
      <c r="D32361" s="234"/>
    </row>
    <row r="32362" spans="4:4">
      <c r="D32362" s="234"/>
    </row>
    <row r="32363" spans="4:4">
      <c r="D32363" s="234"/>
    </row>
    <row r="32364" spans="4:4">
      <c r="D32364" s="234"/>
    </row>
    <row r="32365" spans="4:4">
      <c r="D32365" s="234"/>
    </row>
    <row r="32366" spans="4:4">
      <c r="D32366" s="234"/>
    </row>
    <row r="32367" spans="4:4">
      <c r="D32367" s="234"/>
    </row>
    <row r="32368" spans="4:4">
      <c r="D32368" s="234"/>
    </row>
    <row r="32369" spans="4:4">
      <c r="D32369" s="234"/>
    </row>
    <row r="32370" spans="4:4">
      <c r="D32370" s="234"/>
    </row>
    <row r="32371" spans="4:4">
      <c r="D32371" s="234"/>
    </row>
    <row r="32372" spans="4:4">
      <c r="D32372" s="234"/>
    </row>
    <row r="32373" spans="4:4">
      <c r="D32373" s="234"/>
    </row>
    <row r="32374" spans="4:4">
      <c r="D32374" s="234"/>
    </row>
    <row r="32375" spans="4:4">
      <c r="D32375" s="234"/>
    </row>
    <row r="32376" spans="4:4">
      <c r="D32376" s="234"/>
    </row>
    <row r="32377" spans="4:4">
      <c r="D32377" s="234"/>
    </row>
    <row r="32378" spans="4:4">
      <c r="D32378" s="234"/>
    </row>
    <row r="32379" spans="4:4">
      <c r="D32379" s="234"/>
    </row>
    <row r="32380" spans="4:4">
      <c r="D32380" s="234"/>
    </row>
    <row r="32381" spans="4:4">
      <c r="D32381" s="234"/>
    </row>
    <row r="32382" spans="4:4">
      <c r="D32382" s="234"/>
    </row>
    <row r="32383" spans="4:4">
      <c r="D32383" s="234"/>
    </row>
    <row r="32384" spans="4:4">
      <c r="D32384" s="234"/>
    </row>
    <row r="32385" spans="4:4">
      <c r="D32385" s="234"/>
    </row>
    <row r="32386" spans="4:4">
      <c r="D32386" s="234"/>
    </row>
    <row r="32387" spans="4:4">
      <c r="D32387" s="234"/>
    </row>
    <row r="32388" spans="4:4">
      <c r="D32388" s="234"/>
    </row>
    <row r="32389" spans="4:4">
      <c r="D32389" s="234"/>
    </row>
    <row r="32390" spans="4:4">
      <c r="D32390" s="234"/>
    </row>
    <row r="32391" spans="4:4">
      <c r="D32391" s="234"/>
    </row>
    <row r="32392" spans="4:4">
      <c r="D32392" s="234"/>
    </row>
    <row r="32393" spans="4:4">
      <c r="D32393" s="234"/>
    </row>
    <row r="32394" spans="4:4">
      <c r="D32394" s="234"/>
    </row>
    <row r="32395" spans="4:4">
      <c r="D32395" s="234"/>
    </row>
    <row r="32396" spans="4:4">
      <c r="D32396" s="234"/>
    </row>
    <row r="32397" spans="4:4">
      <c r="D32397" s="234"/>
    </row>
    <row r="32398" spans="4:4">
      <c r="D32398" s="234"/>
    </row>
    <row r="32399" spans="4:4">
      <c r="D32399" s="234"/>
    </row>
    <row r="32400" spans="4:4">
      <c r="D32400" s="234"/>
    </row>
    <row r="32401" spans="4:4">
      <c r="D32401" s="234"/>
    </row>
    <row r="32402" spans="4:4">
      <c r="D32402" s="234"/>
    </row>
    <row r="32403" spans="4:4">
      <c r="D32403" s="234"/>
    </row>
    <row r="32404" spans="4:4">
      <c r="D32404" s="234"/>
    </row>
    <row r="32405" spans="4:4">
      <c r="D32405" s="234"/>
    </row>
    <row r="32406" spans="4:4">
      <c r="D32406" s="234"/>
    </row>
    <row r="32407" spans="4:4">
      <c r="D32407" s="234"/>
    </row>
    <row r="32408" spans="4:4">
      <c r="D32408" s="234"/>
    </row>
    <row r="32409" spans="4:4">
      <c r="D32409" s="234"/>
    </row>
    <row r="32410" spans="4:4">
      <c r="D32410" s="234"/>
    </row>
    <row r="32411" spans="4:4">
      <c r="D32411" s="234"/>
    </row>
    <row r="32412" spans="4:4">
      <c r="D32412" s="234"/>
    </row>
    <row r="32413" spans="4:4">
      <c r="D32413" s="234"/>
    </row>
    <row r="32414" spans="4:4">
      <c r="D32414" s="234"/>
    </row>
    <row r="32415" spans="4:4">
      <c r="D32415" s="234"/>
    </row>
    <row r="32416" spans="4:4">
      <c r="D32416" s="234"/>
    </row>
    <row r="32417" spans="4:4">
      <c r="D32417" s="234"/>
    </row>
    <row r="32418" spans="4:4">
      <c r="D32418" s="234"/>
    </row>
    <row r="32419" spans="4:4">
      <c r="D32419" s="234"/>
    </row>
    <row r="32420" spans="4:4">
      <c r="D32420" s="234"/>
    </row>
    <row r="32421" spans="4:4">
      <c r="D32421" s="234"/>
    </row>
    <row r="32422" spans="4:4">
      <c r="D32422" s="234"/>
    </row>
    <row r="32423" spans="4:4">
      <c r="D32423" s="234"/>
    </row>
    <row r="32424" spans="4:4">
      <c r="D32424" s="234"/>
    </row>
    <row r="32425" spans="4:4">
      <c r="D32425" s="234"/>
    </row>
    <row r="32426" spans="4:4">
      <c r="D32426" s="234"/>
    </row>
    <row r="32427" spans="4:4">
      <c r="D32427" s="234"/>
    </row>
    <row r="32428" spans="4:4">
      <c r="D32428" s="234"/>
    </row>
    <row r="32429" spans="4:4">
      <c r="D32429" s="234"/>
    </row>
    <row r="32430" spans="4:4">
      <c r="D32430" s="234"/>
    </row>
    <row r="32431" spans="4:4">
      <c r="D32431" s="234"/>
    </row>
    <row r="32432" spans="4:4">
      <c r="D32432" s="234"/>
    </row>
    <row r="32433" spans="4:4">
      <c r="D32433" s="234"/>
    </row>
    <row r="32434" spans="4:4">
      <c r="D32434" s="234"/>
    </row>
    <row r="32435" spans="4:4">
      <c r="D32435" s="234"/>
    </row>
    <row r="32436" spans="4:4">
      <c r="D32436" s="234"/>
    </row>
    <row r="32437" spans="4:4">
      <c r="D32437" s="234"/>
    </row>
    <row r="32438" spans="4:4">
      <c r="D32438" s="234"/>
    </row>
    <row r="32439" spans="4:4">
      <c r="D32439" s="234"/>
    </row>
    <row r="32440" spans="4:4">
      <c r="D32440" s="234"/>
    </row>
    <row r="32441" spans="4:4">
      <c r="D32441" s="234"/>
    </row>
    <row r="32442" spans="4:4">
      <c r="D32442" s="234"/>
    </row>
    <row r="32443" spans="4:4">
      <c r="D32443" s="234"/>
    </row>
    <row r="32444" spans="4:4">
      <c r="D32444" s="234"/>
    </row>
    <row r="32445" spans="4:4">
      <c r="D32445" s="234"/>
    </row>
    <row r="32446" spans="4:4">
      <c r="D32446" s="234"/>
    </row>
    <row r="32447" spans="4:4">
      <c r="D32447" s="234"/>
    </row>
    <row r="32448" spans="4:4">
      <c r="D32448" s="234"/>
    </row>
    <row r="32449" spans="4:4">
      <c r="D32449" s="234"/>
    </row>
    <row r="32450" spans="4:4">
      <c r="D32450" s="234"/>
    </row>
    <row r="32451" spans="4:4">
      <c r="D32451" s="234"/>
    </row>
    <row r="32452" spans="4:4">
      <c r="D32452" s="234"/>
    </row>
    <row r="32453" spans="4:4">
      <c r="D32453" s="234"/>
    </row>
    <row r="32454" spans="4:4">
      <c r="D32454" s="234"/>
    </row>
    <row r="32455" spans="4:4">
      <c r="D32455" s="234"/>
    </row>
    <row r="32456" spans="4:4">
      <c r="D32456" s="234"/>
    </row>
    <row r="32457" spans="4:4">
      <c r="D32457" s="234"/>
    </row>
    <row r="32458" spans="4:4">
      <c r="D32458" s="234"/>
    </row>
    <row r="32459" spans="4:4">
      <c r="D32459" s="234"/>
    </row>
    <row r="32460" spans="4:4">
      <c r="D32460" s="234"/>
    </row>
    <row r="32461" spans="4:4">
      <c r="D32461" s="234"/>
    </row>
    <row r="32462" spans="4:4">
      <c r="D32462" s="234"/>
    </row>
    <row r="32463" spans="4:4">
      <c r="D32463" s="234"/>
    </row>
    <row r="32464" spans="4:4">
      <c r="D32464" s="234"/>
    </row>
    <row r="32465" spans="4:4">
      <c r="D32465" s="234"/>
    </row>
    <row r="32466" spans="4:4">
      <c r="D32466" s="234"/>
    </row>
    <row r="32467" spans="4:4">
      <c r="D32467" s="234"/>
    </row>
    <row r="32468" spans="4:4">
      <c r="D32468" s="234"/>
    </row>
    <row r="32469" spans="4:4">
      <c r="D32469" s="234"/>
    </row>
    <row r="32470" spans="4:4">
      <c r="D32470" s="234"/>
    </row>
    <row r="32471" spans="4:4">
      <c r="D32471" s="234"/>
    </row>
    <row r="32472" spans="4:4">
      <c r="D32472" s="234"/>
    </row>
    <row r="32473" spans="4:4">
      <c r="D32473" s="234"/>
    </row>
    <row r="32474" spans="4:4">
      <c r="D32474" s="234"/>
    </row>
    <row r="32475" spans="4:4">
      <c r="D32475" s="234"/>
    </row>
    <row r="32476" spans="4:4">
      <c r="D32476" s="234"/>
    </row>
    <row r="32477" spans="4:4">
      <c r="D32477" s="234"/>
    </row>
    <row r="32478" spans="4:4">
      <c r="D32478" s="234"/>
    </row>
    <row r="32479" spans="4:4">
      <c r="D32479" s="234"/>
    </row>
    <row r="32480" spans="4:4">
      <c r="D32480" s="234"/>
    </row>
    <row r="32481" spans="4:4">
      <c r="D32481" s="234"/>
    </row>
    <row r="32482" spans="4:4">
      <c r="D32482" s="234"/>
    </row>
    <row r="32483" spans="4:4">
      <c r="D32483" s="234"/>
    </row>
    <row r="32484" spans="4:4">
      <c r="D32484" s="234"/>
    </row>
    <row r="32485" spans="4:4">
      <c r="D32485" s="234"/>
    </row>
    <row r="32486" spans="4:4">
      <c r="D32486" s="234"/>
    </row>
    <row r="32487" spans="4:4">
      <c r="D32487" s="234"/>
    </row>
    <row r="32488" spans="4:4">
      <c r="D32488" s="234"/>
    </row>
    <row r="32489" spans="4:4">
      <c r="D32489" s="234"/>
    </row>
    <row r="32490" spans="4:4">
      <c r="D32490" s="234"/>
    </row>
    <row r="32491" spans="4:4">
      <c r="D32491" s="234"/>
    </row>
    <row r="32492" spans="4:4">
      <c r="D32492" s="234"/>
    </row>
    <row r="32493" spans="4:4">
      <c r="D32493" s="234"/>
    </row>
    <row r="32494" spans="4:4">
      <c r="D32494" s="234"/>
    </row>
    <row r="32495" spans="4:4">
      <c r="D32495" s="234"/>
    </row>
    <row r="32496" spans="4:4">
      <c r="D32496" s="234"/>
    </row>
    <row r="32497" spans="4:4">
      <c r="D32497" s="234"/>
    </row>
    <row r="32498" spans="4:4">
      <c r="D32498" s="234"/>
    </row>
    <row r="32499" spans="4:4">
      <c r="D32499" s="234"/>
    </row>
    <row r="32500" spans="4:4">
      <c r="D32500" s="234"/>
    </row>
    <row r="32501" spans="4:4">
      <c r="D32501" s="234"/>
    </row>
    <row r="32502" spans="4:4">
      <c r="D32502" s="234"/>
    </row>
    <row r="32503" spans="4:4">
      <c r="D32503" s="234"/>
    </row>
    <row r="32504" spans="4:4">
      <c r="D32504" s="234"/>
    </row>
    <row r="32505" spans="4:4">
      <c r="D32505" s="234"/>
    </row>
    <row r="32506" spans="4:4">
      <c r="D32506" s="234"/>
    </row>
    <row r="32507" spans="4:4">
      <c r="D32507" s="234"/>
    </row>
    <row r="32508" spans="4:4">
      <c r="D32508" s="234"/>
    </row>
    <row r="32509" spans="4:4">
      <c r="D32509" s="234"/>
    </row>
    <row r="32510" spans="4:4">
      <c r="D32510" s="234"/>
    </row>
    <row r="32511" spans="4:4">
      <c r="D32511" s="234"/>
    </row>
    <row r="32512" spans="4:4">
      <c r="D32512" s="234"/>
    </row>
    <row r="32513" spans="4:4">
      <c r="D32513" s="234"/>
    </row>
    <row r="32514" spans="4:4">
      <c r="D32514" s="234"/>
    </row>
    <row r="32515" spans="4:4">
      <c r="D32515" s="234"/>
    </row>
    <row r="32516" spans="4:4">
      <c r="D32516" s="234"/>
    </row>
    <row r="32517" spans="4:4">
      <c r="D32517" s="234"/>
    </row>
    <row r="32518" spans="4:4">
      <c r="D32518" s="234"/>
    </row>
    <row r="32519" spans="4:4">
      <c r="D32519" s="234"/>
    </row>
    <row r="32520" spans="4:4">
      <c r="D32520" s="234"/>
    </row>
    <row r="32521" spans="4:4">
      <c r="D32521" s="234"/>
    </row>
    <row r="32522" spans="4:4">
      <c r="D32522" s="234"/>
    </row>
    <row r="32523" spans="4:4">
      <c r="D32523" s="234"/>
    </row>
    <row r="32524" spans="4:4">
      <c r="D32524" s="234"/>
    </row>
    <row r="32525" spans="4:4">
      <c r="D32525" s="234"/>
    </row>
    <row r="32526" spans="4:4">
      <c r="D32526" s="234"/>
    </row>
    <row r="32527" spans="4:4">
      <c r="D32527" s="234"/>
    </row>
    <row r="32528" spans="4:4">
      <c r="D32528" s="234"/>
    </row>
    <row r="32529" spans="4:4">
      <c r="D32529" s="234"/>
    </row>
    <row r="32530" spans="4:4">
      <c r="D32530" s="234"/>
    </row>
    <row r="32531" spans="4:4">
      <c r="D32531" s="234"/>
    </row>
    <row r="32532" spans="4:4">
      <c r="D32532" s="234"/>
    </row>
    <row r="32533" spans="4:4">
      <c r="D32533" s="234"/>
    </row>
    <row r="32534" spans="4:4">
      <c r="D32534" s="234"/>
    </row>
    <row r="32535" spans="4:4">
      <c r="D32535" s="234"/>
    </row>
    <row r="32536" spans="4:4">
      <c r="D32536" s="234"/>
    </row>
    <row r="32537" spans="4:4">
      <c r="D32537" s="234"/>
    </row>
    <row r="32538" spans="4:4">
      <c r="D32538" s="234"/>
    </row>
    <row r="32539" spans="4:4">
      <c r="D32539" s="234"/>
    </row>
    <row r="32540" spans="4:4">
      <c r="D32540" s="234"/>
    </row>
    <row r="32541" spans="4:4">
      <c r="D32541" s="234"/>
    </row>
    <row r="32542" spans="4:4">
      <c r="D32542" s="234"/>
    </row>
    <row r="32543" spans="4:4">
      <c r="D32543" s="234"/>
    </row>
    <row r="32544" spans="4:4">
      <c r="D32544" s="234"/>
    </row>
    <row r="32545" spans="4:4">
      <c r="D32545" s="234"/>
    </row>
    <row r="32546" spans="4:4">
      <c r="D32546" s="234"/>
    </row>
    <row r="32547" spans="4:4">
      <c r="D32547" s="234"/>
    </row>
    <row r="32548" spans="4:4">
      <c r="D32548" s="234"/>
    </row>
    <row r="32549" spans="4:4">
      <c r="D32549" s="234"/>
    </row>
    <row r="32550" spans="4:4">
      <c r="D32550" s="234"/>
    </row>
    <row r="32551" spans="4:4">
      <c r="D32551" s="234"/>
    </row>
    <row r="32552" spans="4:4">
      <c r="D32552" s="234"/>
    </row>
    <row r="32553" spans="4:4">
      <c r="D32553" s="234"/>
    </row>
    <row r="32554" spans="4:4">
      <c r="D32554" s="234"/>
    </row>
    <row r="32555" spans="4:4">
      <c r="D32555" s="234"/>
    </row>
    <row r="32556" spans="4:4">
      <c r="D32556" s="234"/>
    </row>
    <row r="32557" spans="4:4">
      <c r="D32557" s="234"/>
    </row>
    <row r="32558" spans="4:4">
      <c r="D32558" s="234"/>
    </row>
    <row r="32559" spans="4:4">
      <c r="D32559" s="234"/>
    </row>
    <row r="32560" spans="4:4">
      <c r="D32560" s="234"/>
    </row>
    <row r="32561" spans="4:4">
      <c r="D32561" s="234"/>
    </row>
    <row r="32562" spans="4:4">
      <c r="D32562" s="234"/>
    </row>
    <row r="32563" spans="4:4">
      <c r="D32563" s="234"/>
    </row>
    <row r="32564" spans="4:4">
      <c r="D32564" s="234"/>
    </row>
    <row r="32565" spans="4:4">
      <c r="D32565" s="234"/>
    </row>
    <row r="32566" spans="4:4">
      <c r="D32566" s="234"/>
    </row>
    <row r="32567" spans="4:4">
      <c r="D32567" s="234"/>
    </row>
    <row r="32568" spans="4:4">
      <c r="D32568" s="234"/>
    </row>
    <row r="32569" spans="4:4">
      <c r="D32569" s="234"/>
    </row>
    <row r="32570" spans="4:4">
      <c r="D32570" s="234"/>
    </row>
    <row r="32571" spans="4:4">
      <c r="D32571" s="234"/>
    </row>
    <row r="32572" spans="4:4">
      <c r="D32572" s="234"/>
    </row>
    <row r="32573" spans="4:4">
      <c r="D32573" s="234"/>
    </row>
    <row r="32574" spans="4:4">
      <c r="D32574" s="234"/>
    </row>
    <row r="32575" spans="4:4">
      <c r="D32575" s="234"/>
    </row>
    <row r="32576" spans="4:4">
      <c r="D32576" s="234"/>
    </row>
    <row r="32577" spans="4:4">
      <c r="D32577" s="234"/>
    </row>
    <row r="32578" spans="4:4">
      <c r="D32578" s="234"/>
    </row>
    <row r="32579" spans="4:4">
      <c r="D32579" s="234"/>
    </row>
    <row r="32580" spans="4:4">
      <c r="D32580" s="234"/>
    </row>
    <row r="32581" spans="4:4">
      <c r="D32581" s="234"/>
    </row>
    <row r="32582" spans="4:4">
      <c r="D32582" s="234"/>
    </row>
    <row r="32583" spans="4:4">
      <c r="D32583" s="234"/>
    </row>
    <row r="32584" spans="4:4">
      <c r="D32584" s="234"/>
    </row>
    <row r="32585" spans="4:4">
      <c r="D32585" s="234"/>
    </row>
    <row r="32586" spans="4:4">
      <c r="D32586" s="234"/>
    </row>
    <row r="32587" spans="4:4">
      <c r="D32587" s="234"/>
    </row>
    <row r="32588" spans="4:4">
      <c r="D32588" s="234"/>
    </row>
    <row r="32589" spans="4:4">
      <c r="D32589" s="234"/>
    </row>
    <row r="32590" spans="4:4">
      <c r="D32590" s="234"/>
    </row>
    <row r="32591" spans="4:4">
      <c r="D32591" s="234"/>
    </row>
    <row r="32592" spans="4:4">
      <c r="D32592" s="234"/>
    </row>
    <row r="32593" spans="4:4">
      <c r="D32593" s="234"/>
    </row>
    <row r="32594" spans="4:4">
      <c r="D32594" s="234"/>
    </row>
    <row r="32595" spans="4:4">
      <c r="D32595" s="234"/>
    </row>
    <row r="32596" spans="4:4">
      <c r="D32596" s="234"/>
    </row>
    <row r="32597" spans="4:4">
      <c r="D32597" s="234"/>
    </row>
    <row r="32598" spans="4:4">
      <c r="D32598" s="234"/>
    </row>
    <row r="32599" spans="4:4">
      <c r="D32599" s="234"/>
    </row>
    <row r="32600" spans="4:4">
      <c r="D32600" s="234"/>
    </row>
    <row r="32601" spans="4:4">
      <c r="D32601" s="234"/>
    </row>
    <row r="32602" spans="4:4">
      <c r="D32602" s="234"/>
    </row>
    <row r="32603" spans="4:4">
      <c r="D32603" s="234"/>
    </row>
    <row r="32604" spans="4:4">
      <c r="D32604" s="234"/>
    </row>
    <row r="32605" spans="4:4">
      <c r="D32605" s="234"/>
    </row>
    <row r="32606" spans="4:4">
      <c r="D32606" s="234"/>
    </row>
    <row r="32607" spans="4:4">
      <c r="D32607" s="234"/>
    </row>
    <row r="32608" spans="4:4">
      <c r="D32608" s="234"/>
    </row>
    <row r="32609" spans="4:4">
      <c r="D32609" s="234"/>
    </row>
    <row r="32610" spans="4:4">
      <c r="D32610" s="234"/>
    </row>
    <row r="32611" spans="4:4">
      <c r="D32611" s="234"/>
    </row>
    <row r="32612" spans="4:4">
      <c r="D32612" s="234"/>
    </row>
    <row r="32613" spans="4:4">
      <c r="D32613" s="234"/>
    </row>
    <row r="32614" spans="4:4">
      <c r="D32614" s="234"/>
    </row>
    <row r="32615" spans="4:4">
      <c r="D32615" s="234"/>
    </row>
    <row r="32616" spans="4:4">
      <c r="D32616" s="234"/>
    </row>
    <row r="32617" spans="4:4">
      <c r="D32617" s="234"/>
    </row>
    <row r="32618" spans="4:4">
      <c r="D32618" s="234"/>
    </row>
    <row r="32619" spans="4:4">
      <c r="D32619" s="234"/>
    </row>
    <row r="32620" spans="4:4">
      <c r="D32620" s="234"/>
    </row>
    <row r="32621" spans="4:4">
      <c r="D32621" s="234"/>
    </row>
    <row r="32622" spans="4:4">
      <c r="D32622" s="234"/>
    </row>
    <row r="32623" spans="4:4">
      <c r="D32623" s="234"/>
    </row>
    <row r="32624" spans="4:4">
      <c r="D32624" s="234"/>
    </row>
    <row r="32625" spans="4:4">
      <c r="D32625" s="234"/>
    </row>
    <row r="32626" spans="4:4">
      <c r="D32626" s="234"/>
    </row>
    <row r="32627" spans="4:4">
      <c r="D32627" s="234"/>
    </row>
    <row r="32628" spans="4:4">
      <c r="D32628" s="234"/>
    </row>
    <row r="32629" spans="4:4">
      <c r="D32629" s="234"/>
    </row>
    <row r="32630" spans="4:4">
      <c r="D32630" s="234"/>
    </row>
    <row r="32631" spans="4:4">
      <c r="D32631" s="234"/>
    </row>
    <row r="32632" spans="4:4">
      <c r="D32632" s="234"/>
    </row>
    <row r="32633" spans="4:4">
      <c r="D32633" s="234"/>
    </row>
    <row r="32634" spans="4:4">
      <c r="D32634" s="234"/>
    </row>
    <row r="32635" spans="4:4">
      <c r="D32635" s="234"/>
    </row>
    <row r="32636" spans="4:4">
      <c r="D32636" s="234"/>
    </row>
    <row r="32637" spans="4:4">
      <c r="D32637" s="234"/>
    </row>
    <row r="32638" spans="4:4">
      <c r="D32638" s="234"/>
    </row>
    <row r="32639" spans="4:4">
      <c r="D32639" s="234"/>
    </row>
    <row r="32640" spans="4:4">
      <c r="D32640" s="234"/>
    </row>
    <row r="32641" spans="4:4">
      <c r="D32641" s="234"/>
    </row>
    <row r="32642" spans="4:4">
      <c r="D32642" s="234"/>
    </row>
    <row r="32643" spans="4:4">
      <c r="D32643" s="234"/>
    </row>
    <row r="32644" spans="4:4">
      <c r="D32644" s="234"/>
    </row>
    <row r="32645" spans="4:4">
      <c r="D32645" s="234"/>
    </row>
    <row r="32646" spans="4:4">
      <c r="D32646" s="234"/>
    </row>
    <row r="32647" spans="4:4">
      <c r="D32647" s="234"/>
    </row>
    <row r="32648" spans="4:4">
      <c r="D32648" s="234"/>
    </row>
    <row r="32649" spans="4:4">
      <c r="D32649" s="234"/>
    </row>
    <row r="32650" spans="4:4">
      <c r="D32650" s="234"/>
    </row>
    <row r="32651" spans="4:4">
      <c r="D32651" s="234"/>
    </row>
    <row r="32652" spans="4:4">
      <c r="D32652" s="234"/>
    </row>
    <row r="32653" spans="4:4">
      <c r="D32653" s="234"/>
    </row>
    <row r="32654" spans="4:4">
      <c r="D32654" s="234"/>
    </row>
    <row r="32655" spans="4:4">
      <c r="D32655" s="234"/>
    </row>
    <row r="32656" spans="4:4">
      <c r="D32656" s="234"/>
    </row>
    <row r="32657" spans="4:4">
      <c r="D32657" s="234"/>
    </row>
    <row r="32658" spans="4:4">
      <c r="D32658" s="234"/>
    </row>
    <row r="32659" spans="4:4">
      <c r="D32659" s="234"/>
    </row>
    <row r="32660" spans="4:4">
      <c r="D32660" s="234"/>
    </row>
    <row r="32661" spans="4:4">
      <c r="D32661" s="234"/>
    </row>
    <row r="32662" spans="4:4">
      <c r="D32662" s="234"/>
    </row>
    <row r="32663" spans="4:4">
      <c r="D32663" s="234"/>
    </row>
    <row r="32664" spans="4:4">
      <c r="D32664" s="234"/>
    </row>
    <row r="32665" spans="4:4">
      <c r="D32665" s="234"/>
    </row>
    <row r="32666" spans="4:4">
      <c r="D32666" s="234"/>
    </row>
    <row r="32667" spans="4:4">
      <c r="D32667" s="234"/>
    </row>
    <row r="32668" spans="4:4">
      <c r="D32668" s="234"/>
    </row>
    <row r="32669" spans="4:4">
      <c r="D32669" s="234"/>
    </row>
    <row r="32670" spans="4:4">
      <c r="D32670" s="234"/>
    </row>
    <row r="32671" spans="4:4">
      <c r="D32671" s="234"/>
    </row>
    <row r="32672" spans="4:4">
      <c r="D32672" s="234"/>
    </row>
    <row r="32673" spans="4:4">
      <c r="D32673" s="234"/>
    </row>
    <row r="32674" spans="4:4">
      <c r="D32674" s="234"/>
    </row>
    <row r="32675" spans="4:4">
      <c r="D32675" s="234"/>
    </row>
    <row r="32676" spans="4:4">
      <c r="D32676" s="234"/>
    </row>
    <row r="32677" spans="4:4">
      <c r="D32677" s="234"/>
    </row>
    <row r="32678" spans="4:4">
      <c r="D32678" s="234"/>
    </row>
    <row r="32679" spans="4:4">
      <c r="D32679" s="234"/>
    </row>
    <row r="32680" spans="4:4">
      <c r="D32680" s="234"/>
    </row>
    <row r="32681" spans="4:4">
      <c r="D32681" s="234"/>
    </row>
    <row r="32682" spans="4:4">
      <c r="D32682" s="234"/>
    </row>
    <row r="32683" spans="4:4">
      <c r="D32683" s="234"/>
    </row>
    <row r="32684" spans="4:4">
      <c r="D32684" s="234"/>
    </row>
    <row r="32685" spans="4:4">
      <c r="D32685" s="234"/>
    </row>
    <row r="32686" spans="4:4">
      <c r="D32686" s="234"/>
    </row>
    <row r="32687" spans="4:4">
      <c r="D32687" s="234"/>
    </row>
    <row r="32688" spans="4:4">
      <c r="D32688" s="234"/>
    </row>
    <row r="32689" spans="4:4">
      <c r="D32689" s="234"/>
    </row>
    <row r="32690" spans="4:4">
      <c r="D32690" s="234"/>
    </row>
    <row r="32691" spans="4:4">
      <c r="D32691" s="234"/>
    </row>
    <row r="32692" spans="4:4">
      <c r="D32692" s="234"/>
    </row>
    <row r="32693" spans="4:4">
      <c r="D32693" s="234"/>
    </row>
    <row r="32694" spans="4:4">
      <c r="D32694" s="234"/>
    </row>
    <row r="32695" spans="4:4">
      <c r="D32695" s="234"/>
    </row>
    <row r="32696" spans="4:4">
      <c r="D32696" s="234"/>
    </row>
    <row r="32697" spans="4:4">
      <c r="D32697" s="234"/>
    </row>
    <row r="32698" spans="4:4">
      <c r="D32698" s="234"/>
    </row>
    <row r="32699" spans="4:4">
      <c r="D32699" s="234"/>
    </row>
    <row r="32700" spans="4:4">
      <c r="D32700" s="234"/>
    </row>
    <row r="32701" spans="4:4">
      <c r="D32701" s="234"/>
    </row>
    <row r="32702" spans="4:4">
      <c r="D32702" s="234"/>
    </row>
    <row r="32703" spans="4:4">
      <c r="D32703" s="234"/>
    </row>
    <row r="32704" spans="4:4">
      <c r="D32704" s="234"/>
    </row>
    <row r="32705" spans="4:4">
      <c r="D32705" s="234"/>
    </row>
    <row r="32706" spans="4:4">
      <c r="D32706" s="234"/>
    </row>
    <row r="32707" spans="4:4">
      <c r="D32707" s="234"/>
    </row>
    <row r="32708" spans="4:4">
      <c r="D32708" s="234"/>
    </row>
    <row r="32709" spans="4:4">
      <c r="D32709" s="234"/>
    </row>
    <row r="32710" spans="4:4">
      <c r="D32710" s="234"/>
    </row>
    <row r="32711" spans="4:4">
      <c r="D32711" s="234"/>
    </row>
    <row r="32712" spans="4:4">
      <c r="D32712" s="234"/>
    </row>
    <row r="32713" spans="4:4">
      <c r="D32713" s="234"/>
    </row>
    <row r="32714" spans="4:4">
      <c r="D32714" s="234"/>
    </row>
    <row r="32715" spans="4:4">
      <c r="D32715" s="234"/>
    </row>
    <row r="32716" spans="4:4">
      <c r="D32716" s="234"/>
    </row>
    <row r="32717" spans="4:4">
      <c r="D32717" s="234"/>
    </row>
    <row r="32718" spans="4:4">
      <c r="D32718" s="234"/>
    </row>
    <row r="32719" spans="4:4">
      <c r="D32719" s="234"/>
    </row>
    <row r="32720" spans="4:4">
      <c r="D32720" s="234"/>
    </row>
    <row r="32721" spans="4:4">
      <c r="D32721" s="234"/>
    </row>
    <row r="32722" spans="4:4">
      <c r="D32722" s="234"/>
    </row>
    <row r="32723" spans="4:4">
      <c r="D32723" s="234"/>
    </row>
    <row r="32724" spans="4:4">
      <c r="D32724" s="234"/>
    </row>
    <row r="32725" spans="4:4">
      <c r="D32725" s="234"/>
    </row>
    <row r="32726" spans="4:4">
      <c r="D32726" s="234"/>
    </row>
    <row r="32727" spans="4:4">
      <c r="D32727" s="234"/>
    </row>
    <row r="32728" spans="4:4">
      <c r="D32728" s="234"/>
    </row>
    <row r="32729" spans="4:4">
      <c r="D32729" s="234"/>
    </row>
    <row r="32730" spans="4:4">
      <c r="D32730" s="234"/>
    </row>
    <row r="32731" spans="4:4">
      <c r="D32731" s="234"/>
    </row>
    <row r="32732" spans="4:4">
      <c r="D32732" s="234"/>
    </row>
    <row r="32733" spans="4:4">
      <c r="D32733" s="234"/>
    </row>
    <row r="32734" spans="4:4">
      <c r="D32734" s="234"/>
    </row>
    <row r="32735" spans="4:4">
      <c r="D32735" s="234"/>
    </row>
    <row r="32736" spans="4:4">
      <c r="D32736" s="234"/>
    </row>
    <row r="32737" spans="4:4">
      <c r="D32737" s="234"/>
    </row>
    <row r="32738" spans="4:4">
      <c r="D32738" s="234"/>
    </row>
    <row r="32739" spans="4:4">
      <c r="D32739" s="234"/>
    </row>
    <row r="32740" spans="4:4">
      <c r="D32740" s="234"/>
    </row>
    <row r="32741" spans="4:4">
      <c r="D32741" s="234"/>
    </row>
    <row r="32742" spans="4:4">
      <c r="D32742" s="234"/>
    </row>
    <row r="32743" spans="4:4">
      <c r="D32743" s="234"/>
    </row>
    <row r="32744" spans="4:4">
      <c r="D32744" s="234"/>
    </row>
    <row r="32745" spans="4:4">
      <c r="D32745" s="234"/>
    </row>
    <row r="32746" spans="4:4">
      <c r="D32746" s="234"/>
    </row>
    <row r="32747" spans="4:4">
      <c r="D32747" s="234"/>
    </row>
    <row r="32748" spans="4:4">
      <c r="D32748" s="234"/>
    </row>
    <row r="32749" spans="4:4">
      <c r="D32749" s="234"/>
    </row>
    <row r="32750" spans="4:4">
      <c r="D32750" s="234"/>
    </row>
    <row r="32751" spans="4:4">
      <c r="D32751" s="234"/>
    </row>
    <row r="32752" spans="4:4">
      <c r="D32752" s="234"/>
    </row>
    <row r="32753" spans="4:4">
      <c r="D32753" s="234"/>
    </row>
    <row r="32754" spans="4:4">
      <c r="D32754" s="234"/>
    </row>
    <row r="32755" spans="4:4">
      <c r="D32755" s="234"/>
    </row>
    <row r="32756" spans="4:4">
      <c r="D32756" s="234"/>
    </row>
    <row r="32757" spans="4:4">
      <c r="D32757" s="234"/>
    </row>
    <row r="32758" spans="4:4">
      <c r="D32758" s="234"/>
    </row>
    <row r="32759" spans="4:4">
      <c r="D32759" s="234"/>
    </row>
    <row r="32760" spans="4:4">
      <c r="D32760" s="234"/>
    </row>
    <row r="32761" spans="4:4">
      <c r="D32761" s="234"/>
    </row>
    <row r="32762" spans="4:4">
      <c r="D32762" s="234"/>
    </row>
    <row r="32763" spans="4:4">
      <c r="D32763" s="234"/>
    </row>
    <row r="32764" spans="4:4">
      <c r="D32764" s="234"/>
    </row>
    <row r="32765" spans="4:4">
      <c r="D32765" s="234"/>
    </row>
    <row r="32766" spans="4:4">
      <c r="D32766" s="234"/>
    </row>
    <row r="32767" spans="4:4">
      <c r="D32767" s="234"/>
    </row>
    <row r="32768" spans="4:4">
      <c r="D32768" s="234"/>
    </row>
    <row r="32769" spans="4:4">
      <c r="D32769" s="234"/>
    </row>
    <row r="32770" spans="4:4">
      <c r="D32770" s="234"/>
    </row>
    <row r="32771" spans="4:4">
      <c r="D32771" s="234"/>
    </row>
    <row r="32772" spans="4:4">
      <c r="D32772" s="234"/>
    </row>
    <row r="32773" spans="4:4">
      <c r="D32773" s="234"/>
    </row>
    <row r="32774" spans="4:4">
      <c r="D32774" s="234"/>
    </row>
    <row r="32775" spans="4:4">
      <c r="D32775" s="234"/>
    </row>
    <row r="32776" spans="4:4">
      <c r="D32776" s="234"/>
    </row>
    <row r="32777" spans="4:4">
      <c r="D32777" s="234"/>
    </row>
    <row r="32778" spans="4:4">
      <c r="D32778" s="234"/>
    </row>
    <row r="32779" spans="4:4">
      <c r="D32779" s="234"/>
    </row>
    <row r="32780" spans="4:4">
      <c r="D32780" s="234"/>
    </row>
    <row r="32781" spans="4:4">
      <c r="D32781" s="234"/>
    </row>
    <row r="32782" spans="4:4">
      <c r="D32782" s="234"/>
    </row>
    <row r="32783" spans="4:4">
      <c r="D32783" s="234"/>
    </row>
    <row r="32784" spans="4:4">
      <c r="D32784" s="234"/>
    </row>
    <row r="32785" spans="4:4">
      <c r="D32785" s="234"/>
    </row>
    <row r="32786" spans="4:4">
      <c r="D32786" s="234"/>
    </row>
    <row r="32787" spans="4:4">
      <c r="D32787" s="234"/>
    </row>
    <row r="32788" spans="4:4">
      <c r="D32788" s="234"/>
    </row>
    <row r="32789" spans="4:4">
      <c r="D32789" s="234"/>
    </row>
    <row r="32790" spans="4:4">
      <c r="D32790" s="234"/>
    </row>
    <row r="32791" spans="4:4">
      <c r="D32791" s="234"/>
    </row>
    <row r="32792" spans="4:4">
      <c r="D32792" s="234"/>
    </row>
    <row r="32793" spans="4:4">
      <c r="D32793" s="234"/>
    </row>
    <row r="32794" spans="4:4">
      <c r="D32794" s="234"/>
    </row>
    <row r="32795" spans="4:4">
      <c r="D32795" s="234"/>
    </row>
    <row r="32796" spans="4:4">
      <c r="D32796" s="234"/>
    </row>
    <row r="32797" spans="4:4">
      <c r="D32797" s="234"/>
    </row>
    <row r="32798" spans="4:4">
      <c r="D32798" s="234"/>
    </row>
    <row r="32799" spans="4:4">
      <c r="D32799" s="234"/>
    </row>
    <row r="32800" spans="4:4">
      <c r="D32800" s="234"/>
    </row>
    <row r="32801" spans="4:4">
      <c r="D32801" s="234"/>
    </row>
    <row r="32802" spans="4:4">
      <c r="D32802" s="234"/>
    </row>
    <row r="32803" spans="4:4">
      <c r="D32803" s="234"/>
    </row>
    <row r="32804" spans="4:4">
      <c r="D32804" s="234"/>
    </row>
    <row r="32805" spans="4:4">
      <c r="D32805" s="234"/>
    </row>
    <row r="32806" spans="4:4">
      <c r="D32806" s="234"/>
    </row>
    <row r="32807" spans="4:4">
      <c r="D32807" s="234"/>
    </row>
    <row r="32808" spans="4:4">
      <c r="D32808" s="234"/>
    </row>
    <row r="32809" spans="4:4">
      <c r="D32809" s="234"/>
    </row>
    <row r="32810" spans="4:4">
      <c r="D32810" s="234"/>
    </row>
    <row r="32811" spans="4:4">
      <c r="D32811" s="234"/>
    </row>
    <row r="32812" spans="4:4">
      <c r="D32812" s="234"/>
    </row>
    <row r="32813" spans="4:4">
      <c r="D32813" s="234"/>
    </row>
    <row r="32814" spans="4:4">
      <c r="D32814" s="234"/>
    </row>
    <row r="32815" spans="4:4">
      <c r="D32815" s="234"/>
    </row>
    <row r="32816" spans="4:4">
      <c r="D32816" s="234"/>
    </row>
    <row r="32817" spans="4:4">
      <c r="D32817" s="234"/>
    </row>
    <row r="32818" spans="4:4">
      <c r="D32818" s="234"/>
    </row>
    <row r="32819" spans="4:4">
      <c r="D32819" s="234"/>
    </row>
    <row r="32820" spans="4:4">
      <c r="D32820" s="234"/>
    </row>
    <row r="32821" spans="4:4">
      <c r="D32821" s="234"/>
    </row>
    <row r="32822" spans="4:4">
      <c r="D32822" s="234"/>
    </row>
    <row r="32823" spans="4:4">
      <c r="D32823" s="234"/>
    </row>
    <row r="32824" spans="4:4">
      <c r="D32824" s="234"/>
    </row>
    <row r="32825" spans="4:4">
      <c r="D32825" s="234"/>
    </row>
    <row r="32826" spans="4:4">
      <c r="D32826" s="234"/>
    </row>
    <row r="32827" spans="4:4">
      <c r="D32827" s="234"/>
    </row>
    <row r="32828" spans="4:4">
      <c r="D32828" s="234"/>
    </row>
    <row r="32829" spans="4:4">
      <c r="D32829" s="234"/>
    </row>
    <row r="32830" spans="4:4">
      <c r="D32830" s="234"/>
    </row>
    <row r="32831" spans="4:4">
      <c r="D32831" s="234"/>
    </row>
    <row r="32832" spans="4:4">
      <c r="D32832" s="234"/>
    </row>
    <row r="32833" spans="4:4">
      <c r="D32833" s="234"/>
    </row>
    <row r="32834" spans="4:4">
      <c r="D32834" s="234"/>
    </row>
    <row r="32835" spans="4:4">
      <c r="D32835" s="234"/>
    </row>
    <row r="32836" spans="4:4">
      <c r="D32836" s="234"/>
    </row>
    <row r="32837" spans="4:4">
      <c r="D32837" s="234"/>
    </row>
    <row r="32838" spans="4:4">
      <c r="D32838" s="234"/>
    </row>
    <row r="32839" spans="4:4">
      <c r="D32839" s="234"/>
    </row>
    <row r="32840" spans="4:4">
      <c r="D32840" s="234"/>
    </row>
    <row r="32841" spans="4:4">
      <c r="D32841" s="234"/>
    </row>
    <row r="32842" spans="4:4">
      <c r="D32842" s="234"/>
    </row>
    <row r="32843" spans="4:4">
      <c r="D32843" s="234"/>
    </row>
    <row r="32844" spans="4:4">
      <c r="D32844" s="234"/>
    </row>
    <row r="32845" spans="4:4">
      <c r="D32845" s="234"/>
    </row>
    <row r="32846" spans="4:4">
      <c r="D32846" s="234"/>
    </row>
    <row r="32847" spans="4:4">
      <c r="D32847" s="234"/>
    </row>
    <row r="32848" spans="4:4">
      <c r="D32848" s="234"/>
    </row>
    <row r="32849" spans="4:4">
      <c r="D32849" s="234"/>
    </row>
    <row r="32850" spans="4:4">
      <c r="D32850" s="234"/>
    </row>
    <row r="32851" spans="4:4">
      <c r="D32851" s="234"/>
    </row>
    <row r="32852" spans="4:4">
      <c r="D32852" s="234"/>
    </row>
    <row r="32853" spans="4:4">
      <c r="D32853" s="234"/>
    </row>
    <row r="32854" spans="4:4">
      <c r="D32854" s="234"/>
    </row>
    <row r="32855" spans="4:4">
      <c r="D32855" s="234"/>
    </row>
    <row r="32856" spans="4:4">
      <c r="D32856" s="234"/>
    </row>
    <row r="32857" spans="4:4">
      <c r="D32857" s="234"/>
    </row>
    <row r="32858" spans="4:4">
      <c r="D32858" s="234"/>
    </row>
    <row r="32859" spans="4:4">
      <c r="D32859" s="234"/>
    </row>
    <row r="32860" spans="4:4">
      <c r="D32860" s="234"/>
    </row>
    <row r="32861" spans="4:4">
      <c r="D32861" s="234"/>
    </row>
    <row r="32862" spans="4:4">
      <c r="D32862" s="234"/>
    </row>
    <row r="32863" spans="4:4">
      <c r="D32863" s="234"/>
    </row>
    <row r="32864" spans="4:4">
      <c r="D32864" s="234"/>
    </row>
    <row r="32865" spans="4:4">
      <c r="D32865" s="234"/>
    </row>
    <row r="32866" spans="4:4">
      <c r="D32866" s="234"/>
    </row>
    <row r="32867" spans="4:4">
      <c r="D32867" s="234"/>
    </row>
    <row r="32868" spans="4:4">
      <c r="D32868" s="234"/>
    </row>
    <row r="32869" spans="4:4">
      <c r="D32869" s="234"/>
    </row>
    <row r="32870" spans="4:4">
      <c r="D32870" s="234"/>
    </row>
    <row r="32871" spans="4:4">
      <c r="D32871" s="234"/>
    </row>
    <row r="32872" spans="4:4">
      <c r="D32872" s="234"/>
    </row>
    <row r="32873" spans="4:4">
      <c r="D32873" s="234"/>
    </row>
    <row r="32874" spans="4:4">
      <c r="D32874" s="234"/>
    </row>
    <row r="32875" spans="4:4">
      <c r="D32875" s="234"/>
    </row>
    <row r="32876" spans="4:4">
      <c r="D32876" s="234"/>
    </row>
    <row r="32877" spans="4:4">
      <c r="D32877" s="234"/>
    </row>
    <row r="32878" spans="4:4">
      <c r="D32878" s="234"/>
    </row>
    <row r="32879" spans="4:4">
      <c r="D32879" s="234"/>
    </row>
    <row r="32880" spans="4:4">
      <c r="D32880" s="234"/>
    </row>
    <row r="32881" spans="4:4">
      <c r="D32881" s="234"/>
    </row>
    <row r="32882" spans="4:4">
      <c r="D32882" s="234"/>
    </row>
    <row r="32883" spans="4:4">
      <c r="D32883" s="234"/>
    </row>
    <row r="32884" spans="4:4">
      <c r="D32884" s="234"/>
    </row>
    <row r="32885" spans="4:4">
      <c r="D32885" s="234"/>
    </row>
    <row r="32886" spans="4:4">
      <c r="D32886" s="234"/>
    </row>
    <row r="32887" spans="4:4">
      <c r="D32887" s="234"/>
    </row>
    <row r="32888" spans="4:4">
      <c r="D32888" s="234"/>
    </row>
    <row r="32889" spans="4:4">
      <c r="D32889" s="234"/>
    </row>
    <row r="32890" spans="4:4">
      <c r="D32890" s="234"/>
    </row>
    <row r="32891" spans="4:4">
      <c r="D32891" s="234"/>
    </row>
    <row r="32892" spans="4:4">
      <c r="D32892" s="234"/>
    </row>
    <row r="32893" spans="4:4">
      <c r="D32893" s="234"/>
    </row>
    <row r="32894" spans="4:4">
      <c r="D32894" s="234"/>
    </row>
    <row r="32895" spans="4:4">
      <c r="D32895" s="234"/>
    </row>
    <row r="32896" spans="4:4">
      <c r="D32896" s="234"/>
    </row>
    <row r="32897" spans="4:4">
      <c r="D32897" s="234"/>
    </row>
    <row r="32898" spans="4:4">
      <c r="D32898" s="234"/>
    </row>
    <row r="32899" spans="4:4">
      <c r="D32899" s="234"/>
    </row>
    <row r="32900" spans="4:4">
      <c r="D32900" s="234"/>
    </row>
    <row r="32901" spans="4:4">
      <c r="D32901" s="234"/>
    </row>
    <row r="32902" spans="4:4">
      <c r="D32902" s="234"/>
    </row>
    <row r="32903" spans="4:4">
      <c r="D32903" s="234"/>
    </row>
    <row r="32904" spans="4:4">
      <c r="D32904" s="234"/>
    </row>
    <row r="32905" spans="4:4">
      <c r="D32905" s="234"/>
    </row>
    <row r="32906" spans="4:4">
      <c r="D32906" s="234"/>
    </row>
    <row r="32907" spans="4:4">
      <c r="D32907" s="234"/>
    </row>
    <row r="32908" spans="4:4">
      <c r="D32908" s="234"/>
    </row>
    <row r="32909" spans="4:4">
      <c r="D32909" s="234"/>
    </row>
    <row r="32910" spans="4:4">
      <c r="D32910" s="234"/>
    </row>
    <row r="32911" spans="4:4">
      <c r="D32911" s="234"/>
    </row>
    <row r="32912" spans="4:4">
      <c r="D32912" s="234"/>
    </row>
    <row r="32913" spans="4:4">
      <c r="D32913" s="234"/>
    </row>
    <row r="32914" spans="4:4">
      <c r="D32914" s="234"/>
    </row>
    <row r="32915" spans="4:4">
      <c r="D32915" s="234"/>
    </row>
    <row r="32916" spans="4:4">
      <c r="D32916" s="234"/>
    </row>
    <row r="32917" spans="4:4">
      <c r="D32917" s="234"/>
    </row>
    <row r="32918" spans="4:4">
      <c r="D32918" s="234"/>
    </row>
    <row r="32919" spans="4:4">
      <c r="D32919" s="234"/>
    </row>
    <row r="32920" spans="4:4">
      <c r="D32920" s="234"/>
    </row>
    <row r="32921" spans="4:4">
      <c r="D32921" s="234"/>
    </row>
    <row r="32922" spans="4:4">
      <c r="D32922" s="234"/>
    </row>
    <row r="32923" spans="4:4">
      <c r="D32923" s="234"/>
    </row>
    <row r="32924" spans="4:4">
      <c r="D32924" s="234"/>
    </row>
    <row r="32925" spans="4:4">
      <c r="D32925" s="234"/>
    </row>
    <row r="32926" spans="4:4">
      <c r="D32926" s="234"/>
    </row>
    <row r="32927" spans="4:4">
      <c r="D32927" s="234"/>
    </row>
    <row r="32928" spans="4:4">
      <c r="D32928" s="234"/>
    </row>
    <row r="32929" spans="4:4">
      <c r="D32929" s="234"/>
    </row>
    <row r="32930" spans="4:4">
      <c r="D32930" s="234"/>
    </row>
    <row r="32931" spans="4:4">
      <c r="D32931" s="234"/>
    </row>
    <row r="32932" spans="4:4">
      <c r="D32932" s="234"/>
    </row>
    <row r="32933" spans="4:4">
      <c r="D32933" s="234"/>
    </row>
    <row r="32934" spans="4:4">
      <c r="D32934" s="234"/>
    </row>
    <row r="32935" spans="4:4">
      <c r="D32935" s="234"/>
    </row>
    <row r="32936" spans="4:4">
      <c r="D32936" s="234"/>
    </row>
    <row r="32937" spans="4:4">
      <c r="D32937" s="234"/>
    </row>
    <row r="32938" spans="4:4">
      <c r="D32938" s="234"/>
    </row>
    <row r="32939" spans="4:4">
      <c r="D32939" s="234"/>
    </row>
    <row r="32940" spans="4:4">
      <c r="D32940" s="234"/>
    </row>
    <row r="32941" spans="4:4">
      <c r="D32941" s="234"/>
    </row>
    <row r="32942" spans="4:4">
      <c r="D32942" s="234"/>
    </row>
    <row r="32943" spans="4:4">
      <c r="D32943" s="234"/>
    </row>
    <row r="32944" spans="4:4">
      <c r="D32944" s="234"/>
    </row>
    <row r="32945" spans="4:4">
      <c r="D32945" s="234"/>
    </row>
    <row r="32946" spans="4:4">
      <c r="D32946" s="234"/>
    </row>
    <row r="32947" spans="4:4">
      <c r="D32947" s="234"/>
    </row>
    <row r="32948" spans="4:4">
      <c r="D32948" s="234"/>
    </row>
    <row r="32949" spans="4:4">
      <c r="D32949" s="234"/>
    </row>
    <row r="32950" spans="4:4">
      <c r="D32950" s="234"/>
    </row>
    <row r="32951" spans="4:4">
      <c r="D32951" s="234"/>
    </row>
    <row r="32952" spans="4:4">
      <c r="D32952" s="234"/>
    </row>
    <row r="32953" spans="4:4">
      <c r="D32953" s="234"/>
    </row>
    <row r="32954" spans="4:4">
      <c r="D32954" s="234"/>
    </row>
    <row r="32955" spans="4:4">
      <c r="D32955" s="234"/>
    </row>
    <row r="32956" spans="4:4">
      <c r="D32956" s="234"/>
    </row>
    <row r="32957" spans="4:4">
      <c r="D32957" s="234"/>
    </row>
    <row r="32958" spans="4:4">
      <c r="D32958" s="234"/>
    </row>
    <row r="32959" spans="4:4">
      <c r="D32959" s="234"/>
    </row>
    <row r="32960" spans="4:4">
      <c r="D32960" s="234"/>
    </row>
    <row r="32961" spans="4:4">
      <c r="D32961" s="234"/>
    </row>
    <row r="32962" spans="4:4">
      <c r="D32962" s="234"/>
    </row>
    <row r="32963" spans="4:4">
      <c r="D32963" s="234"/>
    </row>
    <row r="32964" spans="4:4">
      <c r="D32964" s="234"/>
    </row>
    <row r="32965" spans="4:4">
      <c r="D32965" s="234"/>
    </row>
    <row r="32966" spans="4:4">
      <c r="D32966" s="234"/>
    </row>
    <row r="32967" spans="4:4">
      <c r="D32967" s="234"/>
    </row>
    <row r="32968" spans="4:4">
      <c r="D32968" s="234"/>
    </row>
    <row r="32969" spans="4:4">
      <c r="D32969" s="234"/>
    </row>
    <row r="32970" spans="4:4">
      <c r="D32970" s="234"/>
    </row>
    <row r="32971" spans="4:4">
      <c r="D32971" s="234"/>
    </row>
    <row r="32972" spans="4:4">
      <c r="D32972" s="234"/>
    </row>
    <row r="32973" spans="4:4">
      <c r="D32973" s="234"/>
    </row>
    <row r="32974" spans="4:4">
      <c r="D32974" s="234"/>
    </row>
    <row r="32975" spans="4:4">
      <c r="D32975" s="234"/>
    </row>
    <row r="32976" spans="4:4">
      <c r="D32976" s="234"/>
    </row>
    <row r="32977" spans="4:4">
      <c r="D32977" s="234"/>
    </row>
    <row r="32978" spans="4:4">
      <c r="D32978" s="234"/>
    </row>
    <row r="32979" spans="4:4">
      <c r="D32979" s="234"/>
    </row>
    <row r="32980" spans="4:4">
      <c r="D32980" s="234"/>
    </row>
    <row r="32981" spans="4:4">
      <c r="D32981" s="234"/>
    </row>
    <row r="32982" spans="4:4">
      <c r="D32982" s="234"/>
    </row>
    <row r="32983" spans="4:4">
      <c r="D32983" s="234"/>
    </row>
    <row r="32984" spans="4:4">
      <c r="D32984" s="234"/>
    </row>
    <row r="32985" spans="4:4">
      <c r="D32985" s="234"/>
    </row>
    <row r="32986" spans="4:4">
      <c r="D32986" s="234"/>
    </row>
    <row r="32987" spans="4:4">
      <c r="D32987" s="234"/>
    </row>
    <row r="32988" spans="4:4">
      <c r="D32988" s="234"/>
    </row>
    <row r="32989" spans="4:4">
      <c r="D32989" s="234"/>
    </row>
    <row r="32990" spans="4:4">
      <c r="D32990" s="234"/>
    </row>
    <row r="32991" spans="4:4">
      <c r="D32991" s="234"/>
    </row>
    <row r="32992" spans="4:4">
      <c r="D32992" s="234"/>
    </row>
    <row r="32993" spans="4:4">
      <c r="D32993" s="234"/>
    </row>
    <row r="32994" spans="4:4">
      <c r="D32994" s="234"/>
    </row>
    <row r="32995" spans="4:4">
      <c r="D32995" s="234"/>
    </row>
    <row r="32996" spans="4:4">
      <c r="D32996" s="234"/>
    </row>
    <row r="32997" spans="4:4">
      <c r="D32997" s="234"/>
    </row>
    <row r="32998" spans="4:4">
      <c r="D32998" s="234"/>
    </row>
    <row r="32999" spans="4:4">
      <c r="D32999" s="234"/>
    </row>
    <row r="33000" spans="4:4">
      <c r="D33000" s="234"/>
    </row>
    <row r="33001" spans="4:4">
      <c r="D33001" s="234"/>
    </row>
    <row r="33002" spans="4:4">
      <c r="D33002" s="234"/>
    </row>
    <row r="33003" spans="4:4">
      <c r="D33003" s="234"/>
    </row>
    <row r="33004" spans="4:4">
      <c r="D33004" s="234"/>
    </row>
    <row r="33005" spans="4:4">
      <c r="D33005" s="234"/>
    </row>
    <row r="33006" spans="4:4">
      <c r="D33006" s="234"/>
    </row>
    <row r="33007" spans="4:4">
      <c r="D33007" s="234"/>
    </row>
    <row r="33008" spans="4:4">
      <c r="D33008" s="234"/>
    </row>
    <row r="33009" spans="4:4">
      <c r="D33009" s="234"/>
    </row>
    <row r="33010" spans="4:4">
      <c r="D33010" s="234"/>
    </row>
    <row r="33011" spans="4:4">
      <c r="D33011" s="234"/>
    </row>
    <row r="33012" spans="4:4">
      <c r="D33012" s="234"/>
    </row>
    <row r="33013" spans="4:4">
      <c r="D33013" s="234"/>
    </row>
    <row r="33014" spans="4:4">
      <c r="D33014" s="234"/>
    </row>
    <row r="33015" spans="4:4">
      <c r="D33015" s="234"/>
    </row>
    <row r="33016" spans="4:4">
      <c r="D33016" s="234"/>
    </row>
    <row r="33017" spans="4:4">
      <c r="D33017" s="234"/>
    </row>
    <row r="33018" spans="4:4">
      <c r="D33018" s="234"/>
    </row>
    <row r="33019" spans="4:4">
      <c r="D33019" s="234"/>
    </row>
    <row r="33020" spans="4:4">
      <c r="D33020" s="234"/>
    </row>
    <row r="33021" spans="4:4">
      <c r="D33021" s="234"/>
    </row>
    <row r="33022" spans="4:4">
      <c r="D33022" s="234"/>
    </row>
    <row r="33023" spans="4:4">
      <c r="D33023" s="234"/>
    </row>
    <row r="33024" spans="4:4">
      <c r="D33024" s="234"/>
    </row>
    <row r="33025" spans="4:4">
      <c r="D33025" s="234"/>
    </row>
    <row r="33026" spans="4:4">
      <c r="D33026" s="234"/>
    </row>
    <row r="33027" spans="4:4">
      <c r="D33027" s="234"/>
    </row>
    <row r="33028" spans="4:4">
      <c r="D33028" s="234"/>
    </row>
    <row r="33029" spans="4:4">
      <c r="D33029" s="234"/>
    </row>
    <row r="33030" spans="4:4">
      <c r="D33030" s="234"/>
    </row>
    <row r="33031" spans="4:4">
      <c r="D33031" s="234"/>
    </row>
    <row r="33032" spans="4:4">
      <c r="D33032" s="234"/>
    </row>
    <row r="33033" spans="4:4">
      <c r="D33033" s="234"/>
    </row>
    <row r="33034" spans="4:4">
      <c r="D33034" s="234"/>
    </row>
    <row r="33035" spans="4:4">
      <c r="D33035" s="234"/>
    </row>
    <row r="33036" spans="4:4">
      <c r="D33036" s="234"/>
    </row>
    <row r="33037" spans="4:4">
      <c r="D33037" s="234"/>
    </row>
    <row r="33038" spans="4:4">
      <c r="D33038" s="234"/>
    </row>
    <row r="33039" spans="4:4">
      <c r="D33039" s="234"/>
    </row>
    <row r="33040" spans="4:4">
      <c r="D33040" s="234"/>
    </row>
    <row r="33041" spans="4:4">
      <c r="D33041" s="234"/>
    </row>
    <row r="33042" spans="4:4">
      <c r="D33042" s="234"/>
    </row>
    <row r="33043" spans="4:4">
      <c r="D33043" s="234"/>
    </row>
    <row r="33044" spans="4:4">
      <c r="D33044" s="234"/>
    </row>
    <row r="33045" spans="4:4">
      <c r="D33045" s="234"/>
    </row>
    <row r="33046" spans="4:4">
      <c r="D33046" s="234"/>
    </row>
    <row r="33047" spans="4:4">
      <c r="D33047" s="234"/>
    </row>
    <row r="33048" spans="4:4">
      <c r="D33048" s="234"/>
    </row>
    <row r="33049" spans="4:4">
      <c r="D33049" s="234"/>
    </row>
    <row r="33050" spans="4:4">
      <c r="D33050" s="234"/>
    </row>
    <row r="33051" spans="4:4">
      <c r="D33051" s="234"/>
    </row>
    <row r="33052" spans="4:4">
      <c r="D33052" s="234"/>
    </row>
    <row r="33053" spans="4:4">
      <c r="D33053" s="234"/>
    </row>
    <row r="33054" spans="4:4">
      <c r="D33054" s="234"/>
    </row>
    <row r="33055" spans="4:4">
      <c r="D33055" s="234"/>
    </row>
    <row r="33056" spans="4:4">
      <c r="D33056" s="234"/>
    </row>
    <row r="33057" spans="4:4">
      <c r="D33057" s="234"/>
    </row>
    <row r="33058" spans="4:4">
      <c r="D33058" s="234"/>
    </row>
    <row r="33059" spans="4:4">
      <c r="D33059" s="234"/>
    </row>
    <row r="33060" spans="4:4">
      <c r="D33060" s="234"/>
    </row>
    <row r="33061" spans="4:4">
      <c r="D33061" s="234"/>
    </row>
    <row r="33062" spans="4:4">
      <c r="D33062" s="234"/>
    </row>
    <row r="33063" spans="4:4">
      <c r="D33063" s="234"/>
    </row>
    <row r="33064" spans="4:4">
      <c r="D33064" s="234"/>
    </row>
    <row r="33065" spans="4:4">
      <c r="D33065" s="234"/>
    </row>
    <row r="33066" spans="4:4">
      <c r="D33066" s="234"/>
    </row>
    <row r="33067" spans="4:4">
      <c r="D33067" s="234"/>
    </row>
    <row r="33068" spans="4:4">
      <c r="D33068" s="234"/>
    </row>
    <row r="33069" spans="4:4">
      <c r="D33069" s="234"/>
    </row>
    <row r="33070" spans="4:4">
      <c r="D33070" s="234"/>
    </row>
    <row r="33071" spans="4:4">
      <c r="D33071" s="234"/>
    </row>
    <row r="33072" spans="4:4">
      <c r="D33072" s="234"/>
    </row>
    <row r="33073" spans="4:4">
      <c r="D33073" s="234"/>
    </row>
    <row r="33074" spans="4:4">
      <c r="D33074" s="234"/>
    </row>
    <row r="33075" spans="4:4">
      <c r="D33075" s="234"/>
    </row>
    <row r="33076" spans="4:4">
      <c r="D33076" s="234"/>
    </row>
    <row r="33077" spans="4:4">
      <c r="D33077" s="234"/>
    </row>
    <row r="33078" spans="4:4">
      <c r="D33078" s="234"/>
    </row>
    <row r="33079" spans="4:4">
      <c r="D33079" s="234"/>
    </row>
    <row r="33080" spans="4:4">
      <c r="D33080" s="234"/>
    </row>
    <row r="33081" spans="4:4">
      <c r="D33081" s="234"/>
    </row>
    <row r="33082" spans="4:4">
      <c r="D33082" s="234"/>
    </row>
    <row r="33083" spans="4:4">
      <c r="D33083" s="234"/>
    </row>
    <row r="33084" spans="4:4">
      <c r="D33084" s="234"/>
    </row>
    <row r="33085" spans="4:4">
      <c r="D33085" s="234"/>
    </row>
    <row r="33086" spans="4:4">
      <c r="D33086" s="234"/>
    </row>
    <row r="33087" spans="4:4">
      <c r="D33087" s="234"/>
    </row>
    <row r="33088" spans="4:4">
      <c r="D33088" s="234"/>
    </row>
    <row r="33089" spans="4:4">
      <c r="D33089" s="234"/>
    </row>
    <row r="33090" spans="4:4">
      <c r="D33090" s="234"/>
    </row>
    <row r="33091" spans="4:4">
      <c r="D33091" s="234"/>
    </row>
    <row r="33092" spans="4:4">
      <c r="D33092" s="234"/>
    </row>
    <row r="33093" spans="4:4">
      <c r="D33093" s="234"/>
    </row>
    <row r="33094" spans="4:4">
      <c r="D33094" s="234"/>
    </row>
    <row r="33095" spans="4:4">
      <c r="D33095" s="234"/>
    </row>
    <row r="33096" spans="4:4">
      <c r="D33096" s="234"/>
    </row>
    <row r="33097" spans="4:4">
      <c r="D33097" s="234"/>
    </row>
    <row r="33098" spans="4:4">
      <c r="D33098" s="234"/>
    </row>
    <row r="33099" spans="4:4">
      <c r="D33099" s="234"/>
    </row>
    <row r="33100" spans="4:4">
      <c r="D33100" s="234"/>
    </row>
    <row r="33101" spans="4:4">
      <c r="D33101" s="234"/>
    </row>
    <row r="33102" spans="4:4">
      <c r="D33102" s="234"/>
    </row>
    <row r="33103" spans="4:4">
      <c r="D33103" s="234"/>
    </row>
    <row r="33104" spans="4:4">
      <c r="D33104" s="234"/>
    </row>
    <row r="33105" spans="4:4">
      <c r="D33105" s="234"/>
    </row>
    <row r="33106" spans="4:4">
      <c r="D33106" s="234"/>
    </row>
    <row r="33107" spans="4:4">
      <c r="D33107" s="234"/>
    </row>
    <row r="33108" spans="4:4">
      <c r="D33108" s="234"/>
    </row>
    <row r="33109" spans="4:4">
      <c r="D33109" s="234"/>
    </row>
    <row r="33110" spans="4:4">
      <c r="D33110" s="234"/>
    </row>
    <row r="33111" spans="4:4">
      <c r="D33111" s="234"/>
    </row>
    <row r="33112" spans="4:4">
      <c r="D33112" s="234"/>
    </row>
    <row r="33113" spans="4:4">
      <c r="D33113" s="234"/>
    </row>
    <row r="33114" spans="4:4">
      <c r="D33114" s="234"/>
    </row>
    <row r="33115" spans="4:4">
      <c r="D33115" s="234"/>
    </row>
    <row r="33116" spans="4:4">
      <c r="D33116" s="234"/>
    </row>
    <row r="33117" spans="4:4">
      <c r="D33117" s="234"/>
    </row>
    <row r="33118" spans="4:4">
      <c r="D33118" s="234"/>
    </row>
    <row r="33119" spans="4:4">
      <c r="D33119" s="234"/>
    </row>
    <row r="33120" spans="4:4">
      <c r="D33120" s="234"/>
    </row>
    <row r="33121" spans="4:4">
      <c r="D33121" s="234"/>
    </row>
    <row r="33122" spans="4:4">
      <c r="D33122" s="234"/>
    </row>
    <row r="33123" spans="4:4">
      <c r="D33123" s="234"/>
    </row>
    <row r="33124" spans="4:4">
      <c r="D33124" s="234"/>
    </row>
    <row r="33125" spans="4:4">
      <c r="D33125" s="234"/>
    </row>
    <row r="33126" spans="4:4">
      <c r="D33126" s="234"/>
    </row>
    <row r="33127" spans="4:4">
      <c r="D33127" s="234"/>
    </row>
    <row r="33128" spans="4:4">
      <c r="D33128" s="234"/>
    </row>
    <row r="33129" spans="4:4">
      <c r="D33129" s="234"/>
    </row>
    <row r="33130" spans="4:4">
      <c r="D33130" s="234"/>
    </row>
    <row r="33131" spans="4:4">
      <c r="D33131" s="234"/>
    </row>
    <row r="33132" spans="4:4">
      <c r="D33132" s="234"/>
    </row>
    <row r="33133" spans="4:4">
      <c r="D33133" s="234"/>
    </row>
    <row r="33134" spans="4:4">
      <c r="D33134" s="234"/>
    </row>
    <row r="33135" spans="4:4">
      <c r="D33135" s="234"/>
    </row>
    <row r="33136" spans="4:4">
      <c r="D33136" s="234"/>
    </row>
    <row r="33137" spans="4:4">
      <c r="D33137" s="234"/>
    </row>
    <row r="33138" spans="4:4">
      <c r="D33138" s="234"/>
    </row>
    <row r="33139" spans="4:4">
      <c r="D33139" s="234"/>
    </row>
    <row r="33140" spans="4:4">
      <c r="D33140" s="234"/>
    </row>
    <row r="33141" spans="4:4">
      <c r="D33141" s="234"/>
    </row>
    <row r="33142" spans="4:4">
      <c r="D33142" s="234"/>
    </row>
    <row r="33143" spans="4:4">
      <c r="D33143" s="234"/>
    </row>
    <row r="33144" spans="4:4">
      <c r="D33144" s="234"/>
    </row>
    <row r="33145" spans="4:4">
      <c r="D33145" s="234"/>
    </row>
    <row r="33146" spans="4:4">
      <c r="D33146" s="234"/>
    </row>
    <row r="33147" spans="4:4">
      <c r="D33147" s="234"/>
    </row>
    <row r="33148" spans="4:4">
      <c r="D33148" s="234"/>
    </row>
    <row r="33149" spans="4:4">
      <c r="D33149" s="234"/>
    </row>
    <row r="33150" spans="4:4">
      <c r="D33150" s="234"/>
    </row>
    <row r="33151" spans="4:4">
      <c r="D33151" s="234"/>
    </row>
    <row r="33152" spans="4:4">
      <c r="D33152" s="234"/>
    </row>
    <row r="33153" spans="4:4">
      <c r="D33153" s="234"/>
    </row>
    <row r="33154" spans="4:4">
      <c r="D33154" s="234"/>
    </row>
    <row r="33155" spans="4:4">
      <c r="D33155" s="234"/>
    </row>
    <row r="33156" spans="4:4">
      <c r="D33156" s="234"/>
    </row>
    <row r="33157" spans="4:4">
      <c r="D33157" s="234"/>
    </row>
    <row r="33158" spans="4:4">
      <c r="D33158" s="234"/>
    </row>
    <row r="33159" spans="4:4">
      <c r="D33159" s="234"/>
    </row>
    <row r="33160" spans="4:4">
      <c r="D33160" s="234"/>
    </row>
    <row r="33161" spans="4:4">
      <c r="D33161" s="234"/>
    </row>
    <row r="33162" spans="4:4">
      <c r="D33162" s="234"/>
    </row>
    <row r="33163" spans="4:4">
      <c r="D33163" s="234"/>
    </row>
    <row r="33164" spans="4:4">
      <c r="D33164" s="234"/>
    </row>
    <row r="33165" spans="4:4">
      <c r="D33165" s="234"/>
    </row>
    <row r="33166" spans="4:4">
      <c r="D33166" s="234"/>
    </row>
    <row r="33167" spans="4:4">
      <c r="D33167" s="234"/>
    </row>
    <row r="33168" spans="4:4">
      <c r="D33168" s="234"/>
    </row>
    <row r="33169" spans="4:4">
      <c r="D33169" s="234"/>
    </row>
    <row r="33170" spans="4:4">
      <c r="D33170" s="234"/>
    </row>
    <row r="33171" spans="4:4">
      <c r="D33171" s="234"/>
    </row>
    <row r="33172" spans="4:4">
      <c r="D33172" s="234"/>
    </row>
    <row r="33173" spans="4:4">
      <c r="D33173" s="234"/>
    </row>
    <row r="33174" spans="4:4">
      <c r="D33174" s="234"/>
    </row>
    <row r="33175" spans="4:4">
      <c r="D33175" s="234"/>
    </row>
    <row r="33176" spans="4:4">
      <c r="D33176" s="234"/>
    </row>
    <row r="33177" spans="4:4">
      <c r="D33177" s="234"/>
    </row>
    <row r="33178" spans="4:4">
      <c r="D33178" s="234"/>
    </row>
    <row r="33179" spans="4:4">
      <c r="D33179" s="234"/>
    </row>
    <row r="33180" spans="4:4">
      <c r="D33180" s="234"/>
    </row>
    <row r="33181" spans="4:4">
      <c r="D33181" s="234"/>
    </row>
    <row r="33182" spans="4:4">
      <c r="D33182" s="234"/>
    </row>
    <row r="33183" spans="4:4">
      <c r="D33183" s="234"/>
    </row>
    <row r="33184" spans="4:4">
      <c r="D33184" s="234"/>
    </row>
    <row r="33185" spans="4:4">
      <c r="D33185" s="234"/>
    </row>
    <row r="33186" spans="4:4">
      <c r="D33186" s="234"/>
    </row>
    <row r="33187" spans="4:4">
      <c r="D33187" s="234"/>
    </row>
    <row r="33188" spans="4:4">
      <c r="D33188" s="234"/>
    </row>
    <row r="33189" spans="4:4">
      <c r="D33189" s="234"/>
    </row>
    <row r="33190" spans="4:4">
      <c r="D33190" s="234"/>
    </row>
    <row r="33191" spans="4:4">
      <c r="D33191" s="234"/>
    </row>
    <row r="33192" spans="4:4">
      <c r="D33192" s="234"/>
    </row>
    <row r="33193" spans="4:4">
      <c r="D33193" s="234"/>
    </row>
    <row r="33194" spans="4:4">
      <c r="D33194" s="234"/>
    </row>
    <row r="33195" spans="4:4">
      <c r="D33195" s="234"/>
    </row>
    <row r="33196" spans="4:4">
      <c r="D33196" s="234"/>
    </row>
    <row r="33197" spans="4:4">
      <c r="D33197" s="234"/>
    </row>
    <row r="33198" spans="4:4">
      <c r="D33198" s="234"/>
    </row>
    <row r="33199" spans="4:4">
      <c r="D33199" s="234"/>
    </row>
    <row r="33200" spans="4:4">
      <c r="D33200" s="234"/>
    </row>
    <row r="33201" spans="4:4">
      <c r="D33201" s="234"/>
    </row>
    <row r="33202" spans="4:4">
      <c r="D33202" s="234"/>
    </row>
    <row r="33203" spans="4:4">
      <c r="D33203" s="234"/>
    </row>
    <row r="33204" spans="4:4">
      <c r="D33204" s="234"/>
    </row>
    <row r="33205" spans="4:4">
      <c r="D33205" s="234"/>
    </row>
    <row r="33206" spans="4:4">
      <c r="D33206" s="234"/>
    </row>
    <row r="33207" spans="4:4">
      <c r="D33207" s="234"/>
    </row>
    <row r="33208" spans="4:4">
      <c r="D33208" s="234"/>
    </row>
    <row r="33209" spans="4:4">
      <c r="D33209" s="234"/>
    </row>
    <row r="33210" spans="4:4">
      <c r="D33210" s="234"/>
    </row>
    <row r="33211" spans="4:4">
      <c r="D33211" s="234"/>
    </row>
    <row r="33212" spans="4:4">
      <c r="D33212" s="234"/>
    </row>
    <row r="33213" spans="4:4">
      <c r="D33213" s="234"/>
    </row>
    <row r="33214" spans="4:4">
      <c r="D33214" s="234"/>
    </row>
    <row r="33215" spans="4:4">
      <c r="D33215" s="234"/>
    </row>
    <row r="33216" spans="4:4">
      <c r="D33216" s="234"/>
    </row>
    <row r="33217" spans="4:4">
      <c r="D33217" s="234"/>
    </row>
    <row r="33218" spans="4:4">
      <c r="D33218" s="234"/>
    </row>
    <row r="33219" spans="4:4">
      <c r="D33219" s="234"/>
    </row>
    <row r="33220" spans="4:4">
      <c r="D33220" s="234"/>
    </row>
    <row r="33221" spans="4:4">
      <c r="D33221" s="234"/>
    </row>
    <row r="33222" spans="4:4">
      <c r="D33222" s="234"/>
    </row>
    <row r="33223" spans="4:4">
      <c r="D33223" s="234"/>
    </row>
    <row r="33224" spans="4:4">
      <c r="D33224" s="234"/>
    </row>
    <row r="33225" spans="4:4">
      <c r="D33225" s="234"/>
    </row>
    <row r="33226" spans="4:4">
      <c r="D33226" s="234"/>
    </row>
    <row r="33227" spans="4:4">
      <c r="D33227" s="234"/>
    </row>
    <row r="33228" spans="4:4">
      <c r="D33228" s="234"/>
    </row>
    <row r="33229" spans="4:4">
      <c r="D33229" s="234"/>
    </row>
    <row r="33230" spans="4:4">
      <c r="D33230" s="234"/>
    </row>
    <row r="33231" spans="4:4">
      <c r="D33231" s="234"/>
    </row>
    <row r="33232" spans="4:4">
      <c r="D33232" s="234"/>
    </row>
    <row r="33233" spans="4:4">
      <c r="D33233" s="234"/>
    </row>
    <row r="33234" spans="4:4">
      <c r="D33234" s="234"/>
    </row>
    <row r="33235" spans="4:4">
      <c r="D33235" s="234"/>
    </row>
    <row r="33236" spans="4:4">
      <c r="D33236" s="234"/>
    </row>
    <row r="33237" spans="4:4">
      <c r="D33237" s="234"/>
    </row>
    <row r="33238" spans="4:4">
      <c r="D33238" s="234"/>
    </row>
    <row r="33239" spans="4:4">
      <c r="D33239" s="234"/>
    </row>
    <row r="33240" spans="4:4">
      <c r="D33240" s="234"/>
    </row>
    <row r="33241" spans="4:4">
      <c r="D33241" s="234"/>
    </row>
    <row r="33242" spans="4:4">
      <c r="D33242" s="234"/>
    </row>
    <row r="33243" spans="4:4">
      <c r="D33243" s="234"/>
    </row>
    <row r="33244" spans="4:4">
      <c r="D33244" s="234"/>
    </row>
    <row r="33245" spans="4:4">
      <c r="D33245" s="234"/>
    </row>
    <row r="33246" spans="4:4">
      <c r="D33246" s="234"/>
    </row>
    <row r="33247" spans="4:4">
      <c r="D33247" s="234"/>
    </row>
    <row r="33248" spans="4:4">
      <c r="D33248" s="234"/>
    </row>
    <row r="33249" spans="4:4">
      <c r="D33249" s="234"/>
    </row>
    <row r="33250" spans="4:4">
      <c r="D33250" s="234"/>
    </row>
    <row r="33251" spans="4:4">
      <c r="D33251" s="234"/>
    </row>
    <row r="33252" spans="4:4">
      <c r="D33252" s="234"/>
    </row>
    <row r="33253" spans="4:4">
      <c r="D33253" s="234"/>
    </row>
    <row r="33254" spans="4:4">
      <c r="D33254" s="234"/>
    </row>
    <row r="33255" spans="4:4">
      <c r="D33255" s="234"/>
    </row>
    <row r="33256" spans="4:4">
      <c r="D33256" s="234"/>
    </row>
    <row r="33257" spans="4:4">
      <c r="D33257" s="234"/>
    </row>
    <row r="33258" spans="4:4">
      <c r="D33258" s="234"/>
    </row>
    <row r="33259" spans="4:4">
      <c r="D33259" s="234"/>
    </row>
    <row r="33260" spans="4:4">
      <c r="D33260" s="234"/>
    </row>
    <row r="33261" spans="4:4">
      <c r="D33261" s="234"/>
    </row>
    <row r="33262" spans="4:4">
      <c r="D33262" s="234"/>
    </row>
    <row r="33263" spans="4:4">
      <c r="D33263" s="234"/>
    </row>
    <row r="33264" spans="4:4">
      <c r="D33264" s="234"/>
    </row>
    <row r="33265" spans="4:4">
      <c r="D33265" s="234"/>
    </row>
    <row r="33266" spans="4:4">
      <c r="D33266" s="234"/>
    </row>
    <row r="33267" spans="4:4">
      <c r="D33267" s="234"/>
    </row>
    <row r="33268" spans="4:4">
      <c r="D33268" s="234"/>
    </row>
    <row r="33269" spans="4:4">
      <c r="D33269" s="234"/>
    </row>
    <row r="33270" spans="4:4">
      <c r="D33270" s="234"/>
    </row>
    <row r="33271" spans="4:4">
      <c r="D33271" s="234"/>
    </row>
    <row r="33272" spans="4:4">
      <c r="D33272" s="234"/>
    </row>
    <row r="33273" spans="4:4">
      <c r="D33273" s="234"/>
    </row>
    <row r="33274" spans="4:4">
      <c r="D33274" s="234"/>
    </row>
    <row r="33275" spans="4:4">
      <c r="D33275" s="234"/>
    </row>
    <row r="33276" spans="4:4">
      <c r="D33276" s="234"/>
    </row>
    <row r="33277" spans="4:4">
      <c r="D33277" s="234"/>
    </row>
    <row r="33278" spans="4:4">
      <c r="D33278" s="234"/>
    </row>
    <row r="33279" spans="4:4">
      <c r="D33279" s="234"/>
    </row>
    <row r="33280" spans="4:4">
      <c r="D33280" s="234"/>
    </row>
    <row r="33281" spans="4:4">
      <c r="D33281" s="234"/>
    </row>
    <row r="33282" spans="4:4">
      <c r="D33282" s="234"/>
    </row>
    <row r="33283" spans="4:4">
      <c r="D33283" s="234"/>
    </row>
    <row r="33284" spans="4:4">
      <c r="D33284" s="234"/>
    </row>
    <row r="33285" spans="4:4">
      <c r="D33285" s="234"/>
    </row>
    <row r="33286" spans="4:4">
      <c r="D33286" s="234"/>
    </row>
    <row r="33287" spans="4:4">
      <c r="D33287" s="234"/>
    </row>
    <row r="33288" spans="4:4">
      <c r="D33288" s="234"/>
    </row>
    <row r="33289" spans="4:4">
      <c r="D33289" s="234"/>
    </row>
    <row r="33290" spans="4:4">
      <c r="D33290" s="234"/>
    </row>
    <row r="33291" spans="4:4">
      <c r="D33291" s="234"/>
    </row>
    <row r="33292" spans="4:4">
      <c r="D33292" s="234"/>
    </row>
    <row r="33293" spans="4:4">
      <c r="D33293" s="234"/>
    </row>
    <row r="33294" spans="4:4">
      <c r="D33294" s="234"/>
    </row>
    <row r="33295" spans="4:4">
      <c r="D33295" s="234"/>
    </row>
    <row r="33296" spans="4:4">
      <c r="D33296" s="234"/>
    </row>
    <row r="33297" spans="4:4">
      <c r="D33297" s="234"/>
    </row>
    <row r="33298" spans="4:4">
      <c r="D33298" s="234"/>
    </row>
    <row r="33299" spans="4:4">
      <c r="D33299" s="234"/>
    </row>
    <row r="33300" spans="4:4">
      <c r="D33300" s="234"/>
    </row>
    <row r="33301" spans="4:4">
      <c r="D33301" s="234"/>
    </row>
    <row r="33302" spans="4:4">
      <c r="D33302" s="234"/>
    </row>
    <row r="33303" spans="4:4">
      <c r="D33303" s="234"/>
    </row>
    <row r="33304" spans="4:4">
      <c r="D33304" s="234"/>
    </row>
    <row r="33305" spans="4:4">
      <c r="D33305" s="234"/>
    </row>
    <row r="33306" spans="4:4">
      <c r="D33306" s="234"/>
    </row>
    <row r="33307" spans="4:4">
      <c r="D33307" s="234"/>
    </row>
    <row r="33308" spans="4:4">
      <c r="D33308" s="234"/>
    </row>
    <row r="33309" spans="4:4">
      <c r="D33309" s="234"/>
    </row>
    <row r="33310" spans="4:4">
      <c r="D33310" s="234"/>
    </row>
    <row r="33311" spans="4:4">
      <c r="D33311" s="234"/>
    </row>
    <row r="33312" spans="4:4">
      <c r="D33312" s="234"/>
    </row>
    <row r="33313" spans="4:4">
      <c r="D33313" s="234"/>
    </row>
    <row r="33314" spans="4:4">
      <c r="D33314" s="234"/>
    </row>
    <row r="33315" spans="4:4">
      <c r="D33315" s="234"/>
    </row>
    <row r="33316" spans="4:4">
      <c r="D33316" s="234"/>
    </row>
    <row r="33317" spans="4:4">
      <c r="D33317" s="234"/>
    </row>
    <row r="33318" spans="4:4">
      <c r="D33318" s="234"/>
    </row>
    <row r="33319" spans="4:4">
      <c r="D33319" s="234"/>
    </row>
    <row r="33320" spans="4:4">
      <c r="D33320" s="234"/>
    </row>
    <row r="33321" spans="4:4">
      <c r="D33321" s="234"/>
    </row>
    <row r="33322" spans="4:4">
      <c r="D33322" s="234"/>
    </row>
    <row r="33323" spans="4:4">
      <c r="D33323" s="234"/>
    </row>
    <row r="33324" spans="4:4">
      <c r="D33324" s="234"/>
    </row>
    <row r="33325" spans="4:4">
      <c r="D33325" s="234"/>
    </row>
    <row r="33326" spans="4:4">
      <c r="D33326" s="234"/>
    </row>
    <row r="33327" spans="4:4">
      <c r="D33327" s="234"/>
    </row>
    <row r="33328" spans="4:4">
      <c r="D33328" s="234"/>
    </row>
    <row r="33329" spans="4:4">
      <c r="D33329" s="234"/>
    </row>
    <row r="33330" spans="4:4">
      <c r="D33330" s="234"/>
    </row>
    <row r="33331" spans="4:4">
      <c r="D33331" s="234"/>
    </row>
    <row r="33332" spans="4:4">
      <c r="D33332" s="234"/>
    </row>
    <row r="33333" spans="4:4">
      <c r="D33333" s="234"/>
    </row>
    <row r="33334" spans="4:4">
      <c r="D33334" s="234"/>
    </row>
    <row r="33335" spans="4:4">
      <c r="D33335" s="234"/>
    </row>
    <row r="33336" spans="4:4">
      <c r="D33336" s="234"/>
    </row>
    <row r="33337" spans="4:4">
      <c r="D33337" s="234"/>
    </row>
    <row r="33338" spans="4:4">
      <c r="D33338" s="234"/>
    </row>
    <row r="33339" spans="4:4">
      <c r="D33339" s="234"/>
    </row>
    <row r="33340" spans="4:4">
      <c r="D33340" s="234"/>
    </row>
    <row r="33341" spans="4:4">
      <c r="D33341" s="234"/>
    </row>
    <row r="33342" spans="4:4">
      <c r="D33342" s="234"/>
    </row>
    <row r="33343" spans="4:4">
      <c r="D33343" s="234"/>
    </row>
    <row r="33344" spans="4:4">
      <c r="D33344" s="234"/>
    </row>
    <row r="33345" spans="4:4">
      <c r="D33345" s="234"/>
    </row>
    <row r="33346" spans="4:4">
      <c r="D33346" s="234"/>
    </row>
    <row r="33347" spans="4:4">
      <c r="D33347" s="234"/>
    </row>
    <row r="33348" spans="4:4">
      <c r="D33348" s="234"/>
    </row>
    <row r="33349" spans="4:4">
      <c r="D33349" s="234"/>
    </row>
    <row r="33350" spans="4:4">
      <c r="D33350" s="234"/>
    </row>
    <row r="33351" spans="4:4">
      <c r="D33351" s="234"/>
    </row>
    <row r="33352" spans="4:4">
      <c r="D33352" s="234"/>
    </row>
    <row r="33353" spans="4:4">
      <c r="D33353" s="234"/>
    </row>
    <row r="33354" spans="4:4">
      <c r="D33354" s="234"/>
    </row>
    <row r="33355" spans="4:4">
      <c r="D33355" s="234"/>
    </row>
    <row r="33356" spans="4:4">
      <c r="D33356" s="234"/>
    </row>
    <row r="33357" spans="4:4">
      <c r="D33357" s="234"/>
    </row>
    <row r="33358" spans="4:4">
      <c r="D33358" s="234"/>
    </row>
    <row r="33359" spans="4:4">
      <c r="D33359" s="234"/>
    </row>
    <row r="33360" spans="4:4">
      <c r="D33360" s="234"/>
    </row>
    <row r="33361" spans="4:4">
      <c r="D33361" s="234"/>
    </row>
    <row r="33362" spans="4:4">
      <c r="D33362" s="234"/>
    </row>
    <row r="33363" spans="4:4">
      <c r="D33363" s="234"/>
    </row>
    <row r="33364" spans="4:4">
      <c r="D33364" s="234"/>
    </row>
    <row r="33365" spans="4:4">
      <c r="D33365" s="234"/>
    </row>
    <row r="33366" spans="4:4">
      <c r="D33366" s="234"/>
    </row>
    <row r="33367" spans="4:4">
      <c r="D33367" s="234"/>
    </row>
    <row r="33368" spans="4:4">
      <c r="D33368" s="234"/>
    </row>
    <row r="33369" spans="4:4">
      <c r="D33369" s="234"/>
    </row>
    <row r="33370" spans="4:4">
      <c r="D33370" s="234"/>
    </row>
    <row r="33371" spans="4:4">
      <c r="D33371" s="234"/>
    </row>
    <row r="33372" spans="4:4">
      <c r="D33372" s="234"/>
    </row>
    <row r="33373" spans="4:4">
      <c r="D33373" s="234"/>
    </row>
    <row r="33374" spans="4:4">
      <c r="D33374" s="234"/>
    </row>
    <row r="33375" spans="4:4">
      <c r="D33375" s="234"/>
    </row>
    <row r="33376" spans="4:4">
      <c r="D33376" s="234"/>
    </row>
    <row r="33377" spans="4:4">
      <c r="D33377" s="234"/>
    </row>
    <row r="33378" spans="4:4">
      <c r="D33378" s="234"/>
    </row>
    <row r="33379" spans="4:4">
      <c r="D33379" s="234"/>
    </row>
    <row r="33380" spans="4:4">
      <c r="D33380" s="234"/>
    </row>
    <row r="33381" spans="4:4">
      <c r="D33381" s="234"/>
    </row>
    <row r="33382" spans="4:4">
      <c r="D33382" s="234"/>
    </row>
    <row r="33383" spans="4:4">
      <c r="D33383" s="234"/>
    </row>
    <row r="33384" spans="4:4">
      <c r="D33384" s="234"/>
    </row>
    <row r="33385" spans="4:4">
      <c r="D33385" s="234"/>
    </row>
    <row r="33386" spans="4:4">
      <c r="D33386" s="234"/>
    </row>
    <row r="33387" spans="4:4">
      <c r="D33387" s="234"/>
    </row>
    <row r="33388" spans="4:4">
      <c r="D33388" s="234"/>
    </row>
    <row r="33389" spans="4:4">
      <c r="D33389" s="234"/>
    </row>
    <row r="33390" spans="4:4">
      <c r="D33390" s="234"/>
    </row>
    <row r="33391" spans="4:4">
      <c r="D33391" s="234"/>
    </row>
    <row r="33392" spans="4:4">
      <c r="D33392" s="234"/>
    </row>
    <row r="33393" spans="4:4">
      <c r="D33393" s="234"/>
    </row>
    <row r="33394" spans="4:4">
      <c r="D33394" s="234"/>
    </row>
    <row r="33395" spans="4:4">
      <c r="D33395" s="234"/>
    </row>
    <row r="33396" spans="4:4">
      <c r="D33396" s="234"/>
    </row>
    <row r="33397" spans="4:4">
      <c r="D33397" s="234"/>
    </row>
    <row r="33398" spans="4:4">
      <c r="D33398" s="234"/>
    </row>
    <row r="33399" spans="4:4">
      <c r="D33399" s="234"/>
    </row>
    <row r="33400" spans="4:4">
      <c r="D33400" s="234"/>
    </row>
    <row r="33401" spans="4:4">
      <c r="D33401" s="234"/>
    </row>
    <row r="33402" spans="4:4">
      <c r="D33402" s="234"/>
    </row>
    <row r="33403" spans="4:4">
      <c r="D33403" s="234"/>
    </row>
    <row r="33404" spans="4:4">
      <c r="D33404" s="234"/>
    </row>
    <row r="33405" spans="4:4">
      <c r="D33405" s="234"/>
    </row>
    <row r="33406" spans="4:4">
      <c r="D33406" s="234"/>
    </row>
    <row r="33407" spans="4:4">
      <c r="D33407" s="234"/>
    </row>
    <row r="33408" spans="4:4">
      <c r="D33408" s="234"/>
    </row>
    <row r="33409" spans="4:4">
      <c r="D33409" s="234"/>
    </row>
    <row r="33410" spans="4:4">
      <c r="D33410" s="234"/>
    </row>
    <row r="33411" spans="4:4">
      <c r="D33411" s="234"/>
    </row>
    <row r="33412" spans="4:4">
      <c r="D33412" s="234"/>
    </row>
    <row r="33413" spans="4:4">
      <c r="D33413" s="234"/>
    </row>
    <row r="33414" spans="4:4">
      <c r="D33414" s="234"/>
    </row>
    <row r="33415" spans="4:4">
      <c r="D33415" s="234"/>
    </row>
    <row r="33416" spans="4:4">
      <c r="D33416" s="234"/>
    </row>
    <row r="33417" spans="4:4">
      <c r="D33417" s="234"/>
    </row>
    <row r="33418" spans="4:4">
      <c r="D33418" s="234"/>
    </row>
    <row r="33419" spans="4:4">
      <c r="D33419" s="234"/>
    </row>
    <row r="33420" spans="4:4">
      <c r="D33420" s="234"/>
    </row>
    <row r="33421" spans="4:4">
      <c r="D33421" s="234"/>
    </row>
    <row r="33422" spans="4:4">
      <c r="D33422" s="234"/>
    </row>
    <row r="33423" spans="4:4">
      <c r="D33423" s="234"/>
    </row>
    <row r="33424" spans="4:4">
      <c r="D33424" s="234"/>
    </row>
    <row r="33425" spans="4:4">
      <c r="D33425" s="234"/>
    </row>
    <row r="33426" spans="4:4">
      <c r="D33426" s="234"/>
    </row>
    <row r="33427" spans="4:4">
      <c r="D33427" s="234"/>
    </row>
    <row r="33428" spans="4:4">
      <c r="D33428" s="234"/>
    </row>
    <row r="33429" spans="4:4">
      <c r="D33429" s="234"/>
    </row>
    <row r="33430" spans="4:4">
      <c r="D33430" s="234"/>
    </row>
    <row r="33431" spans="4:4">
      <c r="D33431" s="234"/>
    </row>
    <row r="33432" spans="4:4">
      <c r="D33432" s="234"/>
    </row>
    <row r="33433" spans="4:4">
      <c r="D33433" s="234"/>
    </row>
    <row r="33434" spans="4:4">
      <c r="D33434" s="234"/>
    </row>
    <row r="33435" spans="4:4">
      <c r="D33435" s="234"/>
    </row>
    <row r="33436" spans="4:4">
      <c r="D33436" s="234"/>
    </row>
    <row r="33437" spans="4:4">
      <c r="D33437" s="234"/>
    </row>
    <row r="33438" spans="4:4">
      <c r="D33438" s="234"/>
    </row>
    <row r="33439" spans="4:4">
      <c r="D33439" s="234"/>
    </row>
    <row r="33440" spans="4:4">
      <c r="D33440" s="234"/>
    </row>
    <row r="33441" spans="4:4">
      <c r="D33441" s="234"/>
    </row>
    <row r="33442" spans="4:4">
      <c r="D33442" s="234"/>
    </row>
    <row r="33443" spans="4:4">
      <c r="D33443" s="234"/>
    </row>
    <row r="33444" spans="4:4">
      <c r="D33444" s="234"/>
    </row>
    <row r="33445" spans="4:4">
      <c r="D33445" s="234"/>
    </row>
    <row r="33446" spans="4:4">
      <c r="D33446" s="234"/>
    </row>
    <row r="33447" spans="4:4">
      <c r="D33447" s="234"/>
    </row>
    <row r="33448" spans="4:4">
      <c r="D33448" s="234"/>
    </row>
    <row r="33449" spans="4:4">
      <c r="D33449" s="234"/>
    </row>
    <row r="33450" spans="4:4">
      <c r="D33450" s="234"/>
    </row>
    <row r="33451" spans="4:4">
      <c r="D33451" s="234"/>
    </row>
    <row r="33452" spans="4:4">
      <c r="D33452" s="234"/>
    </row>
    <row r="33453" spans="4:4">
      <c r="D33453" s="234"/>
    </row>
    <row r="33454" spans="4:4">
      <c r="D33454" s="234"/>
    </row>
    <row r="33455" spans="4:4">
      <c r="D33455" s="234"/>
    </row>
    <row r="33456" spans="4:4">
      <c r="D33456" s="234"/>
    </row>
    <row r="33457" spans="4:4">
      <c r="D33457" s="234"/>
    </row>
    <row r="33458" spans="4:4">
      <c r="D33458" s="234"/>
    </row>
    <row r="33459" spans="4:4">
      <c r="D33459" s="234"/>
    </row>
    <row r="33460" spans="4:4">
      <c r="D33460" s="234"/>
    </row>
    <row r="33461" spans="4:4">
      <c r="D33461" s="234"/>
    </row>
    <row r="33462" spans="4:4">
      <c r="D33462" s="234"/>
    </row>
    <row r="33463" spans="4:4">
      <c r="D33463" s="234"/>
    </row>
    <row r="33464" spans="4:4">
      <c r="D33464" s="234"/>
    </row>
    <row r="33465" spans="4:4">
      <c r="D33465" s="234"/>
    </row>
    <row r="33466" spans="4:4">
      <c r="D33466" s="234"/>
    </row>
    <row r="33467" spans="4:4">
      <c r="D33467" s="234"/>
    </row>
    <row r="33468" spans="4:4">
      <c r="D33468" s="234"/>
    </row>
    <row r="33469" spans="4:4">
      <c r="D33469" s="234"/>
    </row>
    <row r="33470" spans="4:4">
      <c r="D33470" s="234"/>
    </row>
    <row r="33471" spans="4:4">
      <c r="D33471" s="234"/>
    </row>
    <row r="33472" spans="4:4">
      <c r="D33472" s="234"/>
    </row>
    <row r="33473" spans="4:4">
      <c r="D33473" s="234"/>
    </row>
    <row r="33474" spans="4:4">
      <c r="D33474" s="234"/>
    </row>
    <row r="33475" spans="4:4">
      <c r="D33475" s="234"/>
    </row>
    <row r="33476" spans="4:4">
      <c r="D33476" s="234"/>
    </row>
    <row r="33477" spans="4:4">
      <c r="D33477" s="234"/>
    </row>
    <row r="33478" spans="4:4">
      <c r="D33478" s="234"/>
    </row>
    <row r="33479" spans="4:4">
      <c r="D33479" s="234"/>
    </row>
    <row r="33480" spans="4:4">
      <c r="D33480" s="234"/>
    </row>
    <row r="33481" spans="4:4">
      <c r="D33481" s="234"/>
    </row>
    <row r="33482" spans="4:4">
      <c r="D33482" s="234"/>
    </row>
    <row r="33483" spans="4:4">
      <c r="D33483" s="234"/>
    </row>
    <row r="33484" spans="4:4">
      <c r="D33484" s="234"/>
    </row>
    <row r="33485" spans="4:4">
      <c r="D33485" s="234"/>
    </row>
    <row r="33486" spans="4:4">
      <c r="D33486" s="234"/>
    </row>
    <row r="33487" spans="4:4">
      <c r="D33487" s="234"/>
    </row>
    <row r="33488" spans="4:4">
      <c r="D33488" s="234"/>
    </row>
    <row r="33489" spans="4:4">
      <c r="D33489" s="234"/>
    </row>
    <row r="33490" spans="4:4">
      <c r="D33490" s="234"/>
    </row>
    <row r="33491" spans="4:4">
      <c r="D33491" s="234"/>
    </row>
    <row r="33492" spans="4:4">
      <c r="D33492" s="234"/>
    </row>
    <row r="33493" spans="4:4">
      <c r="D33493" s="234"/>
    </row>
    <row r="33494" spans="4:4">
      <c r="D33494" s="234"/>
    </row>
    <row r="33495" spans="4:4">
      <c r="D33495" s="234"/>
    </row>
    <row r="33496" spans="4:4">
      <c r="D33496" s="234"/>
    </row>
    <row r="33497" spans="4:4">
      <c r="D33497" s="234"/>
    </row>
    <row r="33498" spans="4:4">
      <c r="D33498" s="234"/>
    </row>
    <row r="33499" spans="4:4">
      <c r="D33499" s="234"/>
    </row>
    <row r="33500" spans="4:4">
      <c r="D33500" s="234"/>
    </row>
    <row r="33501" spans="4:4">
      <c r="D33501" s="234"/>
    </row>
    <row r="33502" spans="4:4">
      <c r="D33502" s="234"/>
    </row>
    <row r="33503" spans="4:4">
      <c r="D33503" s="234"/>
    </row>
    <row r="33504" spans="4:4">
      <c r="D33504" s="234"/>
    </row>
    <row r="33505" spans="4:4">
      <c r="D33505" s="234"/>
    </row>
    <row r="33506" spans="4:4">
      <c r="D33506" s="234"/>
    </row>
    <row r="33507" spans="4:4">
      <c r="D33507" s="234"/>
    </row>
    <row r="33508" spans="4:4">
      <c r="D33508" s="234"/>
    </row>
    <row r="33509" spans="4:4">
      <c r="D33509" s="234"/>
    </row>
    <row r="33510" spans="4:4">
      <c r="D33510" s="234"/>
    </row>
    <row r="33511" spans="4:4">
      <c r="D33511" s="234"/>
    </row>
    <row r="33512" spans="4:4">
      <c r="D33512" s="234"/>
    </row>
    <row r="33513" spans="4:4">
      <c r="D33513" s="234"/>
    </row>
    <row r="33514" spans="4:4">
      <c r="D33514" s="234"/>
    </row>
    <row r="33515" spans="4:4">
      <c r="D33515" s="234"/>
    </row>
    <row r="33516" spans="4:4">
      <c r="D33516" s="234"/>
    </row>
    <row r="33517" spans="4:4">
      <c r="D33517" s="234"/>
    </row>
    <row r="33518" spans="4:4">
      <c r="D33518" s="234"/>
    </row>
    <row r="33519" spans="4:4">
      <c r="D33519" s="234"/>
    </row>
    <row r="33520" spans="4:4">
      <c r="D33520" s="234"/>
    </row>
    <row r="33521" spans="4:4">
      <c r="D33521" s="234"/>
    </row>
    <row r="33522" spans="4:4">
      <c r="D33522" s="234"/>
    </row>
    <row r="33523" spans="4:4">
      <c r="D33523" s="234"/>
    </row>
    <row r="33524" spans="4:4">
      <c r="D33524" s="234"/>
    </row>
    <row r="33525" spans="4:4">
      <c r="D33525" s="234"/>
    </row>
    <row r="33526" spans="4:4">
      <c r="D33526" s="234"/>
    </row>
    <row r="33527" spans="4:4">
      <c r="D33527" s="234"/>
    </row>
    <row r="33528" spans="4:4">
      <c r="D33528" s="234"/>
    </row>
    <row r="33529" spans="4:4">
      <c r="D33529" s="234"/>
    </row>
    <row r="33530" spans="4:4">
      <c r="D33530" s="234"/>
    </row>
    <row r="33531" spans="4:4">
      <c r="D33531" s="234"/>
    </row>
    <row r="33532" spans="4:4">
      <c r="D33532" s="234"/>
    </row>
    <row r="33533" spans="4:4">
      <c r="D33533" s="234"/>
    </row>
    <row r="33534" spans="4:4">
      <c r="D33534" s="234"/>
    </row>
    <row r="33535" spans="4:4">
      <c r="D33535" s="234"/>
    </row>
    <row r="33536" spans="4:4">
      <c r="D33536" s="234"/>
    </row>
    <row r="33537" spans="4:4">
      <c r="D33537" s="234"/>
    </row>
    <row r="33538" spans="4:4">
      <c r="D33538" s="234"/>
    </row>
    <row r="33539" spans="4:4">
      <c r="D33539" s="234"/>
    </row>
    <row r="33540" spans="4:4">
      <c r="D33540" s="234"/>
    </row>
    <row r="33541" spans="4:4">
      <c r="D33541" s="234"/>
    </row>
    <row r="33542" spans="4:4">
      <c r="D33542" s="234"/>
    </row>
    <row r="33543" spans="4:4">
      <c r="D33543" s="234"/>
    </row>
    <row r="33544" spans="4:4">
      <c r="D33544" s="234"/>
    </row>
    <row r="33545" spans="4:4">
      <c r="D33545" s="234"/>
    </row>
    <row r="33546" spans="4:4">
      <c r="D33546" s="234"/>
    </row>
    <row r="33547" spans="4:4">
      <c r="D33547" s="234"/>
    </row>
    <row r="33548" spans="4:4">
      <c r="D33548" s="234"/>
    </row>
    <row r="33549" spans="4:4">
      <c r="D33549" s="234"/>
    </row>
    <row r="33550" spans="4:4">
      <c r="D33550" s="234"/>
    </row>
    <row r="33551" spans="4:4">
      <c r="D33551" s="234"/>
    </row>
    <row r="33552" spans="4:4">
      <c r="D33552" s="234"/>
    </row>
    <row r="33553" spans="4:4">
      <c r="D33553" s="234"/>
    </row>
    <row r="33554" spans="4:4">
      <c r="D33554" s="234"/>
    </row>
    <row r="33555" spans="4:4">
      <c r="D33555" s="234"/>
    </row>
    <row r="33556" spans="4:4">
      <c r="D33556" s="234"/>
    </row>
    <row r="33557" spans="4:4">
      <c r="D33557" s="234"/>
    </row>
    <row r="33558" spans="4:4">
      <c r="D33558" s="234"/>
    </row>
    <row r="33559" spans="4:4">
      <c r="D33559" s="234"/>
    </row>
    <row r="33560" spans="4:4">
      <c r="D33560" s="234"/>
    </row>
    <row r="33561" spans="4:4">
      <c r="D33561" s="234"/>
    </row>
    <row r="33562" spans="4:4">
      <c r="D33562" s="234"/>
    </row>
    <row r="33563" spans="4:4">
      <c r="D33563" s="234"/>
    </row>
    <row r="33564" spans="4:4">
      <c r="D33564" s="234"/>
    </row>
    <row r="33565" spans="4:4">
      <c r="D33565" s="234"/>
    </row>
    <row r="33566" spans="4:4">
      <c r="D33566" s="234"/>
    </row>
    <row r="33567" spans="4:4">
      <c r="D33567" s="234"/>
    </row>
    <row r="33568" spans="4:4">
      <c r="D33568" s="234"/>
    </row>
    <row r="33569" spans="4:4">
      <c r="D33569" s="234"/>
    </row>
    <row r="33570" spans="4:4">
      <c r="D33570" s="234"/>
    </row>
    <row r="33571" spans="4:4">
      <c r="D33571" s="234"/>
    </row>
    <row r="33572" spans="4:4">
      <c r="D33572" s="234"/>
    </row>
    <row r="33573" spans="4:4">
      <c r="D33573" s="234"/>
    </row>
    <row r="33574" spans="4:4">
      <c r="D33574" s="234"/>
    </row>
    <row r="33575" spans="4:4">
      <c r="D33575" s="234"/>
    </row>
    <row r="33576" spans="4:4">
      <c r="D33576" s="234"/>
    </row>
    <row r="33577" spans="4:4">
      <c r="D33577" s="234"/>
    </row>
    <row r="33578" spans="4:4">
      <c r="D33578" s="234"/>
    </row>
    <row r="33579" spans="4:4">
      <c r="D33579" s="234"/>
    </row>
    <row r="33580" spans="4:4">
      <c r="D33580" s="234"/>
    </row>
    <row r="33581" spans="4:4">
      <c r="D33581" s="234"/>
    </row>
    <row r="33582" spans="4:4">
      <c r="D33582" s="234"/>
    </row>
    <row r="33583" spans="4:4">
      <c r="D33583" s="234"/>
    </row>
    <row r="33584" spans="4:4">
      <c r="D33584" s="234"/>
    </row>
    <row r="33585" spans="4:4">
      <c r="D33585" s="234"/>
    </row>
    <row r="33586" spans="4:4">
      <c r="D33586" s="234"/>
    </row>
    <row r="33587" spans="4:4">
      <c r="D33587" s="234"/>
    </row>
    <row r="33588" spans="4:4">
      <c r="D33588" s="234"/>
    </row>
    <row r="33589" spans="4:4">
      <c r="D33589" s="234"/>
    </row>
    <row r="33590" spans="4:4">
      <c r="D33590" s="234"/>
    </row>
    <row r="33591" spans="4:4">
      <c r="D33591" s="234"/>
    </row>
    <row r="33592" spans="4:4">
      <c r="D33592" s="234"/>
    </row>
    <row r="33593" spans="4:4">
      <c r="D33593" s="234"/>
    </row>
    <row r="33594" spans="4:4">
      <c r="D33594" s="234"/>
    </row>
    <row r="33595" spans="4:4">
      <c r="D33595" s="234"/>
    </row>
    <row r="33596" spans="4:4">
      <c r="D33596" s="234"/>
    </row>
    <row r="33597" spans="4:4">
      <c r="D33597" s="234"/>
    </row>
    <row r="33598" spans="4:4">
      <c r="D33598" s="234"/>
    </row>
    <row r="33599" spans="4:4">
      <c r="D33599" s="234"/>
    </row>
    <row r="33600" spans="4:4">
      <c r="D33600" s="234"/>
    </row>
    <row r="33601" spans="4:4">
      <c r="D33601" s="234"/>
    </row>
    <row r="33602" spans="4:4">
      <c r="D33602" s="234"/>
    </row>
    <row r="33603" spans="4:4">
      <c r="D33603" s="234"/>
    </row>
    <row r="33604" spans="4:4">
      <c r="D33604" s="234"/>
    </row>
    <row r="33605" spans="4:4">
      <c r="D33605" s="234"/>
    </row>
    <row r="33606" spans="4:4">
      <c r="D33606" s="234"/>
    </row>
    <row r="33607" spans="4:4">
      <c r="D33607" s="234"/>
    </row>
    <row r="33608" spans="4:4">
      <c r="D33608" s="234"/>
    </row>
    <row r="33609" spans="4:4">
      <c r="D33609" s="234"/>
    </row>
    <row r="33610" spans="4:4">
      <c r="D33610" s="234"/>
    </row>
    <row r="33611" spans="4:4">
      <c r="D33611" s="234"/>
    </row>
    <row r="33612" spans="4:4">
      <c r="D33612" s="234"/>
    </row>
    <row r="33613" spans="4:4">
      <c r="D33613" s="234"/>
    </row>
    <row r="33614" spans="4:4">
      <c r="D33614" s="234"/>
    </row>
    <row r="33615" spans="4:4">
      <c r="D33615" s="234"/>
    </row>
    <row r="33616" spans="4:4">
      <c r="D33616" s="234"/>
    </row>
    <row r="33617" spans="4:4">
      <c r="D33617" s="234"/>
    </row>
    <row r="33618" spans="4:4">
      <c r="D33618" s="234"/>
    </row>
    <row r="33619" spans="4:4">
      <c r="D33619" s="234"/>
    </row>
    <row r="33620" spans="4:4">
      <c r="D33620" s="234"/>
    </row>
    <row r="33621" spans="4:4">
      <c r="D33621" s="234"/>
    </row>
    <row r="33622" spans="4:4">
      <c r="D33622" s="234"/>
    </row>
    <row r="33623" spans="4:4">
      <c r="D33623" s="234"/>
    </row>
    <row r="33624" spans="4:4">
      <c r="D33624" s="234"/>
    </row>
    <row r="33625" spans="4:4">
      <c r="D33625" s="234"/>
    </row>
    <row r="33626" spans="4:4">
      <c r="D33626" s="234"/>
    </row>
    <row r="33627" spans="4:4">
      <c r="D33627" s="234"/>
    </row>
    <row r="33628" spans="4:4">
      <c r="D33628" s="234"/>
    </row>
    <row r="33629" spans="4:4">
      <c r="D33629" s="234"/>
    </row>
    <row r="33630" spans="4:4">
      <c r="D33630" s="234"/>
    </row>
    <row r="33631" spans="4:4">
      <c r="D33631" s="234"/>
    </row>
    <row r="33632" spans="4:4">
      <c r="D33632" s="234"/>
    </row>
    <row r="33633" spans="4:4">
      <c r="D33633" s="234"/>
    </row>
    <row r="33634" spans="4:4">
      <c r="D33634" s="234"/>
    </row>
    <row r="33635" spans="4:4">
      <c r="D33635" s="234"/>
    </row>
    <row r="33636" spans="4:4">
      <c r="D33636" s="234"/>
    </row>
    <row r="33637" spans="4:4">
      <c r="D33637" s="234"/>
    </row>
    <row r="33638" spans="4:4">
      <c r="D33638" s="234"/>
    </row>
    <row r="33639" spans="4:4">
      <c r="D33639" s="234"/>
    </row>
    <row r="33640" spans="4:4">
      <c r="D33640" s="234"/>
    </row>
    <row r="33641" spans="4:4">
      <c r="D33641" s="234"/>
    </row>
    <row r="33642" spans="4:4">
      <c r="D33642" s="234"/>
    </row>
    <row r="33643" spans="4:4">
      <c r="D33643" s="234"/>
    </row>
    <row r="33644" spans="4:4">
      <c r="D33644" s="234"/>
    </row>
    <row r="33645" spans="4:4">
      <c r="D33645" s="234"/>
    </row>
    <row r="33646" spans="4:4">
      <c r="D33646" s="234"/>
    </row>
    <row r="33647" spans="4:4">
      <c r="D33647" s="234"/>
    </row>
    <row r="33648" spans="4:4">
      <c r="D33648" s="234"/>
    </row>
    <row r="33649" spans="4:4">
      <c r="D33649" s="234"/>
    </row>
    <row r="33650" spans="4:4">
      <c r="D33650" s="234"/>
    </row>
    <row r="33651" spans="4:4">
      <c r="D33651" s="234"/>
    </row>
    <row r="33652" spans="4:4">
      <c r="D33652" s="234"/>
    </row>
    <row r="33653" spans="4:4">
      <c r="D33653" s="234"/>
    </row>
    <row r="33654" spans="4:4">
      <c r="D33654" s="234"/>
    </row>
    <row r="33655" spans="4:4">
      <c r="D33655" s="234"/>
    </row>
    <row r="33656" spans="4:4">
      <c r="D33656" s="234"/>
    </row>
    <row r="33657" spans="4:4">
      <c r="D33657" s="234"/>
    </row>
    <row r="33658" spans="4:4">
      <c r="D33658" s="234"/>
    </row>
    <row r="33659" spans="4:4">
      <c r="D33659" s="234"/>
    </row>
    <row r="33660" spans="4:4">
      <c r="D33660" s="234"/>
    </row>
    <row r="33661" spans="4:4">
      <c r="D33661" s="234"/>
    </row>
    <row r="33662" spans="4:4">
      <c r="D33662" s="234"/>
    </row>
    <row r="33663" spans="4:4">
      <c r="D33663" s="234"/>
    </row>
    <row r="33664" spans="4:4">
      <c r="D33664" s="234"/>
    </row>
    <row r="33665" spans="4:4">
      <c r="D33665" s="234"/>
    </row>
    <row r="33666" spans="4:4">
      <c r="D33666" s="234"/>
    </row>
    <row r="33667" spans="4:4">
      <c r="D33667" s="234"/>
    </row>
    <row r="33668" spans="4:4">
      <c r="D33668" s="234"/>
    </row>
    <row r="33669" spans="4:4">
      <c r="D33669" s="234"/>
    </row>
    <row r="33670" spans="4:4">
      <c r="D33670" s="234"/>
    </row>
    <row r="33671" spans="4:4">
      <c r="D33671" s="234"/>
    </row>
    <row r="33672" spans="4:4">
      <c r="D33672" s="234"/>
    </row>
    <row r="33673" spans="4:4">
      <c r="D33673" s="234"/>
    </row>
    <row r="33674" spans="4:4">
      <c r="D33674" s="234"/>
    </row>
    <row r="33675" spans="4:4">
      <c r="D33675" s="234"/>
    </row>
    <row r="33676" spans="4:4">
      <c r="D33676" s="234"/>
    </row>
    <row r="33677" spans="4:4">
      <c r="D33677" s="234"/>
    </row>
    <row r="33678" spans="4:4">
      <c r="D33678" s="234"/>
    </row>
    <row r="33679" spans="4:4">
      <c r="D33679" s="234"/>
    </row>
    <row r="33680" spans="4:4">
      <c r="D33680" s="234"/>
    </row>
    <row r="33681" spans="4:4">
      <c r="D33681" s="234"/>
    </row>
    <row r="33682" spans="4:4">
      <c r="D33682" s="234"/>
    </row>
    <row r="33683" spans="4:4">
      <c r="D33683" s="234"/>
    </row>
    <row r="33684" spans="4:4">
      <c r="D33684" s="234"/>
    </row>
    <row r="33685" spans="4:4">
      <c r="D33685" s="234"/>
    </row>
    <row r="33686" spans="4:4">
      <c r="D33686" s="234"/>
    </row>
    <row r="33687" spans="4:4">
      <c r="D33687" s="234"/>
    </row>
    <row r="33688" spans="4:4">
      <c r="D33688" s="234"/>
    </row>
    <row r="33689" spans="4:4">
      <c r="D33689" s="234"/>
    </row>
    <row r="33690" spans="4:4">
      <c r="D33690" s="234"/>
    </row>
    <row r="33691" spans="4:4">
      <c r="D33691" s="234"/>
    </row>
    <row r="33692" spans="4:4">
      <c r="D33692" s="234"/>
    </row>
    <row r="33693" spans="4:4">
      <c r="D33693" s="234"/>
    </row>
    <row r="33694" spans="4:4">
      <c r="D33694" s="234"/>
    </row>
    <row r="33695" spans="4:4">
      <c r="D33695" s="234"/>
    </row>
    <row r="33696" spans="4:4">
      <c r="D33696" s="234"/>
    </row>
    <row r="33697" spans="4:4">
      <c r="D33697" s="234"/>
    </row>
    <row r="33698" spans="4:4">
      <c r="D33698" s="234"/>
    </row>
    <row r="33699" spans="4:4">
      <c r="D33699" s="234"/>
    </row>
    <row r="33700" spans="4:4">
      <c r="D33700" s="234"/>
    </row>
    <row r="33701" spans="4:4">
      <c r="D33701" s="234"/>
    </row>
    <row r="33702" spans="4:4">
      <c r="D33702" s="234"/>
    </row>
    <row r="33703" spans="4:4">
      <c r="D33703" s="234"/>
    </row>
    <row r="33704" spans="4:4">
      <c r="D33704" s="234"/>
    </row>
    <row r="33705" spans="4:4">
      <c r="D33705" s="234"/>
    </row>
    <row r="33706" spans="4:4">
      <c r="D33706" s="234"/>
    </row>
    <row r="33707" spans="4:4">
      <c r="D33707" s="234"/>
    </row>
    <row r="33708" spans="4:4">
      <c r="D33708" s="234"/>
    </row>
    <row r="33709" spans="4:4">
      <c r="D33709" s="234"/>
    </row>
    <row r="33710" spans="4:4">
      <c r="D33710" s="234"/>
    </row>
    <row r="33711" spans="4:4">
      <c r="D33711" s="234"/>
    </row>
    <row r="33712" spans="4:4">
      <c r="D33712" s="234"/>
    </row>
    <row r="33713" spans="4:4">
      <c r="D33713" s="234"/>
    </row>
    <row r="33714" spans="4:4">
      <c r="D33714" s="234"/>
    </row>
    <row r="33715" spans="4:4">
      <c r="D33715" s="234"/>
    </row>
    <row r="33716" spans="4:4">
      <c r="D33716" s="234"/>
    </row>
    <row r="33717" spans="4:4">
      <c r="D33717" s="234"/>
    </row>
    <row r="33718" spans="4:4">
      <c r="D33718" s="234"/>
    </row>
    <row r="33719" spans="4:4">
      <c r="D33719" s="234"/>
    </row>
    <row r="33720" spans="4:4">
      <c r="D33720" s="234"/>
    </row>
    <row r="33721" spans="4:4">
      <c r="D33721" s="234"/>
    </row>
    <row r="33722" spans="4:4">
      <c r="D33722" s="234"/>
    </row>
    <row r="33723" spans="4:4">
      <c r="D33723" s="234"/>
    </row>
    <row r="33724" spans="4:4">
      <c r="D33724" s="234"/>
    </row>
    <row r="33725" spans="4:4">
      <c r="D33725" s="234"/>
    </row>
    <row r="33726" spans="4:4">
      <c r="D33726" s="234"/>
    </row>
    <row r="33727" spans="4:4">
      <c r="D33727" s="234"/>
    </row>
    <row r="33728" spans="4:4">
      <c r="D33728" s="234"/>
    </row>
    <row r="33729" spans="4:4">
      <c r="D33729" s="234"/>
    </row>
    <row r="33730" spans="4:4">
      <c r="D33730" s="234"/>
    </row>
    <row r="33731" spans="4:4">
      <c r="D33731" s="234"/>
    </row>
    <row r="33732" spans="4:4">
      <c r="D33732" s="234"/>
    </row>
    <row r="33733" spans="4:4">
      <c r="D33733" s="234"/>
    </row>
    <row r="33734" spans="4:4">
      <c r="D33734" s="234"/>
    </row>
    <row r="33735" spans="4:4">
      <c r="D33735" s="234"/>
    </row>
    <row r="33736" spans="4:4">
      <c r="D33736" s="234"/>
    </row>
    <row r="33737" spans="4:4">
      <c r="D33737" s="234"/>
    </row>
    <row r="33738" spans="4:4">
      <c r="D33738" s="234"/>
    </row>
    <row r="33739" spans="4:4">
      <c r="D33739" s="234"/>
    </row>
    <row r="33740" spans="4:4">
      <c r="D33740" s="234"/>
    </row>
    <row r="33741" spans="4:4">
      <c r="D33741" s="234"/>
    </row>
    <row r="33742" spans="4:4">
      <c r="D33742" s="234"/>
    </row>
    <row r="33743" spans="4:4">
      <c r="D33743" s="234"/>
    </row>
    <row r="33744" spans="4:4">
      <c r="D33744" s="234"/>
    </row>
    <row r="33745" spans="4:4">
      <c r="D33745" s="234"/>
    </row>
    <row r="33746" spans="4:4">
      <c r="D33746" s="234"/>
    </row>
    <row r="33747" spans="4:4">
      <c r="D33747" s="234"/>
    </row>
    <row r="33748" spans="4:4">
      <c r="D33748" s="234"/>
    </row>
    <row r="33749" spans="4:4">
      <c r="D33749" s="234"/>
    </row>
    <row r="33750" spans="4:4">
      <c r="D33750" s="234"/>
    </row>
    <row r="33751" spans="4:4">
      <c r="D33751" s="234"/>
    </row>
    <row r="33752" spans="4:4">
      <c r="D33752" s="234"/>
    </row>
    <row r="33753" spans="4:4">
      <c r="D33753" s="234"/>
    </row>
    <row r="33754" spans="4:4">
      <c r="D33754" s="234"/>
    </row>
    <row r="33755" spans="4:4">
      <c r="D33755" s="234"/>
    </row>
    <row r="33756" spans="4:4">
      <c r="D33756" s="234"/>
    </row>
    <row r="33757" spans="4:4">
      <c r="D33757" s="234"/>
    </row>
    <row r="33758" spans="4:4">
      <c r="D33758" s="234"/>
    </row>
    <row r="33759" spans="4:4">
      <c r="D33759" s="234"/>
    </row>
    <row r="33760" spans="4:4">
      <c r="D33760" s="234"/>
    </row>
    <row r="33761" spans="4:4">
      <c r="D33761" s="234"/>
    </row>
    <row r="33762" spans="4:4">
      <c r="D33762" s="234"/>
    </row>
    <row r="33763" spans="4:4">
      <c r="D33763" s="234"/>
    </row>
    <row r="33764" spans="4:4">
      <c r="D33764" s="234"/>
    </row>
    <row r="33765" spans="4:4">
      <c r="D33765" s="234"/>
    </row>
    <row r="33766" spans="4:4">
      <c r="D33766" s="234"/>
    </row>
    <row r="33767" spans="4:4">
      <c r="D33767" s="234"/>
    </row>
    <row r="33768" spans="4:4">
      <c r="D33768" s="234"/>
    </row>
    <row r="33769" spans="4:4">
      <c r="D33769" s="234"/>
    </row>
    <row r="33770" spans="4:4">
      <c r="D33770" s="234"/>
    </row>
    <row r="33771" spans="4:4">
      <c r="D33771" s="234"/>
    </row>
    <row r="33772" spans="4:4">
      <c r="D33772" s="234"/>
    </row>
    <row r="33773" spans="4:4">
      <c r="D33773" s="234"/>
    </row>
    <row r="33774" spans="4:4">
      <c r="D33774" s="234"/>
    </row>
    <row r="33775" spans="4:4">
      <c r="D33775" s="234"/>
    </row>
    <row r="33776" spans="4:4">
      <c r="D33776" s="234"/>
    </row>
    <row r="33777" spans="4:4">
      <c r="D33777" s="234"/>
    </row>
    <row r="33778" spans="4:4">
      <c r="D33778" s="234"/>
    </row>
    <row r="33779" spans="4:4">
      <c r="D33779" s="234"/>
    </row>
    <row r="33780" spans="4:4">
      <c r="D33780" s="234"/>
    </row>
    <row r="33781" spans="4:4">
      <c r="D33781" s="234"/>
    </row>
    <row r="33782" spans="4:4">
      <c r="D33782" s="234"/>
    </row>
    <row r="33783" spans="4:4">
      <c r="D33783" s="234"/>
    </row>
    <row r="33784" spans="4:4">
      <c r="D33784" s="234"/>
    </row>
    <row r="33785" spans="4:4">
      <c r="D33785" s="234"/>
    </row>
    <row r="33786" spans="4:4">
      <c r="D33786" s="234"/>
    </row>
    <row r="33787" spans="4:4">
      <c r="D33787" s="234"/>
    </row>
    <row r="33788" spans="4:4">
      <c r="D33788" s="234"/>
    </row>
    <row r="33789" spans="4:4">
      <c r="D33789" s="234"/>
    </row>
    <row r="33790" spans="4:4">
      <c r="D33790" s="234"/>
    </row>
    <row r="33791" spans="4:4">
      <c r="D33791" s="234"/>
    </row>
    <row r="33792" spans="4:4">
      <c r="D33792" s="234"/>
    </row>
    <row r="33793" spans="4:4">
      <c r="D33793" s="234"/>
    </row>
    <row r="33794" spans="4:4">
      <c r="D33794" s="234"/>
    </row>
    <row r="33795" spans="4:4">
      <c r="D33795" s="234"/>
    </row>
    <row r="33796" spans="4:4">
      <c r="D33796" s="234"/>
    </row>
    <row r="33797" spans="4:4">
      <c r="D33797" s="234"/>
    </row>
    <row r="33798" spans="4:4">
      <c r="D33798" s="234"/>
    </row>
    <row r="33799" spans="4:4">
      <c r="D33799" s="234"/>
    </row>
    <row r="33800" spans="4:4">
      <c r="D33800" s="234"/>
    </row>
    <row r="33801" spans="4:4">
      <c r="D33801" s="234"/>
    </row>
    <row r="33802" spans="4:4">
      <c r="D33802" s="234"/>
    </row>
    <row r="33803" spans="4:4">
      <c r="D33803" s="234"/>
    </row>
    <row r="33804" spans="4:4">
      <c r="D33804" s="234"/>
    </row>
    <row r="33805" spans="4:4">
      <c r="D33805" s="234"/>
    </row>
    <row r="33806" spans="4:4">
      <c r="D33806" s="234"/>
    </row>
    <row r="33807" spans="4:4">
      <c r="D33807" s="234"/>
    </row>
    <row r="33808" spans="4:4">
      <c r="D33808" s="234"/>
    </row>
    <row r="33809" spans="4:4">
      <c r="D33809" s="234"/>
    </row>
    <row r="33810" spans="4:4">
      <c r="D33810" s="234"/>
    </row>
    <row r="33811" spans="4:4">
      <c r="D33811" s="234"/>
    </row>
    <row r="33812" spans="4:4">
      <c r="D33812" s="234"/>
    </row>
    <row r="33813" spans="4:4">
      <c r="D33813" s="234"/>
    </row>
    <row r="33814" spans="4:4">
      <c r="D33814" s="234"/>
    </row>
    <row r="33815" spans="4:4">
      <c r="D33815" s="234"/>
    </row>
    <row r="33816" spans="4:4">
      <c r="D33816" s="234"/>
    </row>
    <row r="33817" spans="4:4">
      <c r="D33817" s="234"/>
    </row>
    <row r="33818" spans="4:4">
      <c r="D33818" s="234"/>
    </row>
    <row r="33819" spans="4:4">
      <c r="D33819" s="234"/>
    </row>
    <row r="33820" spans="4:4">
      <c r="D33820" s="234"/>
    </row>
    <row r="33821" spans="4:4">
      <c r="D33821" s="234"/>
    </row>
    <row r="33822" spans="4:4">
      <c r="D33822" s="234"/>
    </row>
    <row r="33823" spans="4:4">
      <c r="D33823" s="234"/>
    </row>
    <row r="33824" spans="4:4">
      <c r="D33824" s="234"/>
    </row>
    <row r="33825" spans="4:4">
      <c r="D33825" s="234"/>
    </row>
    <row r="33826" spans="4:4">
      <c r="D33826" s="234"/>
    </row>
    <row r="33827" spans="4:4">
      <c r="D33827" s="234"/>
    </row>
    <row r="33828" spans="4:4">
      <c r="D33828" s="234"/>
    </row>
    <row r="33829" spans="4:4">
      <c r="D33829" s="234"/>
    </row>
    <row r="33830" spans="4:4">
      <c r="D33830" s="234"/>
    </row>
    <row r="33831" spans="4:4">
      <c r="D33831" s="234"/>
    </row>
    <row r="33832" spans="4:4">
      <c r="D33832" s="234"/>
    </row>
    <row r="33833" spans="4:4">
      <c r="D33833" s="234"/>
    </row>
    <row r="33834" spans="4:4">
      <c r="D33834" s="234"/>
    </row>
    <row r="33835" spans="4:4">
      <c r="D33835" s="234"/>
    </row>
    <row r="33836" spans="4:4">
      <c r="D33836" s="234"/>
    </row>
    <row r="33837" spans="4:4">
      <c r="D33837" s="234"/>
    </row>
    <row r="33838" spans="4:4">
      <c r="D33838" s="234"/>
    </row>
    <row r="33839" spans="4:4">
      <c r="D33839" s="234"/>
    </row>
    <row r="33840" spans="4:4">
      <c r="D33840" s="234"/>
    </row>
    <row r="33841" spans="4:4">
      <c r="D33841" s="234"/>
    </row>
    <row r="33842" spans="4:4">
      <c r="D33842" s="234"/>
    </row>
    <row r="33843" spans="4:4">
      <c r="D33843" s="234"/>
    </row>
    <row r="33844" spans="4:4">
      <c r="D33844" s="234"/>
    </row>
    <row r="33845" spans="4:4">
      <c r="D33845" s="234"/>
    </row>
    <row r="33846" spans="4:4">
      <c r="D33846" s="234"/>
    </row>
    <row r="33847" spans="4:4">
      <c r="D33847" s="234"/>
    </row>
    <row r="33848" spans="4:4">
      <c r="D33848" s="234"/>
    </row>
    <row r="33849" spans="4:4">
      <c r="D33849" s="234"/>
    </row>
    <row r="33850" spans="4:4">
      <c r="D33850" s="234"/>
    </row>
    <row r="33851" spans="4:4">
      <c r="D33851" s="234"/>
    </row>
    <row r="33852" spans="4:4">
      <c r="D33852" s="234"/>
    </row>
    <row r="33853" spans="4:4">
      <c r="D33853" s="234"/>
    </row>
    <row r="33854" spans="4:4">
      <c r="D33854" s="234"/>
    </row>
    <row r="33855" spans="4:4">
      <c r="D33855" s="234"/>
    </row>
    <row r="33856" spans="4:4">
      <c r="D33856" s="234"/>
    </row>
    <row r="33857" spans="4:4">
      <c r="D33857" s="234"/>
    </row>
    <row r="33858" spans="4:4">
      <c r="D33858" s="234"/>
    </row>
    <row r="33859" spans="4:4">
      <c r="D33859" s="234"/>
    </row>
    <row r="33860" spans="4:4">
      <c r="D33860" s="234"/>
    </row>
    <row r="33861" spans="4:4">
      <c r="D33861" s="234"/>
    </row>
    <row r="33862" spans="4:4">
      <c r="D33862" s="234"/>
    </row>
    <row r="33863" spans="4:4">
      <c r="D33863" s="234"/>
    </row>
    <row r="33864" spans="4:4">
      <c r="D33864" s="234"/>
    </row>
    <row r="33865" spans="4:4">
      <c r="D33865" s="234"/>
    </row>
    <row r="33866" spans="4:4">
      <c r="D33866" s="234"/>
    </row>
    <row r="33867" spans="4:4">
      <c r="D33867" s="234"/>
    </row>
    <row r="33868" spans="4:4">
      <c r="D33868" s="234"/>
    </row>
    <row r="33869" spans="4:4">
      <c r="D33869" s="234"/>
    </row>
    <row r="33870" spans="4:4">
      <c r="D33870" s="234"/>
    </row>
    <row r="33871" spans="4:4">
      <c r="D33871" s="234"/>
    </row>
    <row r="33872" spans="4:4">
      <c r="D33872" s="234"/>
    </row>
    <row r="33873" spans="4:4">
      <c r="D33873" s="234"/>
    </row>
    <row r="33874" spans="4:4">
      <c r="D33874" s="234"/>
    </row>
    <row r="33875" spans="4:4">
      <c r="D33875" s="234"/>
    </row>
    <row r="33876" spans="4:4">
      <c r="D33876" s="234"/>
    </row>
    <row r="33877" spans="4:4">
      <c r="D33877" s="234"/>
    </row>
    <row r="33878" spans="4:4">
      <c r="D33878" s="234"/>
    </row>
    <row r="33879" spans="4:4">
      <c r="D33879" s="234"/>
    </row>
    <row r="33880" spans="4:4">
      <c r="D33880" s="234"/>
    </row>
    <row r="33881" spans="4:4">
      <c r="D33881" s="234"/>
    </row>
    <row r="33882" spans="4:4">
      <c r="D33882" s="234"/>
    </row>
    <row r="33883" spans="4:4">
      <c r="D33883" s="234"/>
    </row>
    <row r="33884" spans="4:4">
      <c r="D33884" s="234"/>
    </row>
    <row r="33885" spans="4:4">
      <c r="D33885" s="234"/>
    </row>
    <row r="33886" spans="4:4">
      <c r="D33886" s="234"/>
    </row>
    <row r="33887" spans="4:4">
      <c r="D33887" s="234"/>
    </row>
    <row r="33888" spans="4:4">
      <c r="D33888" s="234"/>
    </row>
    <row r="33889" spans="4:4">
      <c r="D33889" s="234"/>
    </row>
    <row r="33890" spans="4:4">
      <c r="D33890" s="234"/>
    </row>
    <row r="33891" spans="4:4">
      <c r="D33891" s="234"/>
    </row>
    <row r="33892" spans="4:4">
      <c r="D33892" s="234"/>
    </row>
    <row r="33893" spans="4:4">
      <c r="D33893" s="234"/>
    </row>
    <row r="33894" spans="4:4">
      <c r="D33894" s="234"/>
    </row>
    <row r="33895" spans="4:4">
      <c r="D33895" s="234"/>
    </row>
    <row r="33896" spans="4:4">
      <c r="D33896" s="234"/>
    </row>
    <row r="33897" spans="4:4">
      <c r="D33897" s="234"/>
    </row>
    <row r="33898" spans="4:4">
      <c r="D33898" s="234"/>
    </row>
    <row r="33899" spans="4:4">
      <c r="D33899" s="234"/>
    </row>
    <row r="33900" spans="4:4">
      <c r="D33900" s="234"/>
    </row>
    <row r="33901" spans="4:4">
      <c r="D33901" s="234"/>
    </row>
    <row r="33902" spans="4:4">
      <c r="D33902" s="234"/>
    </row>
    <row r="33903" spans="4:4">
      <c r="D33903" s="234"/>
    </row>
    <row r="33904" spans="4:4">
      <c r="D33904" s="234"/>
    </row>
    <row r="33905" spans="4:4">
      <c r="D33905" s="234"/>
    </row>
    <row r="33906" spans="4:4">
      <c r="D33906" s="234"/>
    </row>
    <row r="33907" spans="4:4">
      <c r="D33907" s="234"/>
    </row>
    <row r="33908" spans="4:4">
      <c r="D33908" s="234"/>
    </row>
    <row r="33909" spans="4:4">
      <c r="D33909" s="234"/>
    </row>
    <row r="33910" spans="4:4">
      <c r="D33910" s="234"/>
    </row>
    <row r="33911" spans="4:4">
      <c r="D33911" s="234"/>
    </row>
    <row r="33912" spans="4:4">
      <c r="D33912" s="234"/>
    </row>
    <row r="33913" spans="4:4">
      <c r="D33913" s="234"/>
    </row>
    <row r="33914" spans="4:4">
      <c r="D33914" s="234"/>
    </row>
    <row r="33915" spans="4:4">
      <c r="D33915" s="234"/>
    </row>
    <row r="33916" spans="4:4">
      <c r="D33916" s="234"/>
    </row>
    <row r="33917" spans="4:4">
      <c r="D33917" s="234"/>
    </row>
    <row r="33918" spans="4:4">
      <c r="D33918" s="234"/>
    </row>
    <row r="33919" spans="4:4">
      <c r="D33919" s="234"/>
    </row>
    <row r="33920" spans="4:4">
      <c r="D33920" s="234"/>
    </row>
    <row r="33921" spans="4:4">
      <c r="D33921" s="234"/>
    </row>
    <row r="33922" spans="4:4">
      <c r="D33922" s="234"/>
    </row>
    <row r="33923" spans="4:4">
      <c r="D33923" s="234"/>
    </row>
    <row r="33924" spans="4:4">
      <c r="D33924" s="234"/>
    </row>
    <row r="33925" spans="4:4">
      <c r="D33925" s="234"/>
    </row>
    <row r="33926" spans="4:4">
      <c r="D33926" s="234"/>
    </row>
    <row r="33927" spans="4:4">
      <c r="D33927" s="234"/>
    </row>
    <row r="33928" spans="4:4">
      <c r="D33928" s="234"/>
    </row>
    <row r="33929" spans="4:4">
      <c r="D33929" s="234"/>
    </row>
    <row r="33930" spans="4:4">
      <c r="D33930" s="234"/>
    </row>
    <row r="33931" spans="4:4">
      <c r="D33931" s="234"/>
    </row>
    <row r="33932" spans="4:4">
      <c r="D33932" s="234"/>
    </row>
    <row r="33933" spans="4:4">
      <c r="D33933" s="234"/>
    </row>
    <row r="33934" spans="4:4">
      <c r="D33934" s="234"/>
    </row>
    <row r="33935" spans="4:4">
      <c r="D33935" s="234"/>
    </row>
    <row r="33936" spans="4:4">
      <c r="D33936" s="234"/>
    </row>
    <row r="33937" spans="4:4">
      <c r="D33937" s="234"/>
    </row>
    <row r="33938" spans="4:4">
      <c r="D33938" s="234"/>
    </row>
    <row r="33939" spans="4:4">
      <c r="D33939" s="234"/>
    </row>
    <row r="33940" spans="4:4">
      <c r="D33940" s="234"/>
    </row>
    <row r="33941" spans="4:4">
      <c r="D33941" s="234"/>
    </row>
    <row r="33942" spans="4:4">
      <c r="D33942" s="234"/>
    </row>
    <row r="33943" spans="4:4">
      <c r="D33943" s="234"/>
    </row>
    <row r="33944" spans="4:4">
      <c r="D33944" s="234"/>
    </row>
    <row r="33945" spans="4:4">
      <c r="D33945" s="234"/>
    </row>
    <row r="33946" spans="4:4">
      <c r="D33946" s="234"/>
    </row>
    <row r="33947" spans="4:4">
      <c r="D33947" s="234"/>
    </row>
    <row r="33948" spans="4:4">
      <c r="D33948" s="234"/>
    </row>
    <row r="33949" spans="4:4">
      <c r="D33949" s="234"/>
    </row>
    <row r="33950" spans="4:4">
      <c r="D33950" s="234"/>
    </row>
    <row r="33951" spans="4:4">
      <c r="D33951" s="234"/>
    </row>
    <row r="33952" spans="4:4">
      <c r="D33952" s="234"/>
    </row>
    <row r="33953" spans="4:4">
      <c r="D33953" s="234"/>
    </row>
    <row r="33954" spans="4:4">
      <c r="D33954" s="234"/>
    </row>
    <row r="33955" spans="4:4">
      <c r="D33955" s="234"/>
    </row>
    <row r="33956" spans="4:4">
      <c r="D33956" s="234"/>
    </row>
    <row r="33957" spans="4:4">
      <c r="D33957" s="234"/>
    </row>
    <row r="33958" spans="4:4">
      <c r="D33958" s="234"/>
    </row>
    <row r="33959" spans="4:4">
      <c r="D33959" s="234"/>
    </row>
    <row r="33960" spans="4:4">
      <c r="D33960" s="234"/>
    </row>
    <row r="33961" spans="4:4">
      <c r="D33961" s="234"/>
    </row>
    <row r="33962" spans="4:4">
      <c r="D33962" s="234"/>
    </row>
    <row r="33963" spans="4:4">
      <c r="D33963" s="234"/>
    </row>
    <row r="33964" spans="4:4">
      <c r="D33964" s="234"/>
    </row>
    <row r="33965" spans="4:4">
      <c r="D33965" s="234"/>
    </row>
    <row r="33966" spans="4:4">
      <c r="D33966" s="234"/>
    </row>
    <row r="33967" spans="4:4">
      <c r="D33967" s="234"/>
    </row>
    <row r="33968" spans="4:4">
      <c r="D33968" s="234"/>
    </row>
    <row r="33969" spans="4:4">
      <c r="D33969" s="234"/>
    </row>
    <row r="33970" spans="4:4">
      <c r="D33970" s="234"/>
    </row>
    <row r="33971" spans="4:4">
      <c r="D33971" s="234"/>
    </row>
    <row r="33972" spans="4:4">
      <c r="D33972" s="234"/>
    </row>
    <row r="33973" spans="4:4">
      <c r="D33973" s="234"/>
    </row>
    <row r="33974" spans="4:4">
      <c r="D33974" s="234"/>
    </row>
    <row r="33975" spans="4:4">
      <c r="D33975" s="234"/>
    </row>
    <row r="33976" spans="4:4">
      <c r="D33976" s="234"/>
    </row>
    <row r="33977" spans="4:4">
      <c r="D33977" s="234"/>
    </row>
    <row r="33978" spans="4:4">
      <c r="D33978" s="234"/>
    </row>
    <row r="33979" spans="4:4">
      <c r="D33979" s="234"/>
    </row>
    <row r="33980" spans="4:4">
      <c r="D33980" s="234"/>
    </row>
    <row r="33981" spans="4:4">
      <c r="D33981" s="234"/>
    </row>
    <row r="33982" spans="4:4">
      <c r="D33982" s="234"/>
    </row>
    <row r="33983" spans="4:4">
      <c r="D33983" s="234"/>
    </row>
    <row r="33984" spans="4:4">
      <c r="D33984" s="234"/>
    </row>
    <row r="33985" spans="4:4">
      <c r="D33985" s="234"/>
    </row>
    <row r="33986" spans="4:4">
      <c r="D33986" s="234"/>
    </row>
    <row r="33987" spans="4:4">
      <c r="D33987" s="234"/>
    </row>
    <row r="33988" spans="4:4">
      <c r="D33988" s="234"/>
    </row>
    <row r="33989" spans="4:4">
      <c r="D33989" s="234"/>
    </row>
    <row r="33990" spans="4:4">
      <c r="D33990" s="234"/>
    </row>
    <row r="33991" spans="4:4">
      <c r="D33991" s="234"/>
    </row>
    <row r="33992" spans="4:4">
      <c r="D33992" s="234"/>
    </row>
    <row r="33993" spans="4:4">
      <c r="D33993" s="234"/>
    </row>
    <row r="33994" spans="4:4">
      <c r="D33994" s="234"/>
    </row>
    <row r="33995" spans="4:4">
      <c r="D33995" s="234"/>
    </row>
    <row r="33996" spans="4:4">
      <c r="D33996" s="234"/>
    </row>
    <row r="33997" spans="4:4">
      <c r="D33997" s="234"/>
    </row>
    <row r="33998" spans="4:4">
      <c r="D33998" s="234"/>
    </row>
    <row r="33999" spans="4:4">
      <c r="D33999" s="234"/>
    </row>
    <row r="34000" spans="4:4">
      <c r="D34000" s="234"/>
    </row>
    <row r="34001" spans="4:4">
      <c r="D34001" s="234"/>
    </row>
    <row r="34002" spans="4:4">
      <c r="D34002" s="234"/>
    </row>
    <row r="34003" spans="4:4">
      <c r="D34003" s="234"/>
    </row>
    <row r="34004" spans="4:4">
      <c r="D34004" s="234"/>
    </row>
    <row r="34005" spans="4:4">
      <c r="D34005" s="234"/>
    </row>
    <row r="34006" spans="4:4">
      <c r="D34006" s="234"/>
    </row>
    <row r="34007" spans="4:4">
      <c r="D34007" s="234"/>
    </row>
    <row r="34008" spans="4:4">
      <c r="D34008" s="234"/>
    </row>
    <row r="34009" spans="4:4">
      <c r="D34009" s="234"/>
    </row>
    <row r="34010" spans="4:4">
      <c r="D34010" s="234"/>
    </row>
    <row r="34011" spans="4:4">
      <c r="D34011" s="234"/>
    </row>
    <row r="34012" spans="4:4">
      <c r="D34012" s="234"/>
    </row>
    <row r="34013" spans="4:4">
      <c r="D34013" s="234"/>
    </row>
    <row r="34014" spans="4:4">
      <c r="D34014" s="234"/>
    </row>
    <row r="34015" spans="4:4">
      <c r="D34015" s="234"/>
    </row>
    <row r="34016" spans="4:4">
      <c r="D34016" s="234"/>
    </row>
    <row r="34017" spans="4:4">
      <c r="D34017" s="234"/>
    </row>
    <row r="34018" spans="4:4">
      <c r="D34018" s="234"/>
    </row>
    <row r="34019" spans="4:4">
      <c r="D34019" s="234"/>
    </row>
    <row r="34020" spans="4:4">
      <c r="D34020" s="234"/>
    </row>
    <row r="34021" spans="4:4">
      <c r="D34021" s="234"/>
    </row>
    <row r="34022" spans="4:4">
      <c r="D34022" s="234"/>
    </row>
    <row r="34023" spans="4:4">
      <c r="D34023" s="234"/>
    </row>
    <row r="34024" spans="4:4">
      <c r="D34024" s="234"/>
    </row>
    <row r="34025" spans="4:4">
      <c r="D34025" s="234"/>
    </row>
    <row r="34026" spans="4:4">
      <c r="D34026" s="234"/>
    </row>
    <row r="34027" spans="4:4">
      <c r="D34027" s="234"/>
    </row>
    <row r="34028" spans="4:4">
      <c r="D34028" s="234"/>
    </row>
    <row r="34029" spans="4:4">
      <c r="D34029" s="234"/>
    </row>
    <row r="34030" spans="4:4">
      <c r="D34030" s="234"/>
    </row>
    <row r="34031" spans="4:4">
      <c r="D34031" s="234"/>
    </row>
    <row r="34032" spans="4:4">
      <c r="D34032" s="234"/>
    </row>
    <row r="34033" spans="4:4">
      <c r="D34033" s="234"/>
    </row>
    <row r="34034" spans="4:4">
      <c r="D34034" s="234"/>
    </row>
    <row r="34035" spans="4:4">
      <c r="D34035" s="234"/>
    </row>
    <row r="34036" spans="4:4">
      <c r="D34036" s="234"/>
    </row>
    <row r="34037" spans="4:4">
      <c r="D34037" s="234"/>
    </row>
    <row r="34038" spans="4:4">
      <c r="D34038" s="234"/>
    </row>
    <row r="34039" spans="4:4">
      <c r="D34039" s="234"/>
    </row>
    <row r="34040" spans="4:4">
      <c r="D34040" s="234"/>
    </row>
    <row r="34041" spans="4:4">
      <c r="D34041" s="234"/>
    </row>
    <row r="34042" spans="4:4">
      <c r="D34042" s="234"/>
    </row>
    <row r="34043" spans="4:4">
      <c r="D34043" s="234"/>
    </row>
    <row r="34044" spans="4:4">
      <c r="D34044" s="234"/>
    </row>
    <row r="34045" spans="4:4">
      <c r="D34045" s="234"/>
    </row>
    <row r="34046" spans="4:4">
      <c r="D34046" s="234"/>
    </row>
    <row r="34047" spans="4:4">
      <c r="D34047" s="234"/>
    </row>
    <row r="34048" spans="4:4">
      <c r="D34048" s="234"/>
    </row>
    <row r="34049" spans="4:4">
      <c r="D34049" s="234"/>
    </row>
    <row r="34050" spans="4:4">
      <c r="D34050" s="234"/>
    </row>
    <row r="34051" spans="4:4">
      <c r="D34051" s="234"/>
    </row>
    <row r="34052" spans="4:4">
      <c r="D34052" s="234"/>
    </row>
    <row r="34053" spans="4:4">
      <c r="D34053" s="234"/>
    </row>
    <row r="34054" spans="4:4">
      <c r="D34054" s="234"/>
    </row>
    <row r="34055" spans="4:4">
      <c r="D34055" s="234"/>
    </row>
    <row r="34056" spans="4:4">
      <c r="D34056" s="234"/>
    </row>
    <row r="34057" spans="4:4">
      <c r="D34057" s="234"/>
    </row>
    <row r="34058" spans="4:4">
      <c r="D34058" s="234"/>
    </row>
    <row r="34059" spans="4:4">
      <c r="D34059" s="234"/>
    </row>
    <row r="34060" spans="4:4">
      <c r="D34060" s="234"/>
    </row>
    <row r="34061" spans="4:4">
      <c r="D34061" s="234"/>
    </row>
    <row r="34062" spans="4:4">
      <c r="D34062" s="234"/>
    </row>
    <row r="34063" spans="4:4">
      <c r="D34063" s="234"/>
    </row>
    <row r="34064" spans="4:4">
      <c r="D34064" s="234"/>
    </row>
    <row r="34065" spans="4:4">
      <c r="D34065" s="234"/>
    </row>
    <row r="34066" spans="4:4">
      <c r="D34066" s="234"/>
    </row>
    <row r="34067" spans="4:4">
      <c r="D34067" s="234"/>
    </row>
    <row r="34068" spans="4:4">
      <c r="D34068" s="234"/>
    </row>
    <row r="34069" spans="4:4">
      <c r="D34069" s="234"/>
    </row>
    <row r="34070" spans="4:4">
      <c r="D34070" s="234"/>
    </row>
    <row r="34071" spans="4:4">
      <c r="D34071" s="234"/>
    </row>
    <row r="34072" spans="4:4">
      <c r="D34072" s="234"/>
    </row>
    <row r="34073" spans="4:4">
      <c r="D34073" s="234"/>
    </row>
    <row r="34074" spans="4:4">
      <c r="D34074" s="234"/>
    </row>
    <row r="34075" spans="4:4">
      <c r="D34075" s="234"/>
    </row>
    <row r="34076" spans="4:4">
      <c r="D34076" s="234"/>
    </row>
    <row r="34077" spans="4:4">
      <c r="D34077" s="234"/>
    </row>
    <row r="34078" spans="4:4">
      <c r="D34078" s="234"/>
    </row>
    <row r="34079" spans="4:4">
      <c r="D34079" s="234"/>
    </row>
    <row r="34080" spans="4:4">
      <c r="D34080" s="234"/>
    </row>
    <row r="34081" spans="4:4">
      <c r="D34081" s="234"/>
    </row>
    <row r="34082" spans="4:4">
      <c r="D34082" s="234"/>
    </row>
    <row r="34083" spans="4:4">
      <c r="D34083" s="234"/>
    </row>
    <row r="34084" spans="4:4">
      <c r="D34084" s="234"/>
    </row>
    <row r="34085" spans="4:4">
      <c r="D34085" s="234"/>
    </row>
    <row r="34086" spans="4:4">
      <c r="D34086" s="234"/>
    </row>
    <row r="34087" spans="4:4">
      <c r="D34087" s="234"/>
    </row>
    <row r="34088" spans="4:4">
      <c r="D34088" s="234"/>
    </row>
    <row r="34089" spans="4:4">
      <c r="D34089" s="234"/>
    </row>
    <row r="34090" spans="4:4">
      <c r="D34090" s="234"/>
    </row>
    <row r="34091" spans="4:4">
      <c r="D34091" s="234"/>
    </row>
    <row r="34092" spans="4:4">
      <c r="D34092" s="234"/>
    </row>
    <row r="34093" spans="4:4">
      <c r="D34093" s="234"/>
    </row>
    <row r="34094" spans="4:4">
      <c r="D34094" s="234"/>
    </row>
    <row r="34095" spans="4:4">
      <c r="D34095" s="234"/>
    </row>
    <row r="34096" spans="4:4">
      <c r="D34096" s="234"/>
    </row>
    <row r="34097" spans="4:4">
      <c r="D34097" s="234"/>
    </row>
    <row r="34098" spans="4:4">
      <c r="D34098" s="234"/>
    </row>
    <row r="34099" spans="4:4">
      <c r="D34099" s="234"/>
    </row>
    <row r="34100" spans="4:4">
      <c r="D34100" s="234"/>
    </row>
    <row r="34101" spans="4:4">
      <c r="D34101" s="234"/>
    </row>
    <row r="34102" spans="4:4">
      <c r="D34102" s="234"/>
    </row>
    <row r="34103" spans="4:4">
      <c r="D34103" s="234"/>
    </row>
    <row r="34104" spans="4:4">
      <c r="D34104" s="234"/>
    </row>
    <row r="34105" spans="4:4">
      <c r="D34105" s="234"/>
    </row>
    <row r="34106" spans="4:4">
      <c r="D34106" s="234"/>
    </row>
    <row r="34107" spans="4:4">
      <c r="D34107" s="234"/>
    </row>
    <row r="34108" spans="4:4">
      <c r="D34108" s="234"/>
    </row>
    <row r="34109" spans="4:4">
      <c r="D34109" s="234"/>
    </row>
    <row r="34110" spans="4:4">
      <c r="D34110" s="234"/>
    </row>
    <row r="34111" spans="4:4">
      <c r="D34111" s="234"/>
    </row>
    <row r="34112" spans="4:4">
      <c r="D34112" s="234"/>
    </row>
    <row r="34113" spans="4:4">
      <c r="D34113" s="234"/>
    </row>
    <row r="34114" spans="4:4">
      <c r="D34114" s="234"/>
    </row>
    <row r="34115" spans="4:4">
      <c r="D34115" s="234"/>
    </row>
    <row r="34116" spans="4:4">
      <c r="D34116" s="234"/>
    </row>
    <row r="34117" spans="4:4">
      <c r="D34117" s="234"/>
    </row>
    <row r="34118" spans="4:4">
      <c r="D34118" s="234"/>
    </row>
    <row r="34119" spans="4:4">
      <c r="D34119" s="234"/>
    </row>
    <row r="34120" spans="4:4">
      <c r="D34120" s="234"/>
    </row>
    <row r="34121" spans="4:4">
      <c r="D34121" s="234"/>
    </row>
    <row r="34122" spans="4:4">
      <c r="D34122" s="234"/>
    </row>
    <row r="34123" spans="4:4">
      <c r="D34123" s="234"/>
    </row>
    <row r="34124" spans="4:4">
      <c r="D34124" s="234"/>
    </row>
    <row r="34125" spans="4:4">
      <c r="D34125" s="234"/>
    </row>
    <row r="34126" spans="4:4">
      <c r="D34126" s="234"/>
    </row>
    <row r="34127" spans="4:4">
      <c r="D34127" s="234"/>
    </row>
    <row r="34128" spans="4:4">
      <c r="D34128" s="234"/>
    </row>
    <row r="34129" spans="4:4">
      <c r="D34129" s="234"/>
    </row>
    <row r="34130" spans="4:4">
      <c r="D34130" s="234"/>
    </row>
    <row r="34131" spans="4:4">
      <c r="D34131" s="234"/>
    </row>
    <row r="34132" spans="4:4">
      <c r="D34132" s="234"/>
    </row>
    <row r="34133" spans="4:4">
      <c r="D34133" s="234"/>
    </row>
    <row r="34134" spans="4:4">
      <c r="D34134" s="234"/>
    </row>
    <row r="34135" spans="4:4">
      <c r="D34135" s="234"/>
    </row>
    <row r="34136" spans="4:4">
      <c r="D34136" s="234"/>
    </row>
    <row r="34137" spans="4:4">
      <c r="D34137" s="234"/>
    </row>
    <row r="34138" spans="4:4">
      <c r="D34138" s="234"/>
    </row>
    <row r="34139" spans="4:4">
      <c r="D34139" s="234"/>
    </row>
    <row r="34140" spans="4:4">
      <c r="D34140" s="234"/>
    </row>
    <row r="34141" spans="4:4">
      <c r="D34141" s="234"/>
    </row>
    <row r="34142" spans="4:4">
      <c r="D34142" s="234"/>
    </row>
    <row r="34143" spans="4:4">
      <c r="D34143" s="234"/>
    </row>
    <row r="34144" spans="4:4">
      <c r="D34144" s="234"/>
    </row>
    <row r="34145" spans="4:4">
      <c r="D34145" s="234"/>
    </row>
    <row r="34146" spans="4:4">
      <c r="D34146" s="234"/>
    </row>
    <row r="34147" spans="4:4">
      <c r="D34147" s="234"/>
    </row>
    <row r="34148" spans="4:4">
      <c r="D34148" s="234"/>
    </row>
    <row r="34149" spans="4:4">
      <c r="D34149" s="234"/>
    </row>
    <row r="34150" spans="4:4">
      <c r="D34150" s="234"/>
    </row>
    <row r="34151" spans="4:4">
      <c r="D34151" s="234"/>
    </row>
    <row r="34152" spans="4:4">
      <c r="D34152" s="234"/>
    </row>
    <row r="34153" spans="4:4">
      <c r="D34153" s="234"/>
    </row>
    <row r="34154" spans="4:4">
      <c r="D34154" s="234"/>
    </row>
    <row r="34155" spans="4:4">
      <c r="D34155" s="234"/>
    </row>
    <row r="34156" spans="4:4">
      <c r="D34156" s="234"/>
    </row>
    <row r="34157" spans="4:4">
      <c r="D34157" s="234"/>
    </row>
    <row r="34158" spans="4:4">
      <c r="D34158" s="234"/>
    </row>
    <row r="34159" spans="4:4">
      <c r="D34159" s="234"/>
    </row>
    <row r="34160" spans="4:4">
      <c r="D34160" s="234"/>
    </row>
    <row r="34161" spans="4:4">
      <c r="D34161" s="234"/>
    </row>
    <row r="34162" spans="4:4">
      <c r="D34162" s="234"/>
    </row>
    <row r="34163" spans="4:4">
      <c r="D34163" s="234"/>
    </row>
    <row r="34164" spans="4:4">
      <c r="D34164" s="234"/>
    </row>
    <row r="34165" spans="4:4">
      <c r="D34165" s="234"/>
    </row>
    <row r="34166" spans="4:4">
      <c r="D34166" s="234"/>
    </row>
    <row r="34167" spans="4:4">
      <c r="D34167" s="234"/>
    </row>
    <row r="34168" spans="4:4">
      <c r="D34168" s="234"/>
    </row>
    <row r="34169" spans="4:4">
      <c r="D34169" s="234"/>
    </row>
    <row r="34170" spans="4:4">
      <c r="D34170" s="234"/>
    </row>
    <row r="34171" spans="4:4">
      <c r="D34171" s="234"/>
    </row>
    <row r="34172" spans="4:4">
      <c r="D34172" s="234"/>
    </row>
    <row r="34173" spans="4:4">
      <c r="D34173" s="234"/>
    </row>
    <row r="34174" spans="4:4">
      <c r="D34174" s="234"/>
    </row>
    <row r="34175" spans="4:4">
      <c r="D34175" s="234"/>
    </row>
    <row r="34176" spans="4:4">
      <c r="D34176" s="234"/>
    </row>
    <row r="34177" spans="4:4">
      <c r="D34177" s="234"/>
    </row>
    <row r="34178" spans="4:4">
      <c r="D34178" s="234"/>
    </row>
    <row r="34179" spans="4:4">
      <c r="D34179" s="234"/>
    </row>
    <row r="34180" spans="4:4">
      <c r="D34180" s="234"/>
    </row>
    <row r="34181" spans="4:4">
      <c r="D34181" s="234"/>
    </row>
    <row r="34182" spans="4:4">
      <c r="D34182" s="234"/>
    </row>
    <row r="34183" spans="4:4">
      <c r="D34183" s="234"/>
    </row>
    <row r="34184" spans="4:4">
      <c r="D34184" s="234"/>
    </row>
    <row r="34185" spans="4:4">
      <c r="D34185" s="234"/>
    </row>
    <row r="34186" spans="4:4">
      <c r="D34186" s="234"/>
    </row>
    <row r="34187" spans="4:4">
      <c r="D34187" s="234"/>
    </row>
    <row r="34188" spans="4:4">
      <c r="D34188" s="234"/>
    </row>
    <row r="34189" spans="4:4">
      <c r="D34189" s="234"/>
    </row>
    <row r="34190" spans="4:4">
      <c r="D34190" s="234"/>
    </row>
    <row r="34191" spans="4:4">
      <c r="D34191" s="234"/>
    </row>
    <row r="34192" spans="4:4">
      <c r="D34192" s="234"/>
    </row>
    <row r="34193" spans="4:4">
      <c r="D34193" s="234"/>
    </row>
    <row r="34194" spans="4:4">
      <c r="D34194" s="234"/>
    </row>
    <row r="34195" spans="4:4">
      <c r="D34195" s="234"/>
    </row>
    <row r="34196" spans="4:4">
      <c r="D34196" s="234"/>
    </row>
    <row r="34197" spans="4:4">
      <c r="D34197" s="234"/>
    </row>
    <row r="34198" spans="4:4">
      <c r="D34198" s="234"/>
    </row>
    <row r="34199" spans="4:4">
      <c r="D34199" s="234"/>
    </row>
    <row r="34200" spans="4:4">
      <c r="D34200" s="234"/>
    </row>
    <row r="34201" spans="4:4">
      <c r="D34201" s="234"/>
    </row>
    <row r="34202" spans="4:4">
      <c r="D34202" s="234"/>
    </row>
    <row r="34203" spans="4:4">
      <c r="D34203" s="234"/>
    </row>
    <row r="34204" spans="4:4">
      <c r="D34204" s="234"/>
    </row>
    <row r="34205" spans="4:4">
      <c r="D34205" s="234"/>
    </row>
    <row r="34206" spans="4:4">
      <c r="D34206" s="234"/>
    </row>
    <row r="34207" spans="4:4">
      <c r="D34207" s="234"/>
    </row>
    <row r="34208" spans="4:4">
      <c r="D34208" s="234"/>
    </row>
    <row r="34209" spans="4:4">
      <c r="D34209" s="234"/>
    </row>
    <row r="34210" spans="4:4">
      <c r="D34210" s="234"/>
    </row>
    <row r="34211" spans="4:4">
      <c r="D34211" s="234"/>
    </row>
    <row r="34212" spans="4:4">
      <c r="D34212" s="234"/>
    </row>
    <row r="34213" spans="4:4">
      <c r="D34213" s="234"/>
    </row>
    <row r="34214" spans="4:4">
      <c r="D34214" s="234"/>
    </row>
    <row r="34215" spans="4:4">
      <c r="D34215" s="234"/>
    </row>
    <row r="34216" spans="4:4">
      <c r="D34216" s="234"/>
    </row>
    <row r="34217" spans="4:4">
      <c r="D34217" s="234"/>
    </row>
    <row r="34218" spans="4:4">
      <c r="D34218" s="234"/>
    </row>
    <row r="34219" spans="4:4">
      <c r="D34219" s="234"/>
    </row>
    <row r="34220" spans="4:4">
      <c r="D34220" s="234"/>
    </row>
    <row r="34221" spans="4:4">
      <c r="D34221" s="234"/>
    </row>
    <row r="34222" spans="4:4">
      <c r="D34222" s="234"/>
    </row>
    <row r="34223" spans="4:4">
      <c r="D34223" s="234"/>
    </row>
    <row r="34224" spans="4:4">
      <c r="D34224" s="234"/>
    </row>
    <row r="34225" spans="4:4">
      <c r="D34225" s="234"/>
    </row>
    <row r="34226" spans="4:4">
      <c r="D34226" s="234"/>
    </row>
    <row r="34227" spans="4:4">
      <c r="D34227" s="234"/>
    </row>
    <row r="34228" spans="4:4">
      <c r="D34228" s="234"/>
    </row>
    <row r="34229" spans="4:4">
      <c r="D34229" s="234"/>
    </row>
    <row r="34230" spans="4:4">
      <c r="D34230" s="234"/>
    </row>
    <row r="34231" spans="4:4">
      <c r="D34231" s="234"/>
    </row>
    <row r="34232" spans="4:4">
      <c r="D34232" s="234"/>
    </row>
    <row r="34233" spans="4:4">
      <c r="D34233" s="234"/>
    </row>
    <row r="34234" spans="4:4">
      <c r="D34234" s="234"/>
    </row>
    <row r="34235" spans="4:4">
      <c r="D34235" s="234"/>
    </row>
    <row r="34236" spans="4:4">
      <c r="D34236" s="234"/>
    </row>
    <row r="34237" spans="4:4">
      <c r="D34237" s="234"/>
    </row>
    <row r="34238" spans="4:4">
      <c r="D34238" s="234"/>
    </row>
    <row r="34239" spans="4:4">
      <c r="D34239" s="234"/>
    </row>
    <row r="34240" spans="4:4">
      <c r="D34240" s="234"/>
    </row>
    <row r="34241" spans="4:4">
      <c r="D34241" s="234"/>
    </row>
    <row r="34242" spans="4:4">
      <c r="D34242" s="234"/>
    </row>
    <row r="34243" spans="4:4">
      <c r="D34243" s="234"/>
    </row>
    <row r="34244" spans="4:4">
      <c r="D34244" s="234"/>
    </row>
    <row r="34245" spans="4:4">
      <c r="D34245" s="234"/>
    </row>
    <row r="34246" spans="4:4">
      <c r="D34246" s="234"/>
    </row>
    <row r="34247" spans="4:4">
      <c r="D34247" s="234"/>
    </row>
    <row r="34248" spans="4:4">
      <c r="D34248" s="234"/>
    </row>
    <row r="34249" spans="4:4">
      <c r="D34249" s="234"/>
    </row>
    <row r="34250" spans="4:4">
      <c r="D34250" s="234"/>
    </row>
    <row r="34251" spans="4:4">
      <c r="D34251" s="234"/>
    </row>
    <row r="34252" spans="4:4">
      <c r="D34252" s="234"/>
    </row>
    <row r="34253" spans="4:4">
      <c r="D34253" s="234"/>
    </row>
    <row r="34254" spans="4:4">
      <c r="D34254" s="234"/>
    </row>
    <row r="34255" spans="4:4">
      <c r="D34255" s="234"/>
    </row>
    <row r="34256" spans="4:4">
      <c r="D34256" s="234"/>
    </row>
    <row r="34257" spans="4:4">
      <c r="D34257" s="234"/>
    </row>
    <row r="34258" spans="4:4">
      <c r="D34258" s="234"/>
    </row>
    <row r="34259" spans="4:4">
      <c r="D34259" s="234"/>
    </row>
    <row r="34260" spans="4:4">
      <c r="D34260" s="234"/>
    </row>
    <row r="34261" spans="4:4">
      <c r="D34261" s="234"/>
    </row>
    <row r="34262" spans="4:4">
      <c r="D34262" s="234"/>
    </row>
    <row r="34263" spans="4:4">
      <c r="D34263" s="234"/>
    </row>
    <row r="34264" spans="4:4">
      <c r="D34264" s="234"/>
    </row>
    <row r="34265" spans="4:4">
      <c r="D34265" s="234"/>
    </row>
    <row r="34266" spans="4:4">
      <c r="D34266" s="234"/>
    </row>
    <row r="34267" spans="4:4">
      <c r="D34267" s="234"/>
    </row>
    <row r="34268" spans="4:4">
      <c r="D34268" s="234"/>
    </row>
    <row r="34269" spans="4:4">
      <c r="D34269" s="234"/>
    </row>
    <row r="34270" spans="4:4">
      <c r="D34270" s="234"/>
    </row>
    <row r="34271" spans="4:4">
      <c r="D34271" s="234"/>
    </row>
    <row r="34272" spans="4:4">
      <c r="D34272" s="234"/>
    </row>
    <row r="34273" spans="4:4">
      <c r="D34273" s="234"/>
    </row>
    <row r="34274" spans="4:4">
      <c r="D34274" s="234"/>
    </row>
    <row r="34275" spans="4:4">
      <c r="D34275" s="234"/>
    </row>
    <row r="34276" spans="4:4">
      <c r="D34276" s="234"/>
    </row>
    <row r="34277" spans="4:4">
      <c r="D34277" s="234"/>
    </row>
    <row r="34278" spans="4:4">
      <c r="D34278" s="234"/>
    </row>
    <row r="34279" spans="4:4">
      <c r="D34279" s="234"/>
    </row>
    <row r="34280" spans="4:4">
      <c r="D34280" s="234"/>
    </row>
    <row r="34281" spans="4:4">
      <c r="D34281" s="234"/>
    </row>
    <row r="34282" spans="4:4">
      <c r="D34282" s="234"/>
    </row>
    <row r="34283" spans="4:4">
      <c r="D34283" s="234"/>
    </row>
    <row r="34284" spans="4:4">
      <c r="D34284" s="234"/>
    </row>
    <row r="34285" spans="4:4">
      <c r="D34285" s="234"/>
    </row>
    <row r="34286" spans="4:4">
      <c r="D34286" s="234"/>
    </row>
    <row r="34287" spans="4:4">
      <c r="D34287" s="234"/>
    </row>
    <row r="34288" spans="4:4">
      <c r="D34288" s="234"/>
    </row>
    <row r="34289" spans="4:4">
      <c r="D34289" s="234"/>
    </row>
    <row r="34290" spans="4:4">
      <c r="D34290" s="234"/>
    </row>
    <row r="34291" spans="4:4">
      <c r="D34291" s="234"/>
    </row>
    <row r="34292" spans="4:4">
      <c r="D34292" s="234"/>
    </row>
    <row r="34293" spans="4:4">
      <c r="D34293" s="234"/>
    </row>
    <row r="34294" spans="4:4">
      <c r="D34294" s="234"/>
    </row>
    <row r="34295" spans="4:4">
      <c r="D34295" s="234"/>
    </row>
    <row r="34296" spans="4:4">
      <c r="D34296" s="234"/>
    </row>
    <row r="34297" spans="4:4">
      <c r="D34297" s="234"/>
    </row>
    <row r="34298" spans="4:4">
      <c r="D34298" s="234"/>
    </row>
    <row r="34299" spans="4:4">
      <c r="D34299" s="234"/>
    </row>
    <row r="34300" spans="4:4">
      <c r="D34300" s="234"/>
    </row>
    <row r="34301" spans="4:4">
      <c r="D34301" s="234"/>
    </row>
    <row r="34302" spans="4:4">
      <c r="D34302" s="234"/>
    </row>
    <row r="34303" spans="4:4">
      <c r="D34303" s="234"/>
    </row>
    <row r="34304" spans="4:4">
      <c r="D34304" s="234"/>
    </row>
    <row r="34305" spans="4:4">
      <c r="D34305" s="234"/>
    </row>
    <row r="34306" spans="4:4">
      <c r="D34306" s="234"/>
    </row>
    <row r="34307" spans="4:4">
      <c r="D34307" s="234"/>
    </row>
    <row r="34308" spans="4:4">
      <c r="D34308" s="234"/>
    </row>
    <row r="34309" spans="4:4">
      <c r="D34309" s="234"/>
    </row>
    <row r="34310" spans="4:4">
      <c r="D34310" s="234"/>
    </row>
    <row r="34311" spans="4:4">
      <c r="D34311" s="234"/>
    </row>
    <row r="34312" spans="4:4">
      <c r="D34312" s="234"/>
    </row>
    <row r="34313" spans="4:4">
      <c r="D34313" s="234"/>
    </row>
    <row r="34314" spans="4:4">
      <c r="D34314" s="234"/>
    </row>
    <row r="34315" spans="4:4">
      <c r="D34315" s="234"/>
    </row>
    <row r="34316" spans="4:4">
      <c r="D34316" s="234"/>
    </row>
    <row r="34317" spans="4:4">
      <c r="D34317" s="234"/>
    </row>
    <row r="34318" spans="4:4">
      <c r="D34318" s="234"/>
    </row>
    <row r="34319" spans="4:4">
      <c r="D34319" s="234"/>
    </row>
    <row r="34320" spans="4:4">
      <c r="D34320" s="234"/>
    </row>
    <row r="34321" spans="4:4">
      <c r="D34321" s="234"/>
    </row>
    <row r="34322" spans="4:4">
      <c r="D34322" s="234"/>
    </row>
    <row r="34323" spans="4:4">
      <c r="D34323" s="234"/>
    </row>
    <row r="34324" spans="4:4">
      <c r="D34324" s="234"/>
    </row>
    <row r="34325" spans="4:4">
      <c r="D34325" s="234"/>
    </row>
    <row r="34326" spans="4:4">
      <c r="D34326" s="234"/>
    </row>
    <row r="34327" spans="4:4">
      <c r="D34327" s="234"/>
    </row>
    <row r="34328" spans="4:4">
      <c r="D34328" s="234"/>
    </row>
    <row r="34329" spans="4:4">
      <c r="D34329" s="234"/>
    </row>
    <row r="34330" spans="4:4">
      <c r="D34330" s="234"/>
    </row>
    <row r="34331" spans="4:4">
      <c r="D34331" s="234"/>
    </row>
    <row r="34332" spans="4:4">
      <c r="D34332" s="234"/>
    </row>
    <row r="34333" spans="4:4">
      <c r="D34333" s="234"/>
    </row>
    <row r="34334" spans="4:4">
      <c r="D34334" s="234"/>
    </row>
    <row r="34335" spans="4:4">
      <c r="D34335" s="234"/>
    </row>
    <row r="34336" spans="4:4">
      <c r="D34336" s="234"/>
    </row>
    <row r="34337" spans="4:4">
      <c r="D34337" s="234"/>
    </row>
    <row r="34338" spans="4:4">
      <c r="D34338" s="234"/>
    </row>
    <row r="34339" spans="4:4">
      <c r="D34339" s="234"/>
    </row>
    <row r="34340" spans="4:4">
      <c r="D34340" s="234"/>
    </row>
    <row r="34341" spans="4:4">
      <c r="D34341" s="234"/>
    </row>
    <row r="34342" spans="4:4">
      <c r="D34342" s="234"/>
    </row>
    <row r="34343" spans="4:4">
      <c r="D34343" s="234"/>
    </row>
    <row r="34344" spans="4:4">
      <c r="D34344" s="234"/>
    </row>
    <row r="34345" spans="4:4">
      <c r="D34345" s="234"/>
    </row>
    <row r="34346" spans="4:4">
      <c r="D34346" s="234"/>
    </row>
    <row r="34347" spans="4:4">
      <c r="D34347" s="234"/>
    </row>
    <row r="34348" spans="4:4">
      <c r="D34348" s="234"/>
    </row>
    <row r="34349" spans="4:4">
      <c r="D34349" s="234"/>
    </row>
    <row r="34350" spans="4:4">
      <c r="D34350" s="234"/>
    </row>
    <row r="34351" spans="4:4">
      <c r="D34351" s="234"/>
    </row>
    <row r="34352" spans="4:4">
      <c r="D34352" s="234"/>
    </row>
    <row r="34353" spans="4:4">
      <c r="D34353" s="234"/>
    </row>
    <row r="34354" spans="4:4">
      <c r="D34354" s="234"/>
    </row>
    <row r="34355" spans="4:4">
      <c r="D34355" s="234"/>
    </row>
    <row r="34356" spans="4:4">
      <c r="D34356" s="234"/>
    </row>
    <row r="34357" spans="4:4">
      <c r="D34357" s="234"/>
    </row>
    <row r="34358" spans="4:4">
      <c r="D34358" s="234"/>
    </row>
    <row r="34359" spans="4:4">
      <c r="D34359" s="234"/>
    </row>
    <row r="34360" spans="4:4">
      <c r="D34360" s="234"/>
    </row>
    <row r="34361" spans="4:4">
      <c r="D34361" s="234"/>
    </row>
    <row r="34362" spans="4:4">
      <c r="D34362" s="234"/>
    </row>
    <row r="34363" spans="4:4">
      <c r="D34363" s="234"/>
    </row>
    <row r="34364" spans="4:4">
      <c r="D34364" s="234"/>
    </row>
    <row r="34365" spans="4:4">
      <c r="D34365" s="234"/>
    </row>
    <row r="34366" spans="4:4">
      <c r="D34366" s="234"/>
    </row>
    <row r="34367" spans="4:4">
      <c r="D34367" s="234"/>
    </row>
    <row r="34368" spans="4:4">
      <c r="D34368" s="234"/>
    </row>
    <row r="34369" spans="4:4">
      <c r="D34369" s="234"/>
    </row>
    <row r="34370" spans="4:4">
      <c r="D34370" s="234"/>
    </row>
    <row r="34371" spans="4:4">
      <c r="D34371" s="234"/>
    </row>
    <row r="34372" spans="4:4">
      <c r="D34372" s="234"/>
    </row>
    <row r="34373" spans="4:4">
      <c r="D34373" s="234"/>
    </row>
    <row r="34374" spans="4:4">
      <c r="D34374" s="234"/>
    </row>
    <row r="34375" spans="4:4">
      <c r="D34375" s="234"/>
    </row>
    <row r="34376" spans="4:4">
      <c r="D34376" s="234"/>
    </row>
    <row r="34377" spans="4:4">
      <c r="D34377" s="234"/>
    </row>
    <row r="34378" spans="4:4">
      <c r="D34378" s="234"/>
    </row>
    <row r="34379" spans="4:4">
      <c r="D34379" s="234"/>
    </row>
    <row r="34380" spans="4:4">
      <c r="D34380" s="234"/>
    </row>
    <row r="34381" spans="4:4">
      <c r="D34381" s="234"/>
    </row>
    <row r="34382" spans="4:4">
      <c r="D34382" s="234"/>
    </row>
    <row r="34383" spans="4:4">
      <c r="D34383" s="234"/>
    </row>
    <row r="34384" spans="4:4">
      <c r="D34384" s="234"/>
    </row>
    <row r="34385" spans="4:4">
      <c r="D34385" s="234"/>
    </row>
    <row r="34386" spans="4:4">
      <c r="D34386" s="234"/>
    </row>
    <row r="34387" spans="4:4">
      <c r="D34387" s="234"/>
    </row>
    <row r="34388" spans="4:4">
      <c r="D34388" s="234"/>
    </row>
    <row r="34389" spans="4:4">
      <c r="D34389" s="234"/>
    </row>
    <row r="34390" spans="4:4">
      <c r="D34390" s="234"/>
    </row>
    <row r="34391" spans="4:4">
      <c r="D34391" s="234"/>
    </row>
    <row r="34392" spans="4:4">
      <c r="D34392" s="234"/>
    </row>
    <row r="34393" spans="4:4">
      <c r="D34393" s="234"/>
    </row>
    <row r="34394" spans="4:4">
      <c r="D34394" s="234"/>
    </row>
    <row r="34395" spans="4:4">
      <c r="D34395" s="234"/>
    </row>
    <row r="34396" spans="4:4">
      <c r="D34396" s="234"/>
    </row>
    <row r="34397" spans="4:4">
      <c r="D34397" s="234"/>
    </row>
    <row r="34398" spans="4:4">
      <c r="D34398" s="234"/>
    </row>
    <row r="34399" spans="4:4">
      <c r="D34399" s="234"/>
    </row>
    <row r="34400" spans="4:4">
      <c r="D34400" s="234"/>
    </row>
    <row r="34401" spans="4:4">
      <c r="D34401" s="234"/>
    </row>
    <row r="34402" spans="4:4">
      <c r="D34402" s="234"/>
    </row>
    <row r="34403" spans="4:4">
      <c r="D34403" s="234"/>
    </row>
    <row r="34404" spans="4:4">
      <c r="D34404" s="234"/>
    </row>
    <row r="34405" spans="4:4">
      <c r="D34405" s="234"/>
    </row>
    <row r="34406" spans="4:4">
      <c r="D34406" s="234"/>
    </row>
    <row r="34407" spans="4:4">
      <c r="D34407" s="234"/>
    </row>
    <row r="34408" spans="4:4">
      <c r="D34408" s="234"/>
    </row>
    <row r="34409" spans="4:4">
      <c r="D34409" s="234"/>
    </row>
    <row r="34410" spans="4:4">
      <c r="D34410" s="234"/>
    </row>
    <row r="34411" spans="4:4">
      <c r="D34411" s="234"/>
    </row>
    <row r="34412" spans="4:4">
      <c r="D34412" s="234"/>
    </row>
    <row r="34413" spans="4:4">
      <c r="D34413" s="234"/>
    </row>
    <row r="34414" spans="4:4">
      <c r="D34414" s="234"/>
    </row>
    <row r="34415" spans="4:4">
      <c r="D34415" s="234"/>
    </row>
    <row r="34416" spans="4:4">
      <c r="D34416" s="234"/>
    </row>
    <row r="34417" spans="4:4">
      <c r="D34417" s="234"/>
    </row>
    <row r="34418" spans="4:4">
      <c r="D34418" s="234"/>
    </row>
    <row r="34419" spans="4:4">
      <c r="D34419" s="234"/>
    </row>
    <row r="34420" spans="4:4">
      <c r="D34420" s="234"/>
    </row>
    <row r="34421" spans="4:4">
      <c r="D34421" s="234"/>
    </row>
    <row r="34422" spans="4:4">
      <c r="D34422" s="234"/>
    </row>
    <row r="34423" spans="4:4">
      <c r="D34423" s="234"/>
    </row>
    <row r="34424" spans="4:4">
      <c r="D34424" s="234"/>
    </row>
    <row r="34425" spans="4:4">
      <c r="D34425" s="234"/>
    </row>
    <row r="34426" spans="4:4">
      <c r="D34426" s="234"/>
    </row>
    <row r="34427" spans="4:4">
      <c r="D34427" s="234"/>
    </row>
    <row r="34428" spans="4:4">
      <c r="D34428" s="234"/>
    </row>
    <row r="34429" spans="4:4">
      <c r="D34429" s="234"/>
    </row>
    <row r="34430" spans="4:4">
      <c r="D34430" s="234"/>
    </row>
    <row r="34431" spans="4:4">
      <c r="D34431" s="234"/>
    </row>
    <row r="34432" spans="4:4">
      <c r="D34432" s="234"/>
    </row>
    <row r="34433" spans="4:4">
      <c r="D34433" s="234"/>
    </row>
    <row r="34434" spans="4:4">
      <c r="D34434" s="234"/>
    </row>
    <row r="34435" spans="4:4">
      <c r="D34435" s="234"/>
    </row>
    <row r="34436" spans="4:4">
      <c r="D34436" s="234"/>
    </row>
    <row r="34437" spans="4:4">
      <c r="D34437" s="234"/>
    </row>
    <row r="34438" spans="4:4">
      <c r="D34438" s="234"/>
    </row>
    <row r="34439" spans="4:4">
      <c r="D34439" s="234"/>
    </row>
    <row r="34440" spans="4:4">
      <c r="D34440" s="234"/>
    </row>
    <row r="34441" spans="4:4">
      <c r="D34441" s="234"/>
    </row>
    <row r="34442" spans="4:4">
      <c r="D34442" s="234"/>
    </row>
    <row r="34443" spans="4:4">
      <c r="D34443" s="234"/>
    </row>
    <row r="34444" spans="4:4">
      <c r="D34444" s="234"/>
    </row>
    <row r="34445" spans="4:4">
      <c r="D34445" s="234"/>
    </row>
    <row r="34446" spans="4:4">
      <c r="D34446" s="234"/>
    </row>
    <row r="34447" spans="4:4">
      <c r="D34447" s="234"/>
    </row>
    <row r="34448" spans="4:4">
      <c r="D34448" s="234"/>
    </row>
    <row r="34449" spans="4:4">
      <c r="D34449" s="234"/>
    </row>
    <row r="34450" spans="4:4">
      <c r="D34450" s="234"/>
    </row>
    <row r="34451" spans="4:4">
      <c r="D34451" s="234"/>
    </row>
    <row r="34452" spans="4:4">
      <c r="D34452" s="234"/>
    </row>
    <row r="34453" spans="4:4">
      <c r="D34453" s="234"/>
    </row>
    <row r="34454" spans="4:4">
      <c r="D34454" s="234"/>
    </row>
    <row r="34455" spans="4:4">
      <c r="D34455" s="234"/>
    </row>
    <row r="34456" spans="4:4">
      <c r="D34456" s="234"/>
    </row>
    <row r="34457" spans="4:4">
      <c r="D34457" s="234"/>
    </row>
    <row r="34458" spans="4:4">
      <c r="D34458" s="234"/>
    </row>
    <row r="34459" spans="4:4">
      <c r="D34459" s="234"/>
    </row>
    <row r="34460" spans="4:4">
      <c r="D34460" s="234"/>
    </row>
    <row r="34461" spans="4:4">
      <c r="D34461" s="234"/>
    </row>
    <row r="34462" spans="4:4">
      <c r="D34462" s="234"/>
    </row>
    <row r="34463" spans="4:4">
      <c r="D34463" s="234"/>
    </row>
    <row r="34464" spans="4:4">
      <c r="D34464" s="234"/>
    </row>
    <row r="34465" spans="4:4">
      <c r="D34465" s="234"/>
    </row>
    <row r="34466" spans="4:4">
      <c r="D34466" s="234"/>
    </row>
    <row r="34467" spans="4:4">
      <c r="D34467" s="234"/>
    </row>
    <row r="34468" spans="4:4">
      <c r="D34468" s="234"/>
    </row>
    <row r="34469" spans="4:4">
      <c r="D34469" s="234"/>
    </row>
    <row r="34470" spans="4:4">
      <c r="D34470" s="234"/>
    </row>
    <row r="34471" spans="4:4">
      <c r="D34471" s="234"/>
    </row>
    <row r="34472" spans="4:4">
      <c r="D34472" s="234"/>
    </row>
    <row r="34473" spans="4:4">
      <c r="D34473" s="234"/>
    </row>
    <row r="34474" spans="4:4">
      <c r="D34474" s="234"/>
    </row>
    <row r="34475" spans="4:4">
      <c r="D34475" s="234"/>
    </row>
    <row r="34476" spans="4:4">
      <c r="D34476" s="234"/>
    </row>
    <row r="34477" spans="4:4">
      <c r="D34477" s="234"/>
    </row>
    <row r="34478" spans="4:4">
      <c r="D34478" s="234"/>
    </row>
    <row r="34479" spans="4:4">
      <c r="D34479" s="234"/>
    </row>
    <row r="34480" spans="4:4">
      <c r="D34480" s="234"/>
    </row>
    <row r="34481" spans="4:4">
      <c r="D34481" s="234"/>
    </row>
    <row r="34482" spans="4:4">
      <c r="D34482" s="234"/>
    </row>
    <row r="34483" spans="4:4">
      <c r="D34483" s="234"/>
    </row>
    <row r="34484" spans="4:4">
      <c r="D34484" s="234"/>
    </row>
    <row r="34485" spans="4:4">
      <c r="D34485" s="234"/>
    </row>
    <row r="34486" spans="4:4">
      <c r="D34486" s="234"/>
    </row>
    <row r="34487" spans="4:4">
      <c r="D34487" s="234"/>
    </row>
    <row r="34488" spans="4:4">
      <c r="D34488" s="234"/>
    </row>
    <row r="34489" spans="4:4">
      <c r="D34489" s="234"/>
    </row>
    <row r="34490" spans="4:4">
      <c r="D34490" s="234"/>
    </row>
    <row r="34491" spans="4:4">
      <c r="D34491" s="234"/>
    </row>
    <row r="34492" spans="4:4">
      <c r="D34492" s="234"/>
    </row>
    <row r="34493" spans="4:4">
      <c r="D34493" s="234"/>
    </row>
    <row r="34494" spans="4:4">
      <c r="D34494" s="234"/>
    </row>
    <row r="34495" spans="4:4">
      <c r="D34495" s="234"/>
    </row>
    <row r="34496" spans="4:4">
      <c r="D34496" s="234"/>
    </row>
    <row r="34497" spans="4:4">
      <c r="D34497" s="234"/>
    </row>
    <row r="34498" spans="4:4">
      <c r="D34498" s="234"/>
    </row>
    <row r="34499" spans="4:4">
      <c r="D34499" s="234"/>
    </row>
    <row r="34500" spans="4:4">
      <c r="D34500" s="234"/>
    </row>
    <row r="34501" spans="4:4">
      <c r="D34501" s="234"/>
    </row>
    <row r="34502" spans="4:4">
      <c r="D34502" s="234"/>
    </row>
    <row r="34503" spans="4:4">
      <c r="D34503" s="234"/>
    </row>
    <row r="34504" spans="4:4">
      <c r="D34504" s="234"/>
    </row>
    <row r="34505" spans="4:4">
      <c r="D34505" s="234"/>
    </row>
    <row r="34506" spans="4:4">
      <c r="D34506" s="234"/>
    </row>
    <row r="34507" spans="4:4">
      <c r="D34507" s="234"/>
    </row>
    <row r="34508" spans="4:4">
      <c r="D34508" s="234"/>
    </row>
    <row r="34509" spans="4:4">
      <c r="D34509" s="234"/>
    </row>
    <row r="34510" spans="4:4">
      <c r="D34510" s="234"/>
    </row>
    <row r="34511" spans="4:4">
      <c r="D34511" s="234"/>
    </row>
    <row r="34512" spans="4:4">
      <c r="D34512" s="234"/>
    </row>
    <row r="34513" spans="4:4">
      <c r="D34513" s="234"/>
    </row>
    <row r="34514" spans="4:4">
      <c r="D34514" s="234"/>
    </row>
    <row r="34515" spans="4:4">
      <c r="D34515" s="234"/>
    </row>
    <row r="34516" spans="4:4">
      <c r="D34516" s="234"/>
    </row>
    <row r="34517" spans="4:4">
      <c r="D34517" s="234"/>
    </row>
    <row r="34518" spans="4:4">
      <c r="D34518" s="234"/>
    </row>
    <row r="34519" spans="4:4">
      <c r="D34519" s="234"/>
    </row>
    <row r="34520" spans="4:4">
      <c r="D34520" s="234"/>
    </row>
    <row r="34521" spans="4:4">
      <c r="D34521" s="234"/>
    </row>
    <row r="34522" spans="4:4">
      <c r="D34522" s="234"/>
    </row>
    <row r="34523" spans="4:4">
      <c r="D34523" s="234"/>
    </row>
    <row r="34524" spans="4:4">
      <c r="D34524" s="234"/>
    </row>
    <row r="34525" spans="4:4">
      <c r="D34525" s="234"/>
    </row>
    <row r="34526" spans="4:4">
      <c r="D34526" s="234"/>
    </row>
    <row r="34527" spans="4:4">
      <c r="D34527" s="234"/>
    </row>
    <row r="34528" spans="4:4">
      <c r="D34528" s="234"/>
    </row>
    <row r="34529" spans="4:4">
      <c r="D34529" s="234"/>
    </row>
    <row r="34530" spans="4:4">
      <c r="D34530" s="234"/>
    </row>
    <row r="34531" spans="4:4">
      <c r="D34531" s="234"/>
    </row>
    <row r="34532" spans="4:4">
      <c r="D34532" s="234"/>
    </row>
    <row r="34533" spans="4:4">
      <c r="D34533" s="234"/>
    </row>
    <row r="34534" spans="4:4">
      <c r="D34534" s="234"/>
    </row>
    <row r="34535" spans="4:4">
      <c r="D34535" s="234"/>
    </row>
    <row r="34536" spans="4:4">
      <c r="D34536" s="234"/>
    </row>
    <row r="34537" spans="4:4">
      <c r="D34537" s="234"/>
    </row>
    <row r="34538" spans="4:4">
      <c r="D34538" s="234"/>
    </row>
    <row r="34539" spans="4:4">
      <c r="D34539" s="234"/>
    </row>
    <row r="34540" spans="4:4">
      <c r="D34540" s="234"/>
    </row>
    <row r="34541" spans="4:4">
      <c r="D34541" s="234"/>
    </row>
    <row r="34542" spans="4:4">
      <c r="D34542" s="234"/>
    </row>
    <row r="34543" spans="4:4">
      <c r="D34543" s="234"/>
    </row>
    <row r="34544" spans="4:4">
      <c r="D34544" s="234"/>
    </row>
    <row r="34545" spans="4:4">
      <c r="D34545" s="234"/>
    </row>
    <row r="34546" spans="4:4">
      <c r="D34546" s="234"/>
    </row>
    <row r="34547" spans="4:4">
      <c r="D34547" s="234"/>
    </row>
    <row r="34548" spans="4:4">
      <c r="D34548" s="234"/>
    </row>
    <row r="34549" spans="4:4">
      <c r="D34549" s="234"/>
    </row>
    <row r="34550" spans="4:4">
      <c r="D34550" s="234"/>
    </row>
    <row r="34551" spans="4:4">
      <c r="D34551" s="234"/>
    </row>
    <row r="34552" spans="4:4">
      <c r="D34552" s="234"/>
    </row>
    <row r="34553" spans="4:4">
      <c r="D34553" s="234"/>
    </row>
    <row r="34554" spans="4:4">
      <c r="D34554" s="234"/>
    </row>
    <row r="34555" spans="4:4">
      <c r="D34555" s="234"/>
    </row>
    <row r="34556" spans="4:4">
      <c r="D34556" s="234"/>
    </row>
    <row r="34557" spans="4:4">
      <c r="D34557" s="234"/>
    </row>
    <row r="34558" spans="4:4">
      <c r="D34558" s="234"/>
    </row>
    <row r="34559" spans="4:4">
      <c r="D34559" s="234"/>
    </row>
    <row r="34560" spans="4:4">
      <c r="D34560" s="234"/>
    </row>
    <row r="34561" spans="4:4">
      <c r="D34561" s="234"/>
    </row>
    <row r="34562" spans="4:4">
      <c r="D34562" s="234"/>
    </row>
    <row r="34563" spans="4:4">
      <c r="D34563" s="234"/>
    </row>
    <row r="34564" spans="4:4">
      <c r="D34564" s="234"/>
    </row>
    <row r="34565" spans="4:4">
      <c r="D34565" s="234"/>
    </row>
    <row r="34566" spans="4:4">
      <c r="D34566" s="234"/>
    </row>
    <row r="34567" spans="4:4">
      <c r="D34567" s="234"/>
    </row>
    <row r="34568" spans="4:4">
      <c r="D34568" s="234"/>
    </row>
    <row r="34569" spans="4:4">
      <c r="D34569" s="234"/>
    </row>
    <row r="34570" spans="4:4">
      <c r="D34570" s="234"/>
    </row>
    <row r="34571" spans="4:4">
      <c r="D34571" s="234"/>
    </row>
    <row r="34572" spans="4:4">
      <c r="D34572" s="234"/>
    </row>
    <row r="34573" spans="4:4">
      <c r="D34573" s="234"/>
    </row>
    <row r="34574" spans="4:4">
      <c r="D34574" s="234"/>
    </row>
    <row r="34575" spans="4:4">
      <c r="D34575" s="234"/>
    </row>
    <row r="34576" spans="4:4">
      <c r="D34576" s="234"/>
    </row>
    <row r="34577" spans="4:4">
      <c r="D34577" s="234"/>
    </row>
    <row r="34578" spans="4:4">
      <c r="D34578" s="234"/>
    </row>
    <row r="34579" spans="4:4">
      <c r="D34579" s="234"/>
    </row>
    <row r="34580" spans="4:4">
      <c r="D34580" s="234"/>
    </row>
    <row r="34581" spans="4:4">
      <c r="D34581" s="234"/>
    </row>
    <row r="34582" spans="4:4">
      <c r="D34582" s="234"/>
    </row>
    <row r="34583" spans="4:4">
      <c r="D34583" s="234"/>
    </row>
    <row r="34584" spans="4:4">
      <c r="D34584" s="234"/>
    </row>
    <row r="34585" spans="4:4">
      <c r="D34585" s="234"/>
    </row>
    <row r="34586" spans="4:4">
      <c r="D34586" s="234"/>
    </row>
    <row r="34587" spans="4:4">
      <c r="D34587" s="234"/>
    </row>
    <row r="34588" spans="4:4">
      <c r="D34588" s="234"/>
    </row>
    <row r="34589" spans="4:4">
      <c r="D34589" s="234"/>
    </row>
    <row r="34590" spans="4:4">
      <c r="D34590" s="234"/>
    </row>
    <row r="34591" spans="4:4">
      <c r="D34591" s="234"/>
    </row>
    <row r="34592" spans="4:4">
      <c r="D34592" s="234"/>
    </row>
    <row r="34593" spans="4:4">
      <c r="D34593" s="234"/>
    </row>
    <row r="34594" spans="4:4">
      <c r="D34594" s="234"/>
    </row>
    <row r="34595" spans="4:4">
      <c r="D34595" s="234"/>
    </row>
    <row r="34596" spans="4:4">
      <c r="D34596" s="234"/>
    </row>
    <row r="34597" spans="4:4">
      <c r="D34597" s="234"/>
    </row>
    <row r="34598" spans="4:4">
      <c r="D34598" s="234"/>
    </row>
    <row r="34599" spans="4:4">
      <c r="D34599" s="234"/>
    </row>
    <row r="34600" spans="4:4">
      <c r="D34600" s="234"/>
    </row>
    <row r="34601" spans="4:4">
      <c r="D34601" s="234"/>
    </row>
    <row r="34602" spans="4:4">
      <c r="D34602" s="234"/>
    </row>
    <row r="34603" spans="4:4">
      <c r="D34603" s="234"/>
    </row>
    <row r="34604" spans="4:4">
      <c r="D34604" s="234"/>
    </row>
    <row r="34605" spans="4:4">
      <c r="D34605" s="234"/>
    </row>
    <row r="34606" spans="4:4">
      <c r="D34606" s="234"/>
    </row>
    <row r="34607" spans="4:4">
      <c r="D34607" s="234"/>
    </row>
    <row r="34608" spans="4:4">
      <c r="D34608" s="234"/>
    </row>
    <row r="34609" spans="4:4">
      <c r="D34609" s="234"/>
    </row>
    <row r="34610" spans="4:4">
      <c r="D34610" s="234"/>
    </row>
    <row r="34611" spans="4:4">
      <c r="D34611" s="234"/>
    </row>
    <row r="34612" spans="4:4">
      <c r="D34612" s="234"/>
    </row>
    <row r="34613" spans="4:4">
      <c r="D34613" s="234"/>
    </row>
    <row r="34614" spans="4:4">
      <c r="D34614" s="234"/>
    </row>
    <row r="34615" spans="4:4">
      <c r="D34615" s="234"/>
    </row>
    <row r="34616" spans="4:4">
      <c r="D34616" s="234"/>
    </row>
    <row r="34617" spans="4:4">
      <c r="D34617" s="234"/>
    </row>
    <row r="34618" spans="4:4">
      <c r="D34618" s="234"/>
    </row>
    <row r="34619" spans="4:4">
      <c r="D34619" s="234"/>
    </row>
    <row r="34620" spans="4:4">
      <c r="D34620" s="234"/>
    </row>
    <row r="34621" spans="4:4">
      <c r="D34621" s="234"/>
    </row>
    <row r="34622" spans="4:4">
      <c r="D34622" s="234"/>
    </row>
    <row r="34623" spans="4:4">
      <c r="D34623" s="234"/>
    </row>
    <row r="34624" spans="4:4">
      <c r="D34624" s="234"/>
    </row>
    <row r="34625" spans="4:4">
      <c r="D34625" s="234"/>
    </row>
    <row r="34626" spans="4:4">
      <c r="D34626" s="234"/>
    </row>
    <row r="34627" spans="4:4">
      <c r="D34627" s="234"/>
    </row>
    <row r="34628" spans="4:4">
      <c r="D34628" s="234"/>
    </row>
    <row r="34629" spans="4:4">
      <c r="D34629" s="234"/>
    </row>
    <row r="34630" spans="4:4">
      <c r="D34630" s="234"/>
    </row>
    <row r="34631" spans="4:4">
      <c r="D34631" s="234"/>
    </row>
    <row r="34632" spans="4:4">
      <c r="D34632" s="234"/>
    </row>
    <row r="34633" spans="4:4">
      <c r="D34633" s="234"/>
    </row>
    <row r="34634" spans="4:4">
      <c r="D34634" s="234"/>
    </row>
    <row r="34635" spans="4:4">
      <c r="D34635" s="234"/>
    </row>
    <row r="34636" spans="4:4">
      <c r="D34636" s="234"/>
    </row>
    <row r="34637" spans="4:4">
      <c r="D34637" s="234"/>
    </row>
    <row r="34638" spans="4:4">
      <c r="D34638" s="234"/>
    </row>
    <row r="34639" spans="4:4">
      <c r="D34639" s="234"/>
    </row>
    <row r="34640" spans="4:4">
      <c r="D34640" s="234"/>
    </row>
    <row r="34641" spans="4:4">
      <c r="D34641" s="234"/>
    </row>
    <row r="34642" spans="4:4">
      <c r="D34642" s="234"/>
    </row>
    <row r="34643" spans="4:4">
      <c r="D34643" s="234"/>
    </row>
    <row r="34644" spans="4:4">
      <c r="D34644" s="234"/>
    </row>
    <row r="34645" spans="4:4">
      <c r="D34645" s="234"/>
    </row>
    <row r="34646" spans="4:4">
      <c r="D34646" s="234"/>
    </row>
    <row r="34647" spans="4:4">
      <c r="D34647" s="234"/>
    </row>
    <row r="34648" spans="4:4">
      <c r="D34648" s="234"/>
    </row>
    <row r="34649" spans="4:4">
      <c r="D34649" s="234"/>
    </row>
    <row r="34650" spans="4:4">
      <c r="D34650" s="234"/>
    </row>
    <row r="34651" spans="4:4">
      <c r="D34651" s="234"/>
    </row>
    <row r="34652" spans="4:4">
      <c r="D34652" s="234"/>
    </row>
    <row r="34653" spans="4:4">
      <c r="D34653" s="234"/>
    </row>
    <row r="34654" spans="4:4">
      <c r="D34654" s="234"/>
    </row>
    <row r="34655" spans="4:4">
      <c r="D34655" s="234"/>
    </row>
    <row r="34656" spans="4:4">
      <c r="D34656" s="234"/>
    </row>
    <row r="34657" spans="4:4">
      <c r="D34657" s="234"/>
    </row>
    <row r="34658" spans="4:4">
      <c r="D34658" s="234"/>
    </row>
    <row r="34659" spans="4:4">
      <c r="D34659" s="234"/>
    </row>
    <row r="34660" spans="4:4">
      <c r="D34660" s="234"/>
    </row>
    <row r="34661" spans="4:4">
      <c r="D34661" s="234"/>
    </row>
    <row r="34662" spans="4:4">
      <c r="D34662" s="234"/>
    </row>
    <row r="34663" spans="4:4">
      <c r="D34663" s="234"/>
    </row>
    <row r="34664" spans="4:4">
      <c r="D34664" s="234"/>
    </row>
    <row r="34665" spans="4:4">
      <c r="D34665" s="234"/>
    </row>
    <row r="34666" spans="4:4">
      <c r="D34666" s="234"/>
    </row>
    <row r="34667" spans="4:4">
      <c r="D34667" s="234"/>
    </row>
    <row r="34668" spans="4:4">
      <c r="D34668" s="234"/>
    </row>
    <row r="34669" spans="4:4">
      <c r="D34669" s="234"/>
    </row>
    <row r="34670" spans="4:4">
      <c r="D34670" s="234"/>
    </row>
    <row r="34671" spans="4:4">
      <c r="D34671" s="234"/>
    </row>
    <row r="34672" spans="4:4">
      <c r="D34672" s="234"/>
    </row>
    <row r="34673" spans="4:4">
      <c r="D34673" s="234"/>
    </row>
    <row r="34674" spans="4:4">
      <c r="D34674" s="234"/>
    </row>
    <row r="34675" spans="4:4">
      <c r="D34675" s="234"/>
    </row>
    <row r="34676" spans="4:4">
      <c r="D34676" s="234"/>
    </row>
    <row r="34677" spans="4:4">
      <c r="D34677" s="234"/>
    </row>
    <row r="34678" spans="4:4">
      <c r="D34678" s="234"/>
    </row>
    <row r="34679" spans="4:4">
      <c r="D34679" s="234"/>
    </row>
    <row r="34680" spans="4:4">
      <c r="D34680" s="234"/>
    </row>
    <row r="34681" spans="4:4">
      <c r="D34681" s="234"/>
    </row>
    <row r="34682" spans="4:4">
      <c r="D34682" s="234"/>
    </row>
    <row r="34683" spans="4:4">
      <c r="D34683" s="234"/>
    </row>
    <row r="34684" spans="4:4">
      <c r="D34684" s="234"/>
    </row>
    <row r="34685" spans="4:4">
      <c r="D34685" s="234"/>
    </row>
    <row r="34686" spans="4:4">
      <c r="D34686" s="234"/>
    </row>
    <row r="34687" spans="4:4">
      <c r="D34687" s="234"/>
    </row>
    <row r="34688" spans="4:4">
      <c r="D34688" s="234"/>
    </row>
    <row r="34689" spans="4:4">
      <c r="D34689" s="234"/>
    </row>
    <row r="34690" spans="4:4">
      <c r="D34690" s="234"/>
    </row>
    <row r="34691" spans="4:4">
      <c r="D34691" s="234"/>
    </row>
    <row r="34692" spans="4:4">
      <c r="D34692" s="234"/>
    </row>
    <row r="34693" spans="4:4">
      <c r="D34693" s="234"/>
    </row>
    <row r="34694" spans="4:4">
      <c r="D34694" s="234"/>
    </row>
    <row r="34695" spans="4:4">
      <c r="D34695" s="234"/>
    </row>
    <row r="34696" spans="4:4">
      <c r="D34696" s="234"/>
    </row>
    <row r="34697" spans="4:4">
      <c r="D34697" s="234"/>
    </row>
    <row r="34698" spans="4:4">
      <c r="D34698" s="234"/>
    </row>
    <row r="34699" spans="4:4">
      <c r="D34699" s="234"/>
    </row>
    <row r="34700" spans="4:4">
      <c r="D34700" s="234"/>
    </row>
    <row r="34701" spans="4:4">
      <c r="D34701" s="234"/>
    </row>
    <row r="34702" spans="4:4">
      <c r="D34702" s="234"/>
    </row>
    <row r="34703" spans="4:4">
      <c r="D34703" s="234"/>
    </row>
    <row r="34704" spans="4:4">
      <c r="D34704" s="234"/>
    </row>
    <row r="34705" spans="4:4">
      <c r="D34705" s="234"/>
    </row>
    <row r="34706" spans="4:4">
      <c r="D34706" s="234"/>
    </row>
    <row r="34707" spans="4:4">
      <c r="D34707" s="234"/>
    </row>
    <row r="34708" spans="4:4">
      <c r="D34708" s="234"/>
    </row>
    <row r="34709" spans="4:4">
      <c r="D34709" s="234"/>
    </row>
    <row r="34710" spans="4:4">
      <c r="D34710" s="234"/>
    </row>
    <row r="34711" spans="4:4">
      <c r="D34711" s="234"/>
    </row>
    <row r="34712" spans="4:4">
      <c r="D34712" s="234"/>
    </row>
    <row r="34713" spans="4:4">
      <c r="D34713" s="234"/>
    </row>
    <row r="34714" spans="4:4">
      <c r="D34714" s="234"/>
    </row>
    <row r="34715" spans="4:4">
      <c r="D34715" s="234"/>
    </row>
    <row r="34716" spans="4:4">
      <c r="D34716" s="234"/>
    </row>
    <row r="34717" spans="4:4">
      <c r="D34717" s="234"/>
    </row>
    <row r="34718" spans="4:4">
      <c r="D34718" s="234"/>
    </row>
    <row r="34719" spans="4:4">
      <c r="D34719" s="234"/>
    </row>
    <row r="34720" spans="4:4">
      <c r="D34720" s="234"/>
    </row>
    <row r="34721" spans="4:4">
      <c r="D34721" s="234"/>
    </row>
    <row r="34722" spans="4:4">
      <c r="D34722" s="234"/>
    </row>
    <row r="34723" spans="4:4">
      <c r="D34723" s="234"/>
    </row>
    <row r="34724" spans="4:4">
      <c r="D34724" s="234"/>
    </row>
    <row r="34725" spans="4:4">
      <c r="D34725" s="234"/>
    </row>
    <row r="34726" spans="4:4">
      <c r="D34726" s="234"/>
    </row>
    <row r="34727" spans="4:4">
      <c r="D34727" s="234"/>
    </row>
    <row r="34728" spans="4:4">
      <c r="D34728" s="234"/>
    </row>
    <row r="34729" spans="4:4">
      <c r="D34729" s="234"/>
    </row>
    <row r="34730" spans="4:4">
      <c r="D34730" s="234"/>
    </row>
    <row r="34731" spans="4:4">
      <c r="D34731" s="234"/>
    </row>
    <row r="34732" spans="4:4">
      <c r="D34732" s="234"/>
    </row>
    <row r="34733" spans="4:4">
      <c r="D34733" s="234"/>
    </row>
    <row r="34734" spans="4:4">
      <c r="D34734" s="234"/>
    </row>
    <row r="34735" spans="4:4">
      <c r="D34735" s="234"/>
    </row>
    <row r="34736" spans="4:4">
      <c r="D34736" s="234"/>
    </row>
    <row r="34737" spans="4:4">
      <c r="D34737" s="234"/>
    </row>
    <row r="34738" spans="4:4">
      <c r="D34738" s="234"/>
    </row>
    <row r="34739" spans="4:4">
      <c r="D34739" s="234"/>
    </row>
    <row r="34740" spans="4:4">
      <c r="D34740" s="234"/>
    </row>
    <row r="34741" spans="4:4">
      <c r="D34741" s="234"/>
    </row>
    <row r="34742" spans="4:4">
      <c r="D34742" s="234"/>
    </row>
    <row r="34743" spans="4:4">
      <c r="D34743" s="234"/>
    </row>
    <row r="34744" spans="4:4">
      <c r="D34744" s="234"/>
    </row>
    <row r="34745" spans="4:4">
      <c r="D34745" s="234"/>
    </row>
    <row r="34746" spans="4:4">
      <c r="D34746" s="234"/>
    </row>
    <row r="34747" spans="4:4">
      <c r="D34747" s="234"/>
    </row>
    <row r="34748" spans="4:4">
      <c r="D34748" s="234"/>
    </row>
    <row r="34749" spans="4:4">
      <c r="D34749" s="234"/>
    </row>
    <row r="34750" spans="4:4">
      <c r="D34750" s="234"/>
    </row>
    <row r="34751" spans="4:4">
      <c r="D34751" s="234"/>
    </row>
    <row r="34752" spans="4:4">
      <c r="D34752" s="234"/>
    </row>
    <row r="34753" spans="4:4">
      <c r="D34753" s="234"/>
    </row>
    <row r="34754" spans="4:4">
      <c r="D34754" s="234"/>
    </row>
    <row r="34755" spans="4:4">
      <c r="D34755" s="234"/>
    </row>
    <row r="34756" spans="4:4">
      <c r="D34756" s="234"/>
    </row>
    <row r="34757" spans="4:4">
      <c r="D34757" s="234"/>
    </row>
    <row r="34758" spans="4:4">
      <c r="D34758" s="234"/>
    </row>
    <row r="34759" spans="4:4">
      <c r="D34759" s="234"/>
    </row>
    <row r="34760" spans="4:4">
      <c r="D34760" s="234"/>
    </row>
    <row r="34761" spans="4:4">
      <c r="D34761" s="234"/>
    </row>
    <row r="34762" spans="4:4">
      <c r="D34762" s="234"/>
    </row>
    <row r="34763" spans="4:4">
      <c r="D34763" s="234"/>
    </row>
    <row r="34764" spans="4:4">
      <c r="D34764" s="234"/>
    </row>
    <row r="34765" spans="4:4">
      <c r="D34765" s="234"/>
    </row>
    <row r="34766" spans="4:4">
      <c r="D34766" s="234"/>
    </row>
    <row r="34767" spans="4:4">
      <c r="D34767" s="234"/>
    </row>
    <row r="34768" spans="4:4">
      <c r="D34768" s="234"/>
    </row>
    <row r="34769" spans="4:4">
      <c r="D34769" s="234"/>
    </row>
    <row r="34770" spans="4:4">
      <c r="D34770" s="234"/>
    </row>
    <row r="34771" spans="4:4">
      <c r="D34771" s="234"/>
    </row>
    <row r="34772" spans="4:4">
      <c r="D34772" s="234"/>
    </row>
    <row r="34773" spans="4:4">
      <c r="D34773" s="234"/>
    </row>
    <row r="34774" spans="4:4">
      <c r="D34774" s="234"/>
    </row>
    <row r="34775" spans="4:4">
      <c r="D34775" s="234"/>
    </row>
    <row r="34776" spans="4:4">
      <c r="D34776" s="234"/>
    </row>
    <row r="34777" spans="4:4">
      <c r="D34777" s="234"/>
    </row>
    <row r="34778" spans="4:4">
      <c r="D34778" s="234"/>
    </row>
    <row r="34779" spans="4:4">
      <c r="D34779" s="234"/>
    </row>
    <row r="34780" spans="4:4">
      <c r="D34780" s="234"/>
    </row>
    <row r="34781" spans="4:4">
      <c r="D34781" s="234"/>
    </row>
    <row r="34782" spans="4:4">
      <c r="D34782" s="234"/>
    </row>
    <row r="34783" spans="4:4">
      <c r="D34783" s="234"/>
    </row>
    <row r="34784" spans="4:4">
      <c r="D34784" s="234"/>
    </row>
    <row r="34785" spans="4:4">
      <c r="D34785" s="234"/>
    </row>
    <row r="34786" spans="4:4">
      <c r="D34786" s="234"/>
    </row>
    <row r="34787" spans="4:4">
      <c r="D34787" s="234"/>
    </row>
    <row r="34788" spans="4:4">
      <c r="D34788" s="234"/>
    </row>
    <row r="34789" spans="4:4">
      <c r="D34789" s="234"/>
    </row>
    <row r="34790" spans="4:4">
      <c r="D34790" s="234"/>
    </row>
    <row r="34791" spans="4:4">
      <c r="D34791" s="234"/>
    </row>
    <row r="34792" spans="4:4">
      <c r="D34792" s="234"/>
    </row>
    <row r="34793" spans="4:4">
      <c r="D34793" s="234"/>
    </row>
    <row r="34794" spans="4:4">
      <c r="D34794" s="234"/>
    </row>
    <row r="34795" spans="4:4">
      <c r="D34795" s="234"/>
    </row>
    <row r="34796" spans="4:4">
      <c r="D34796" s="234"/>
    </row>
    <row r="34797" spans="4:4">
      <c r="D34797" s="234"/>
    </row>
    <row r="34798" spans="4:4">
      <c r="D34798" s="234"/>
    </row>
    <row r="34799" spans="4:4">
      <c r="D34799" s="234"/>
    </row>
    <row r="34800" spans="4:4">
      <c r="D34800" s="234"/>
    </row>
    <row r="34801" spans="4:4">
      <c r="D34801" s="234"/>
    </row>
    <row r="34802" spans="4:4">
      <c r="D34802" s="234"/>
    </row>
    <row r="34803" spans="4:4">
      <c r="D34803" s="234"/>
    </row>
    <row r="34804" spans="4:4">
      <c r="D34804" s="234"/>
    </row>
    <row r="34805" spans="4:4">
      <c r="D34805" s="234"/>
    </row>
    <row r="34806" spans="4:4">
      <c r="D34806" s="234"/>
    </row>
    <row r="34807" spans="4:4">
      <c r="D34807" s="234"/>
    </row>
    <row r="34808" spans="4:4">
      <c r="D34808" s="234"/>
    </row>
    <row r="34809" spans="4:4">
      <c r="D34809" s="234"/>
    </row>
    <row r="34810" spans="4:4">
      <c r="D34810" s="234"/>
    </row>
    <row r="34811" spans="4:4">
      <c r="D34811" s="234"/>
    </row>
    <row r="34812" spans="4:4">
      <c r="D34812" s="234"/>
    </row>
    <row r="34813" spans="4:4">
      <c r="D34813" s="234"/>
    </row>
    <row r="34814" spans="4:4">
      <c r="D34814" s="234"/>
    </row>
    <row r="34815" spans="4:4">
      <c r="D34815" s="234"/>
    </row>
    <row r="34816" spans="4:4">
      <c r="D34816" s="234"/>
    </row>
    <row r="34817" spans="4:4">
      <c r="D34817" s="234"/>
    </row>
    <row r="34818" spans="4:4">
      <c r="D34818" s="234"/>
    </row>
    <row r="34819" spans="4:4">
      <c r="D34819" s="234"/>
    </row>
    <row r="34820" spans="4:4">
      <c r="D34820" s="234"/>
    </row>
    <row r="34821" spans="4:4">
      <c r="D34821" s="234"/>
    </row>
    <row r="34822" spans="4:4">
      <c r="D34822" s="234"/>
    </row>
    <row r="34823" spans="4:4">
      <c r="D34823" s="234"/>
    </row>
    <row r="34824" spans="4:4">
      <c r="D34824" s="234"/>
    </row>
    <row r="34825" spans="4:4">
      <c r="D34825" s="234"/>
    </row>
    <row r="34826" spans="4:4">
      <c r="D34826" s="234"/>
    </row>
    <row r="34827" spans="4:4">
      <c r="D34827" s="234"/>
    </row>
    <row r="34828" spans="4:4">
      <c r="D34828" s="234"/>
    </row>
    <row r="34829" spans="4:4">
      <c r="D34829" s="234"/>
    </row>
    <row r="34830" spans="4:4">
      <c r="D34830" s="234"/>
    </row>
    <row r="34831" spans="4:4">
      <c r="D34831" s="234"/>
    </row>
    <row r="34832" spans="4:4">
      <c r="D34832" s="234"/>
    </row>
    <row r="34833" spans="4:4">
      <c r="D34833" s="234"/>
    </row>
    <row r="34834" spans="4:4">
      <c r="D34834" s="234"/>
    </row>
    <row r="34835" spans="4:4">
      <c r="D34835" s="234"/>
    </row>
    <row r="34836" spans="4:4">
      <c r="D34836" s="234"/>
    </row>
    <row r="34837" spans="4:4">
      <c r="D34837" s="234"/>
    </row>
    <row r="34838" spans="4:4">
      <c r="D34838" s="234"/>
    </row>
    <row r="34839" spans="4:4">
      <c r="D34839" s="234"/>
    </row>
    <row r="34840" spans="4:4">
      <c r="D34840" s="234"/>
    </row>
    <row r="34841" spans="4:4">
      <c r="D34841" s="234"/>
    </row>
    <row r="34842" spans="4:4">
      <c r="D34842" s="234"/>
    </row>
    <row r="34843" spans="4:4">
      <c r="D34843" s="234"/>
    </row>
    <row r="34844" spans="4:4">
      <c r="D34844" s="234"/>
    </row>
    <row r="34845" spans="4:4">
      <c r="D34845" s="234"/>
    </row>
    <row r="34846" spans="4:4">
      <c r="D34846" s="234"/>
    </row>
    <row r="34847" spans="4:4">
      <c r="D34847" s="234"/>
    </row>
    <row r="34848" spans="4:4">
      <c r="D34848" s="234"/>
    </row>
    <row r="34849" spans="4:4">
      <c r="D34849" s="234"/>
    </row>
    <row r="34850" spans="4:4">
      <c r="D34850" s="234"/>
    </row>
    <row r="34851" spans="4:4">
      <c r="D34851" s="234"/>
    </row>
    <row r="34852" spans="4:4">
      <c r="D34852" s="234"/>
    </row>
    <row r="34853" spans="4:4">
      <c r="D34853" s="234"/>
    </row>
    <row r="34854" spans="4:4">
      <c r="D34854" s="234"/>
    </row>
    <row r="34855" spans="4:4">
      <c r="D34855" s="234"/>
    </row>
    <row r="34856" spans="4:4">
      <c r="D34856" s="234"/>
    </row>
    <row r="34857" spans="4:4">
      <c r="D34857" s="234"/>
    </row>
    <row r="34858" spans="4:4">
      <c r="D34858" s="234"/>
    </row>
    <row r="34859" spans="4:4">
      <c r="D34859" s="234"/>
    </row>
    <row r="34860" spans="4:4">
      <c r="D34860" s="234"/>
    </row>
    <row r="34861" spans="4:4">
      <c r="D34861" s="234"/>
    </row>
    <row r="34862" spans="4:4">
      <c r="D34862" s="234"/>
    </row>
    <row r="34863" spans="4:4">
      <c r="D34863" s="234"/>
    </row>
    <row r="34864" spans="4:4">
      <c r="D34864" s="234"/>
    </row>
    <row r="34865" spans="4:4">
      <c r="D34865" s="234"/>
    </row>
    <row r="34866" spans="4:4">
      <c r="D34866" s="234"/>
    </row>
    <row r="34867" spans="4:4">
      <c r="D34867" s="234"/>
    </row>
    <row r="34868" spans="4:4">
      <c r="D34868" s="234"/>
    </row>
    <row r="34869" spans="4:4">
      <c r="D34869" s="234"/>
    </row>
    <row r="34870" spans="4:4">
      <c r="D34870" s="234"/>
    </row>
    <row r="34871" spans="4:4">
      <c r="D34871" s="234"/>
    </row>
    <row r="34872" spans="4:4">
      <c r="D34872" s="234"/>
    </row>
    <row r="34873" spans="4:4">
      <c r="D34873" s="234"/>
    </row>
    <row r="34874" spans="4:4">
      <c r="D34874" s="234"/>
    </row>
    <row r="34875" spans="4:4">
      <c r="D34875" s="234"/>
    </row>
    <row r="34876" spans="4:4">
      <c r="D34876" s="234"/>
    </row>
    <row r="34877" spans="4:4">
      <c r="D34877" s="234"/>
    </row>
    <row r="34878" spans="4:4">
      <c r="D34878" s="234"/>
    </row>
    <row r="34879" spans="4:4">
      <c r="D34879" s="234"/>
    </row>
    <row r="34880" spans="4:4">
      <c r="D34880" s="234"/>
    </row>
    <row r="34881" spans="4:4">
      <c r="D34881" s="234"/>
    </row>
    <row r="34882" spans="4:4">
      <c r="D34882" s="234"/>
    </row>
    <row r="34883" spans="4:4">
      <c r="D34883" s="234"/>
    </row>
    <row r="34884" spans="4:4">
      <c r="D34884" s="234"/>
    </row>
    <row r="34885" spans="4:4">
      <c r="D34885" s="234"/>
    </row>
    <row r="34886" spans="4:4">
      <c r="D34886" s="234"/>
    </row>
    <row r="34887" spans="4:4">
      <c r="D34887" s="234"/>
    </row>
    <row r="34888" spans="4:4">
      <c r="D34888" s="234"/>
    </row>
    <row r="34889" spans="4:4">
      <c r="D34889" s="234"/>
    </row>
    <row r="34890" spans="4:4">
      <c r="D34890" s="234"/>
    </row>
    <row r="34891" spans="4:4">
      <c r="D34891" s="234"/>
    </row>
    <row r="34892" spans="4:4">
      <c r="D34892" s="234"/>
    </row>
    <row r="34893" spans="4:4">
      <c r="D34893" s="234"/>
    </row>
    <row r="34894" spans="4:4">
      <c r="D34894" s="234"/>
    </row>
    <row r="34895" spans="4:4">
      <c r="D34895" s="234"/>
    </row>
    <row r="34896" spans="4:4">
      <c r="D34896" s="234"/>
    </row>
    <row r="34897" spans="4:4">
      <c r="D34897" s="234"/>
    </row>
    <row r="34898" spans="4:4">
      <c r="D34898" s="234"/>
    </row>
    <row r="34899" spans="4:4">
      <c r="D34899" s="234"/>
    </row>
    <row r="34900" spans="4:4">
      <c r="D34900" s="234"/>
    </row>
    <row r="34901" spans="4:4">
      <c r="D34901" s="234"/>
    </row>
    <row r="34902" spans="4:4">
      <c r="D34902" s="234"/>
    </row>
    <row r="34903" spans="4:4">
      <c r="D34903" s="234"/>
    </row>
    <row r="34904" spans="4:4">
      <c r="D34904" s="234"/>
    </row>
    <row r="34905" spans="4:4">
      <c r="D34905" s="234"/>
    </row>
    <row r="34906" spans="4:4">
      <c r="D34906" s="234"/>
    </row>
    <row r="34907" spans="4:4">
      <c r="D34907" s="234"/>
    </row>
    <row r="34908" spans="4:4">
      <c r="D34908" s="234"/>
    </row>
    <row r="34909" spans="4:4">
      <c r="D34909" s="234"/>
    </row>
    <row r="34910" spans="4:4">
      <c r="D34910" s="234"/>
    </row>
    <row r="34911" spans="4:4">
      <c r="D34911" s="234"/>
    </row>
    <row r="34912" spans="4:4">
      <c r="D34912" s="234"/>
    </row>
    <row r="34913" spans="4:4">
      <c r="D34913" s="234"/>
    </row>
    <row r="34914" spans="4:4">
      <c r="D34914" s="234"/>
    </row>
    <row r="34915" spans="4:4">
      <c r="D34915" s="234"/>
    </row>
    <row r="34916" spans="4:4">
      <c r="D34916" s="234"/>
    </row>
    <row r="34917" spans="4:4">
      <c r="D34917" s="234"/>
    </row>
    <row r="34918" spans="4:4">
      <c r="D34918" s="234"/>
    </row>
    <row r="34919" spans="4:4">
      <c r="D34919" s="234"/>
    </row>
    <row r="34920" spans="4:4">
      <c r="D34920" s="234"/>
    </row>
    <row r="34921" spans="4:4">
      <c r="D34921" s="234"/>
    </row>
    <row r="34922" spans="4:4">
      <c r="D34922" s="234"/>
    </row>
    <row r="34923" spans="4:4">
      <c r="D34923" s="234"/>
    </row>
    <row r="34924" spans="4:4">
      <c r="D34924" s="234"/>
    </row>
    <row r="34925" spans="4:4">
      <c r="D34925" s="234"/>
    </row>
    <row r="34926" spans="4:4">
      <c r="D34926" s="234"/>
    </row>
    <row r="34927" spans="4:4">
      <c r="D34927" s="234"/>
    </row>
    <row r="34928" spans="4:4">
      <c r="D34928" s="234"/>
    </row>
    <row r="34929" spans="4:4">
      <c r="D34929" s="234"/>
    </row>
    <row r="34930" spans="4:4">
      <c r="D34930" s="234"/>
    </row>
    <row r="34931" spans="4:4">
      <c r="D34931" s="234"/>
    </row>
    <row r="34932" spans="4:4">
      <c r="D34932" s="234"/>
    </row>
    <row r="34933" spans="4:4">
      <c r="D34933" s="234"/>
    </row>
    <row r="34934" spans="4:4">
      <c r="D34934" s="234"/>
    </row>
    <row r="34935" spans="4:4">
      <c r="D34935" s="234"/>
    </row>
    <row r="34936" spans="4:4">
      <c r="D34936" s="234"/>
    </row>
    <row r="34937" spans="4:4">
      <c r="D34937" s="234"/>
    </row>
    <row r="34938" spans="4:4">
      <c r="D34938" s="234"/>
    </row>
    <row r="34939" spans="4:4">
      <c r="D34939" s="234"/>
    </row>
    <row r="34940" spans="4:4">
      <c r="D34940" s="234"/>
    </row>
    <row r="34941" spans="4:4">
      <c r="D34941" s="234"/>
    </row>
    <row r="34942" spans="4:4">
      <c r="D34942" s="234"/>
    </row>
    <row r="34943" spans="4:4">
      <c r="D34943" s="234"/>
    </row>
    <row r="34944" spans="4:4">
      <c r="D34944" s="234"/>
    </row>
    <row r="34945" spans="4:4">
      <c r="D34945" s="234"/>
    </row>
    <row r="34946" spans="4:4">
      <c r="D34946" s="234"/>
    </row>
    <row r="34947" spans="4:4">
      <c r="D34947" s="234"/>
    </row>
    <row r="34948" spans="4:4">
      <c r="D34948" s="234"/>
    </row>
    <row r="34949" spans="4:4">
      <c r="D34949" s="234"/>
    </row>
    <row r="34950" spans="4:4">
      <c r="D34950" s="234"/>
    </row>
    <row r="34951" spans="4:4">
      <c r="D34951" s="234"/>
    </row>
    <row r="34952" spans="4:4">
      <c r="D34952" s="234"/>
    </row>
    <row r="34953" spans="4:4">
      <c r="D34953" s="234"/>
    </row>
    <row r="34954" spans="4:4">
      <c r="D34954" s="234"/>
    </row>
    <row r="34955" spans="4:4">
      <c r="D34955" s="234"/>
    </row>
    <row r="34956" spans="4:4">
      <c r="D34956" s="234"/>
    </row>
    <row r="34957" spans="4:4">
      <c r="D34957" s="234"/>
    </row>
    <row r="34958" spans="4:4">
      <c r="D34958" s="234"/>
    </row>
    <row r="34959" spans="4:4">
      <c r="D34959" s="234"/>
    </row>
    <row r="34960" spans="4:4">
      <c r="D34960" s="234"/>
    </row>
    <row r="34961" spans="4:4">
      <c r="D34961" s="234"/>
    </row>
    <row r="34962" spans="4:4">
      <c r="D34962" s="234"/>
    </row>
    <row r="34963" spans="4:4">
      <c r="D34963" s="234"/>
    </row>
    <row r="34964" spans="4:4">
      <c r="D34964" s="234"/>
    </row>
    <row r="34965" spans="4:4">
      <c r="D34965" s="234"/>
    </row>
    <row r="34966" spans="4:4">
      <c r="D34966" s="234"/>
    </row>
    <row r="34967" spans="4:4">
      <c r="D34967" s="234"/>
    </row>
    <row r="34968" spans="4:4">
      <c r="D34968" s="234"/>
    </row>
    <row r="34969" spans="4:4">
      <c r="D34969" s="234"/>
    </row>
    <row r="34970" spans="4:4">
      <c r="D34970" s="234"/>
    </row>
    <row r="34971" spans="4:4">
      <c r="D34971" s="234"/>
    </row>
    <row r="34972" spans="4:4">
      <c r="D34972" s="234"/>
    </row>
    <row r="34973" spans="4:4">
      <c r="D34973" s="234"/>
    </row>
    <row r="34974" spans="4:4">
      <c r="D34974" s="234"/>
    </row>
    <row r="34975" spans="4:4">
      <c r="D34975" s="234"/>
    </row>
    <row r="34976" spans="4:4">
      <c r="D34976" s="234"/>
    </row>
    <row r="34977" spans="4:4">
      <c r="D34977" s="234"/>
    </row>
    <row r="34978" spans="4:4">
      <c r="D34978" s="234"/>
    </row>
    <row r="34979" spans="4:4">
      <c r="D34979" s="234"/>
    </row>
    <row r="34980" spans="4:4">
      <c r="D34980" s="234"/>
    </row>
    <row r="34981" spans="4:4">
      <c r="D34981" s="234"/>
    </row>
    <row r="34982" spans="4:4">
      <c r="D34982" s="234"/>
    </row>
    <row r="34983" spans="4:4">
      <c r="D34983" s="234"/>
    </row>
    <row r="34984" spans="4:4">
      <c r="D34984" s="234"/>
    </row>
    <row r="34985" spans="4:4">
      <c r="D34985" s="234"/>
    </row>
    <row r="34986" spans="4:4">
      <c r="D34986" s="234"/>
    </row>
    <row r="34987" spans="4:4">
      <c r="D34987" s="234"/>
    </row>
    <row r="34988" spans="4:4">
      <c r="D34988" s="234"/>
    </row>
    <row r="34989" spans="4:4">
      <c r="D34989" s="234"/>
    </row>
    <row r="34990" spans="4:4">
      <c r="D34990" s="234"/>
    </row>
    <row r="34991" spans="4:4">
      <c r="D34991" s="234"/>
    </row>
    <row r="34992" spans="4:4">
      <c r="D34992" s="234"/>
    </row>
    <row r="34993" spans="4:4">
      <c r="D34993" s="234"/>
    </row>
    <row r="34994" spans="4:4">
      <c r="D34994" s="234"/>
    </row>
    <row r="34995" spans="4:4">
      <c r="D34995" s="234"/>
    </row>
    <row r="34996" spans="4:4">
      <c r="D34996" s="234"/>
    </row>
    <row r="34997" spans="4:4">
      <c r="D34997" s="234"/>
    </row>
    <row r="34998" spans="4:4">
      <c r="D34998" s="234"/>
    </row>
    <row r="34999" spans="4:4">
      <c r="D34999" s="234"/>
    </row>
    <row r="35000" spans="4:4">
      <c r="D35000" s="234"/>
    </row>
    <row r="35001" spans="4:4">
      <c r="D35001" s="234"/>
    </row>
    <row r="35002" spans="4:4">
      <c r="D35002" s="234"/>
    </row>
    <row r="35003" spans="4:4">
      <c r="D35003" s="234"/>
    </row>
    <row r="35004" spans="4:4">
      <c r="D35004" s="234"/>
    </row>
    <row r="35005" spans="4:4">
      <c r="D35005" s="234"/>
    </row>
    <row r="35006" spans="4:4">
      <c r="D35006" s="234"/>
    </row>
    <row r="35007" spans="4:4">
      <c r="D35007" s="234"/>
    </row>
    <row r="35008" spans="4:4">
      <c r="D35008" s="234"/>
    </row>
    <row r="35009" spans="4:4">
      <c r="D35009" s="234"/>
    </row>
    <row r="35010" spans="4:4">
      <c r="D35010" s="234"/>
    </row>
    <row r="35011" spans="4:4">
      <c r="D35011" s="234"/>
    </row>
    <row r="35012" spans="4:4">
      <c r="D35012" s="234"/>
    </row>
    <row r="35013" spans="4:4">
      <c r="D35013" s="234"/>
    </row>
    <row r="35014" spans="4:4">
      <c r="D35014" s="234"/>
    </row>
    <row r="35015" spans="4:4">
      <c r="D35015" s="234"/>
    </row>
    <row r="35016" spans="4:4">
      <c r="D35016" s="234"/>
    </row>
    <row r="35017" spans="4:4">
      <c r="D35017" s="234"/>
    </row>
    <row r="35018" spans="4:4">
      <c r="D35018" s="234"/>
    </row>
    <row r="35019" spans="4:4">
      <c r="D35019" s="234"/>
    </row>
    <row r="35020" spans="4:4">
      <c r="D35020" s="234"/>
    </row>
    <row r="35021" spans="4:4">
      <c r="D35021" s="234"/>
    </row>
    <row r="35022" spans="4:4">
      <c r="D35022" s="234"/>
    </row>
    <row r="35023" spans="4:4">
      <c r="D35023" s="234"/>
    </row>
    <row r="35024" spans="4:4">
      <c r="D35024" s="234"/>
    </row>
    <row r="35025" spans="4:4">
      <c r="D35025" s="234"/>
    </row>
    <row r="35026" spans="4:4">
      <c r="D35026" s="234"/>
    </row>
    <row r="35027" spans="4:4">
      <c r="D35027" s="234"/>
    </row>
    <row r="35028" spans="4:4">
      <c r="D35028" s="234"/>
    </row>
    <row r="35029" spans="4:4">
      <c r="D35029" s="234"/>
    </row>
    <row r="35030" spans="4:4">
      <c r="D35030" s="234"/>
    </row>
    <row r="35031" spans="4:4">
      <c r="D35031" s="234"/>
    </row>
    <row r="35032" spans="4:4">
      <c r="D35032" s="234"/>
    </row>
    <row r="35033" spans="4:4">
      <c r="D35033" s="234"/>
    </row>
    <row r="35034" spans="4:4">
      <c r="D35034" s="234"/>
    </row>
    <row r="35035" spans="4:4">
      <c r="D35035" s="234"/>
    </row>
    <row r="35036" spans="4:4">
      <c r="D35036" s="234"/>
    </row>
    <row r="35037" spans="4:4">
      <c r="D35037" s="234"/>
    </row>
    <row r="35038" spans="4:4">
      <c r="D35038" s="234"/>
    </row>
    <row r="35039" spans="4:4">
      <c r="D35039" s="234"/>
    </row>
    <row r="35040" spans="4:4">
      <c r="D35040" s="234"/>
    </row>
    <row r="35041" spans="4:4">
      <c r="D35041" s="234"/>
    </row>
    <row r="35042" spans="4:4">
      <c r="D35042" s="234"/>
    </row>
    <row r="35043" spans="4:4">
      <c r="D35043" s="234"/>
    </row>
    <row r="35044" spans="4:4">
      <c r="D35044" s="234"/>
    </row>
    <row r="35045" spans="4:4">
      <c r="D35045" s="234"/>
    </row>
    <row r="35046" spans="4:4">
      <c r="D35046" s="234"/>
    </row>
    <row r="35047" spans="4:4">
      <c r="D35047" s="234"/>
    </row>
    <row r="35048" spans="4:4">
      <c r="D35048" s="234"/>
    </row>
    <row r="35049" spans="4:4">
      <c r="D35049" s="234"/>
    </row>
    <row r="35050" spans="4:4">
      <c r="D35050" s="234"/>
    </row>
    <row r="35051" spans="4:4">
      <c r="D35051" s="234"/>
    </row>
    <row r="35052" spans="4:4">
      <c r="D35052" s="234"/>
    </row>
    <row r="35053" spans="4:4">
      <c r="D35053" s="234"/>
    </row>
    <row r="35054" spans="4:4">
      <c r="D35054" s="234"/>
    </row>
    <row r="35055" spans="4:4">
      <c r="D35055" s="234"/>
    </row>
    <row r="35056" spans="4:4">
      <c r="D35056" s="234"/>
    </row>
    <row r="35057" spans="4:4">
      <c r="D35057" s="234"/>
    </row>
    <row r="35058" spans="4:4">
      <c r="D35058" s="234"/>
    </row>
    <row r="35059" spans="4:4">
      <c r="D35059" s="234"/>
    </row>
    <row r="35060" spans="4:4">
      <c r="D35060" s="234"/>
    </row>
    <row r="35061" spans="4:4">
      <c r="D35061" s="234"/>
    </row>
    <row r="35062" spans="4:4">
      <c r="D35062" s="234"/>
    </row>
    <row r="35063" spans="4:4">
      <c r="D35063" s="234"/>
    </row>
    <row r="35064" spans="4:4">
      <c r="D35064" s="234"/>
    </row>
    <row r="35065" spans="4:4">
      <c r="D35065" s="234"/>
    </row>
    <row r="35066" spans="4:4">
      <c r="D35066" s="234"/>
    </row>
    <row r="35067" spans="4:4">
      <c r="D35067" s="234"/>
    </row>
    <row r="35068" spans="4:4">
      <c r="D35068" s="234"/>
    </row>
    <row r="35069" spans="4:4">
      <c r="D35069" s="234"/>
    </row>
    <row r="35070" spans="4:4">
      <c r="D35070" s="234"/>
    </row>
    <row r="35071" spans="4:4">
      <c r="D35071" s="234"/>
    </row>
    <row r="35072" spans="4:4">
      <c r="D35072" s="234"/>
    </row>
    <row r="35073" spans="4:4">
      <c r="D35073" s="234"/>
    </row>
    <row r="35074" spans="4:4">
      <c r="D35074" s="234"/>
    </row>
    <row r="35075" spans="4:4">
      <c r="D35075" s="234"/>
    </row>
    <row r="35076" spans="4:4">
      <c r="D35076" s="234"/>
    </row>
    <row r="35077" spans="4:4">
      <c r="D35077" s="234"/>
    </row>
    <row r="35078" spans="4:4">
      <c r="D35078" s="234"/>
    </row>
    <row r="35079" spans="4:4">
      <c r="D35079" s="234"/>
    </row>
    <row r="35080" spans="4:4">
      <c r="D35080" s="234"/>
    </row>
    <row r="35081" spans="4:4">
      <c r="D35081" s="234"/>
    </row>
    <row r="35082" spans="4:4">
      <c r="D35082" s="234"/>
    </row>
    <row r="35083" spans="4:4">
      <c r="D35083" s="234"/>
    </row>
    <row r="35084" spans="4:4">
      <c r="D35084" s="234"/>
    </row>
    <row r="35085" spans="4:4">
      <c r="D35085" s="234"/>
    </row>
    <row r="35086" spans="4:4">
      <c r="D35086" s="234"/>
    </row>
    <row r="35087" spans="4:4">
      <c r="D35087" s="234"/>
    </row>
    <row r="35088" spans="4:4">
      <c r="D35088" s="234"/>
    </row>
    <row r="35089" spans="4:4">
      <c r="D35089" s="234"/>
    </row>
    <row r="35090" spans="4:4">
      <c r="D35090" s="234"/>
    </row>
    <row r="35091" spans="4:4">
      <c r="D35091" s="234"/>
    </row>
    <row r="35092" spans="4:4">
      <c r="D35092" s="234"/>
    </row>
    <row r="35093" spans="4:4">
      <c r="D35093" s="234"/>
    </row>
    <row r="35094" spans="4:4">
      <c r="D35094" s="234"/>
    </row>
    <row r="35095" spans="4:4">
      <c r="D35095" s="234"/>
    </row>
    <row r="35096" spans="4:4">
      <c r="D35096" s="234"/>
    </row>
    <row r="35097" spans="4:4">
      <c r="D35097" s="234"/>
    </row>
    <row r="35098" spans="4:4">
      <c r="D35098" s="234"/>
    </row>
    <row r="35099" spans="4:4">
      <c r="D35099" s="234"/>
    </row>
    <row r="35100" spans="4:4">
      <c r="D35100" s="234"/>
    </row>
    <row r="35101" spans="4:4">
      <c r="D35101" s="234"/>
    </row>
    <row r="35102" spans="4:4">
      <c r="D35102" s="234"/>
    </row>
    <row r="35103" spans="4:4">
      <c r="D35103" s="234"/>
    </row>
    <row r="35104" spans="4:4">
      <c r="D35104" s="234"/>
    </row>
    <row r="35105" spans="4:4">
      <c r="D35105" s="234"/>
    </row>
    <row r="35106" spans="4:4">
      <c r="D35106" s="234"/>
    </row>
    <row r="35107" spans="4:4">
      <c r="D35107" s="234"/>
    </row>
    <row r="35108" spans="4:4">
      <c r="D35108" s="234"/>
    </row>
    <row r="35109" spans="4:4">
      <c r="D35109" s="234"/>
    </row>
    <row r="35110" spans="4:4">
      <c r="D35110" s="234"/>
    </row>
    <row r="35111" spans="4:4">
      <c r="D35111" s="234"/>
    </row>
    <row r="35112" spans="4:4">
      <c r="D35112" s="234"/>
    </row>
    <row r="35113" spans="4:4">
      <c r="D35113" s="234"/>
    </row>
    <row r="35114" spans="4:4">
      <c r="D35114" s="234"/>
    </row>
    <row r="35115" spans="4:4">
      <c r="D35115" s="234"/>
    </row>
    <row r="35116" spans="4:4">
      <c r="D35116" s="234"/>
    </row>
    <row r="35117" spans="4:4">
      <c r="D35117" s="234"/>
    </row>
    <row r="35118" spans="4:4">
      <c r="D35118" s="234"/>
    </row>
    <row r="35119" spans="4:4">
      <c r="D35119" s="234"/>
    </row>
    <row r="35120" spans="4:4">
      <c r="D35120" s="234"/>
    </row>
    <row r="35121" spans="4:4">
      <c r="D35121" s="234"/>
    </row>
    <row r="35122" spans="4:4">
      <c r="D35122" s="234"/>
    </row>
    <row r="35123" spans="4:4">
      <c r="D35123" s="234"/>
    </row>
    <row r="35124" spans="4:4">
      <c r="D35124" s="234"/>
    </row>
    <row r="35125" spans="4:4">
      <c r="D35125" s="234"/>
    </row>
    <row r="35126" spans="4:4">
      <c r="D35126" s="234"/>
    </row>
    <row r="35127" spans="4:4">
      <c r="D35127" s="234"/>
    </row>
    <row r="35128" spans="4:4">
      <c r="D35128" s="234"/>
    </row>
    <row r="35129" spans="4:4">
      <c r="D35129" s="234"/>
    </row>
    <row r="35130" spans="4:4">
      <c r="D35130" s="234"/>
    </row>
    <row r="35131" spans="4:4">
      <c r="D35131" s="234"/>
    </row>
    <row r="35132" spans="4:4">
      <c r="D35132" s="234"/>
    </row>
    <row r="35133" spans="4:4">
      <c r="D35133" s="234"/>
    </row>
    <row r="35134" spans="4:4">
      <c r="D35134" s="234"/>
    </row>
    <row r="35135" spans="4:4">
      <c r="D35135" s="234"/>
    </row>
    <row r="35136" spans="4:4">
      <c r="D35136" s="234"/>
    </row>
    <row r="35137" spans="4:4">
      <c r="D35137" s="234"/>
    </row>
    <row r="35138" spans="4:4">
      <c r="D35138" s="234"/>
    </row>
    <row r="35139" spans="4:4">
      <c r="D35139" s="234"/>
    </row>
    <row r="35140" spans="4:4">
      <c r="D35140" s="234"/>
    </row>
    <row r="35141" spans="4:4">
      <c r="D35141" s="234"/>
    </row>
    <row r="35142" spans="4:4">
      <c r="D35142" s="234"/>
    </row>
    <row r="35143" spans="4:4">
      <c r="D35143" s="234"/>
    </row>
    <row r="35144" spans="4:4">
      <c r="D35144" s="234"/>
    </row>
    <row r="35145" spans="4:4">
      <c r="D35145" s="234"/>
    </row>
    <row r="35146" spans="4:4">
      <c r="D35146" s="234"/>
    </row>
    <row r="35147" spans="4:4">
      <c r="D35147" s="234"/>
    </row>
    <row r="35148" spans="4:4">
      <c r="D35148" s="234"/>
    </row>
    <row r="35149" spans="4:4">
      <c r="D35149" s="234"/>
    </row>
    <row r="35150" spans="4:4">
      <c r="D35150" s="234"/>
    </row>
    <row r="35151" spans="4:4">
      <c r="D35151" s="234"/>
    </row>
    <row r="35152" spans="4:4">
      <c r="D35152" s="234"/>
    </row>
    <row r="35153" spans="4:4">
      <c r="D35153" s="234"/>
    </row>
    <row r="35154" spans="4:4">
      <c r="D35154" s="234"/>
    </row>
    <row r="35155" spans="4:4">
      <c r="D35155" s="234"/>
    </row>
    <row r="35156" spans="4:4">
      <c r="D35156" s="234"/>
    </row>
    <row r="35157" spans="4:4">
      <c r="D35157" s="234"/>
    </row>
    <row r="35158" spans="4:4">
      <c r="D35158" s="234"/>
    </row>
    <row r="35159" spans="4:4">
      <c r="D35159" s="234"/>
    </row>
    <row r="35160" spans="4:4">
      <c r="D35160" s="234"/>
    </row>
    <row r="35161" spans="4:4">
      <c r="D35161" s="234"/>
    </row>
    <row r="35162" spans="4:4">
      <c r="D35162" s="234"/>
    </row>
    <row r="35163" spans="4:4">
      <c r="D35163" s="234"/>
    </row>
    <row r="35164" spans="4:4">
      <c r="D35164" s="234"/>
    </row>
    <row r="35165" spans="4:4">
      <c r="D35165" s="234"/>
    </row>
    <row r="35166" spans="4:4">
      <c r="D35166" s="234"/>
    </row>
    <row r="35167" spans="4:4">
      <c r="D35167" s="234"/>
    </row>
    <row r="35168" spans="4:4">
      <c r="D35168" s="234"/>
    </row>
    <row r="35169" spans="4:4">
      <c r="D35169" s="234"/>
    </row>
    <row r="35170" spans="4:4">
      <c r="D35170" s="234"/>
    </row>
    <row r="35171" spans="4:4">
      <c r="D35171" s="234"/>
    </row>
    <row r="35172" spans="4:4">
      <c r="D35172" s="234"/>
    </row>
    <row r="35173" spans="4:4">
      <c r="D35173" s="234"/>
    </row>
    <row r="35174" spans="4:4">
      <c r="D35174" s="234"/>
    </row>
    <row r="35175" spans="4:4">
      <c r="D35175" s="234"/>
    </row>
    <row r="35176" spans="4:4">
      <c r="D35176" s="234"/>
    </row>
    <row r="35177" spans="4:4">
      <c r="D35177" s="234"/>
    </row>
    <row r="35178" spans="4:4">
      <c r="D35178" s="234"/>
    </row>
    <row r="35179" spans="4:4">
      <c r="D35179" s="234"/>
    </row>
    <row r="35180" spans="4:4">
      <c r="D35180" s="234"/>
    </row>
    <row r="35181" spans="4:4">
      <c r="D35181" s="234"/>
    </row>
    <row r="35182" spans="4:4">
      <c r="D35182" s="234"/>
    </row>
    <row r="35183" spans="4:4">
      <c r="D35183" s="234"/>
    </row>
    <row r="35184" spans="4:4">
      <c r="D35184" s="234"/>
    </row>
    <row r="35185" spans="4:4">
      <c r="D35185" s="234"/>
    </row>
    <row r="35186" spans="4:4">
      <c r="D35186" s="234"/>
    </row>
    <row r="35187" spans="4:4">
      <c r="D35187" s="234"/>
    </row>
    <row r="35188" spans="4:4">
      <c r="D35188" s="234"/>
    </row>
    <row r="35189" spans="4:4">
      <c r="D35189" s="234"/>
    </row>
    <row r="35190" spans="4:4">
      <c r="D35190" s="234"/>
    </row>
    <row r="35191" spans="4:4">
      <c r="D35191" s="234"/>
    </row>
    <row r="35192" spans="4:4">
      <c r="D35192" s="234"/>
    </row>
    <row r="35193" spans="4:4">
      <c r="D35193" s="234"/>
    </row>
    <row r="35194" spans="4:4">
      <c r="D35194" s="234"/>
    </row>
    <row r="35195" spans="4:4">
      <c r="D35195" s="234"/>
    </row>
    <row r="35196" spans="4:4">
      <c r="D35196" s="234"/>
    </row>
    <row r="35197" spans="4:4">
      <c r="D35197" s="234"/>
    </row>
    <row r="35198" spans="4:4">
      <c r="D35198" s="234"/>
    </row>
    <row r="35199" spans="4:4">
      <c r="D35199" s="234"/>
    </row>
    <row r="35200" spans="4:4">
      <c r="D35200" s="234"/>
    </row>
    <row r="35201" spans="4:4">
      <c r="D35201" s="234"/>
    </row>
    <row r="35202" spans="4:4">
      <c r="D35202" s="234"/>
    </row>
    <row r="35203" spans="4:4">
      <c r="D35203" s="234"/>
    </row>
    <row r="35204" spans="4:4">
      <c r="D35204" s="234"/>
    </row>
    <row r="35205" spans="4:4">
      <c r="D35205" s="234"/>
    </row>
    <row r="35206" spans="4:4">
      <c r="D35206" s="234"/>
    </row>
    <row r="35207" spans="4:4">
      <c r="D35207" s="234"/>
    </row>
    <row r="35208" spans="4:4">
      <c r="D35208" s="234"/>
    </row>
    <row r="35209" spans="4:4">
      <c r="D35209" s="234"/>
    </row>
    <row r="35210" spans="4:4">
      <c r="D35210" s="234"/>
    </row>
    <row r="35211" spans="4:4">
      <c r="D35211" s="234"/>
    </row>
    <row r="35212" spans="4:4">
      <c r="D35212" s="234"/>
    </row>
    <row r="35213" spans="4:4">
      <c r="D35213" s="234"/>
    </row>
    <row r="35214" spans="4:4">
      <c r="D35214" s="234"/>
    </row>
    <row r="35215" spans="4:4">
      <c r="D35215" s="234"/>
    </row>
    <row r="35216" spans="4:4">
      <c r="D35216" s="234"/>
    </row>
    <row r="35217" spans="4:4">
      <c r="D35217" s="234"/>
    </row>
    <row r="35218" spans="4:4">
      <c r="D35218" s="234"/>
    </row>
    <row r="35219" spans="4:4">
      <c r="D35219" s="234"/>
    </row>
    <row r="35220" spans="4:4">
      <c r="D35220" s="234"/>
    </row>
    <row r="35221" spans="4:4">
      <c r="D35221" s="234"/>
    </row>
    <row r="35222" spans="4:4">
      <c r="D35222" s="234"/>
    </row>
    <row r="35223" spans="4:4">
      <c r="D35223" s="234"/>
    </row>
    <row r="35224" spans="4:4">
      <c r="D35224" s="234"/>
    </row>
    <row r="35225" spans="4:4">
      <c r="D35225" s="234"/>
    </row>
    <row r="35226" spans="4:4">
      <c r="D35226" s="234"/>
    </row>
    <row r="35227" spans="4:4">
      <c r="D35227" s="234"/>
    </row>
    <row r="35228" spans="4:4">
      <c r="D35228" s="234"/>
    </row>
    <row r="35229" spans="4:4">
      <c r="D35229" s="234"/>
    </row>
    <row r="35230" spans="4:4">
      <c r="D35230" s="234"/>
    </row>
    <row r="35231" spans="4:4">
      <c r="D35231" s="234"/>
    </row>
    <row r="35232" spans="4:4">
      <c r="D35232" s="234"/>
    </row>
    <row r="35233" spans="4:4">
      <c r="D35233" s="234"/>
    </row>
    <row r="35234" spans="4:4">
      <c r="D35234" s="234"/>
    </row>
    <row r="35235" spans="4:4">
      <c r="D35235" s="234"/>
    </row>
    <row r="35236" spans="4:4">
      <c r="D35236" s="234"/>
    </row>
    <row r="35237" spans="4:4">
      <c r="D35237" s="234"/>
    </row>
    <row r="35238" spans="4:4">
      <c r="D35238" s="234"/>
    </row>
    <row r="35239" spans="4:4">
      <c r="D35239" s="234"/>
    </row>
    <row r="35240" spans="4:4">
      <c r="D35240" s="234"/>
    </row>
    <row r="35241" spans="4:4">
      <c r="D35241" s="234"/>
    </row>
    <row r="35242" spans="4:4">
      <c r="D35242" s="234"/>
    </row>
    <row r="35243" spans="4:4">
      <c r="D35243" s="234"/>
    </row>
    <row r="35244" spans="4:4">
      <c r="D35244" s="234"/>
    </row>
    <row r="35245" spans="4:4">
      <c r="D35245" s="234"/>
    </row>
    <row r="35246" spans="4:4">
      <c r="D35246" s="234"/>
    </row>
    <row r="35247" spans="4:4">
      <c r="D35247" s="234"/>
    </row>
    <row r="35248" spans="4:4">
      <c r="D35248" s="234"/>
    </row>
    <row r="35249" spans="4:4">
      <c r="D35249" s="234"/>
    </row>
    <row r="35250" spans="4:4">
      <c r="D35250" s="234"/>
    </row>
    <row r="35251" spans="4:4">
      <c r="D35251" s="234"/>
    </row>
    <row r="35252" spans="4:4">
      <c r="D35252" s="234"/>
    </row>
    <row r="35253" spans="4:4">
      <c r="D35253" s="234"/>
    </row>
    <row r="35254" spans="4:4">
      <c r="D35254" s="234"/>
    </row>
    <row r="35255" spans="4:4">
      <c r="D35255" s="234"/>
    </row>
    <row r="35256" spans="4:4">
      <c r="D35256" s="234"/>
    </row>
    <row r="35257" spans="4:4">
      <c r="D35257" s="234"/>
    </row>
    <row r="35258" spans="4:4">
      <c r="D35258" s="234"/>
    </row>
    <row r="35259" spans="4:4">
      <c r="D35259" s="234"/>
    </row>
    <row r="35260" spans="4:4">
      <c r="D35260" s="234"/>
    </row>
    <row r="35261" spans="4:4">
      <c r="D35261" s="234"/>
    </row>
    <row r="35262" spans="4:4">
      <c r="D35262" s="234"/>
    </row>
    <row r="35263" spans="4:4">
      <c r="D35263" s="234"/>
    </row>
    <row r="35264" spans="4:4">
      <c r="D35264" s="234"/>
    </row>
    <row r="35265" spans="4:4">
      <c r="D35265" s="234"/>
    </row>
    <row r="35266" spans="4:4">
      <c r="D35266" s="234"/>
    </row>
    <row r="35267" spans="4:4">
      <c r="D35267" s="234"/>
    </row>
    <row r="35268" spans="4:4">
      <c r="D35268" s="234"/>
    </row>
    <row r="35269" spans="4:4">
      <c r="D35269" s="234"/>
    </row>
    <row r="35270" spans="4:4">
      <c r="D35270" s="234"/>
    </row>
    <row r="35271" spans="4:4">
      <c r="D35271" s="234"/>
    </row>
    <row r="35272" spans="4:4">
      <c r="D35272" s="234"/>
    </row>
    <row r="35273" spans="4:4">
      <c r="D35273" s="234"/>
    </row>
    <row r="35274" spans="4:4">
      <c r="D35274" s="234"/>
    </row>
    <row r="35275" spans="4:4">
      <c r="D35275" s="234"/>
    </row>
    <row r="35276" spans="4:4">
      <c r="D35276" s="234"/>
    </row>
    <row r="35277" spans="4:4">
      <c r="D35277" s="234"/>
    </row>
    <row r="35278" spans="4:4">
      <c r="D35278" s="234"/>
    </row>
    <row r="35279" spans="4:4">
      <c r="D35279" s="234"/>
    </row>
    <row r="35280" spans="4:4">
      <c r="D35280" s="234"/>
    </row>
    <row r="35281" spans="4:4">
      <c r="D35281" s="234"/>
    </row>
    <row r="35282" spans="4:4">
      <c r="D35282" s="234"/>
    </row>
    <row r="35283" spans="4:4">
      <c r="D35283" s="234"/>
    </row>
    <row r="35284" spans="4:4">
      <c r="D35284" s="234"/>
    </row>
    <row r="35285" spans="4:4">
      <c r="D35285" s="234"/>
    </row>
    <row r="35286" spans="4:4">
      <c r="D35286" s="234"/>
    </row>
    <row r="35287" spans="4:4">
      <c r="D35287" s="234"/>
    </row>
    <row r="35288" spans="4:4">
      <c r="D35288" s="234"/>
    </row>
    <row r="35289" spans="4:4">
      <c r="D35289" s="234"/>
    </row>
    <row r="35290" spans="4:4">
      <c r="D35290" s="234"/>
    </row>
    <row r="35291" spans="4:4">
      <c r="D35291" s="234"/>
    </row>
    <row r="35292" spans="4:4">
      <c r="D35292" s="234"/>
    </row>
    <row r="35293" spans="4:4">
      <c r="D35293" s="234"/>
    </row>
    <row r="35294" spans="4:4">
      <c r="D35294" s="234"/>
    </row>
    <row r="35295" spans="4:4">
      <c r="D35295" s="234"/>
    </row>
    <row r="35296" spans="4:4">
      <c r="D35296" s="234"/>
    </row>
    <row r="35297" spans="4:4">
      <c r="D35297" s="234"/>
    </row>
    <row r="35298" spans="4:4">
      <c r="D35298" s="234"/>
    </row>
    <row r="35299" spans="4:4">
      <c r="D35299" s="234"/>
    </row>
    <row r="35300" spans="4:4">
      <c r="D35300" s="234"/>
    </row>
    <row r="35301" spans="4:4">
      <c r="D35301" s="234"/>
    </row>
    <row r="35302" spans="4:4">
      <c r="D35302" s="234"/>
    </row>
    <row r="35303" spans="4:4">
      <c r="D35303" s="234"/>
    </row>
    <row r="35304" spans="4:4">
      <c r="D35304" s="234"/>
    </row>
    <row r="35305" spans="4:4">
      <c r="D35305" s="234"/>
    </row>
    <row r="35306" spans="4:4">
      <c r="D35306" s="234"/>
    </row>
    <row r="35307" spans="4:4">
      <c r="D35307" s="234"/>
    </row>
    <row r="35308" spans="4:4">
      <c r="D35308" s="234"/>
    </row>
    <row r="35309" spans="4:4">
      <c r="D35309" s="234"/>
    </row>
    <row r="35310" spans="4:4">
      <c r="D35310" s="234"/>
    </row>
    <row r="35311" spans="4:4">
      <c r="D35311" s="234"/>
    </row>
    <row r="35312" spans="4:4">
      <c r="D35312" s="234"/>
    </row>
    <row r="35313" spans="4:4">
      <c r="D35313" s="234"/>
    </row>
    <row r="35314" spans="4:4">
      <c r="D35314" s="234"/>
    </row>
    <row r="35315" spans="4:4">
      <c r="D35315" s="234"/>
    </row>
    <row r="35316" spans="4:4">
      <c r="D35316" s="234"/>
    </row>
    <row r="35317" spans="4:4">
      <c r="D35317" s="234"/>
    </row>
    <row r="35318" spans="4:4">
      <c r="D35318" s="234"/>
    </row>
    <row r="35319" spans="4:4">
      <c r="D35319" s="234"/>
    </row>
    <row r="35320" spans="4:4">
      <c r="D35320" s="234"/>
    </row>
    <row r="35321" spans="4:4">
      <c r="D35321" s="234"/>
    </row>
    <row r="35322" spans="4:4">
      <c r="D35322" s="234"/>
    </row>
    <row r="35323" spans="4:4">
      <c r="D35323" s="234"/>
    </row>
    <row r="35324" spans="4:4">
      <c r="D35324" s="234"/>
    </row>
    <row r="35325" spans="4:4">
      <c r="D35325" s="234"/>
    </row>
    <row r="35326" spans="4:4">
      <c r="D35326" s="234"/>
    </row>
    <row r="35327" spans="4:4">
      <c r="D35327" s="234"/>
    </row>
    <row r="35328" spans="4:4">
      <c r="D35328" s="234"/>
    </row>
    <row r="35329" spans="4:4">
      <c r="D35329" s="234"/>
    </row>
    <row r="35330" spans="4:4">
      <c r="D35330" s="234"/>
    </row>
    <row r="35331" spans="4:4">
      <c r="D35331" s="234"/>
    </row>
    <row r="35332" spans="4:4">
      <c r="D35332" s="234"/>
    </row>
    <row r="35333" spans="4:4">
      <c r="D35333" s="234"/>
    </row>
    <row r="35334" spans="4:4">
      <c r="D35334" s="234"/>
    </row>
    <row r="35335" spans="4:4">
      <c r="D35335" s="234"/>
    </row>
    <row r="35336" spans="4:4">
      <c r="D35336" s="234"/>
    </row>
    <row r="35337" spans="4:4">
      <c r="D35337" s="234"/>
    </row>
    <row r="35338" spans="4:4">
      <c r="D35338" s="234"/>
    </row>
    <row r="35339" spans="4:4">
      <c r="D35339" s="234"/>
    </row>
    <row r="35340" spans="4:4">
      <c r="D35340" s="234"/>
    </row>
    <row r="35341" spans="4:4">
      <c r="D35341" s="234"/>
    </row>
    <row r="35342" spans="4:4">
      <c r="D35342" s="234"/>
    </row>
    <row r="35343" spans="4:4">
      <c r="D35343" s="234"/>
    </row>
    <row r="35344" spans="4:4">
      <c r="D35344" s="234"/>
    </row>
    <row r="35345" spans="4:4">
      <c r="D35345" s="234"/>
    </row>
    <row r="35346" spans="4:4">
      <c r="D35346" s="234"/>
    </row>
    <row r="35347" spans="4:4">
      <c r="D35347" s="234"/>
    </row>
    <row r="35348" spans="4:4">
      <c r="D35348" s="234"/>
    </row>
    <row r="35349" spans="4:4">
      <c r="D35349" s="234"/>
    </row>
    <row r="35350" spans="4:4">
      <c r="D35350" s="234"/>
    </row>
    <row r="35351" spans="4:4">
      <c r="D35351" s="234"/>
    </row>
    <row r="35352" spans="4:4">
      <c r="D35352" s="234"/>
    </row>
    <row r="35353" spans="4:4">
      <c r="D35353" s="234"/>
    </row>
    <row r="35354" spans="4:4">
      <c r="D35354" s="234"/>
    </row>
    <row r="35355" spans="4:4">
      <c r="D35355" s="234"/>
    </row>
    <row r="35356" spans="4:4">
      <c r="D35356" s="234"/>
    </row>
    <row r="35357" spans="4:4">
      <c r="D35357" s="234"/>
    </row>
    <row r="35358" spans="4:4">
      <c r="D35358" s="234"/>
    </row>
    <row r="35359" spans="4:4">
      <c r="D35359" s="234"/>
    </row>
    <row r="35360" spans="4:4">
      <c r="D35360" s="234"/>
    </row>
    <row r="35361" spans="4:4">
      <c r="D35361" s="234"/>
    </row>
    <row r="35362" spans="4:4">
      <c r="D35362" s="234"/>
    </row>
    <row r="35363" spans="4:4">
      <c r="D35363" s="234"/>
    </row>
    <row r="35364" spans="4:4">
      <c r="D35364" s="234"/>
    </row>
    <row r="35365" spans="4:4">
      <c r="D35365" s="234"/>
    </row>
    <row r="35366" spans="4:4">
      <c r="D35366" s="234"/>
    </row>
    <row r="35367" spans="4:4">
      <c r="D35367" s="234"/>
    </row>
    <row r="35368" spans="4:4">
      <c r="D35368" s="234"/>
    </row>
    <row r="35369" spans="4:4">
      <c r="D35369" s="234"/>
    </row>
    <row r="35370" spans="4:4">
      <c r="D35370" s="234"/>
    </row>
    <row r="35371" spans="4:4">
      <c r="D35371" s="234"/>
    </row>
    <row r="35372" spans="4:4">
      <c r="D35372" s="234"/>
    </row>
    <row r="35373" spans="4:4">
      <c r="D35373" s="234"/>
    </row>
    <row r="35374" spans="4:4">
      <c r="D35374" s="234"/>
    </row>
    <row r="35375" spans="4:4">
      <c r="D35375" s="234"/>
    </row>
    <row r="35376" spans="4:4">
      <c r="D35376" s="234"/>
    </row>
    <row r="35377" spans="4:4">
      <c r="D35377" s="234"/>
    </row>
    <row r="35378" spans="4:4">
      <c r="D35378" s="234"/>
    </row>
    <row r="35379" spans="4:4">
      <c r="D35379" s="234"/>
    </row>
    <row r="35380" spans="4:4">
      <c r="D35380" s="234"/>
    </row>
    <row r="35381" spans="4:4">
      <c r="D35381" s="234"/>
    </row>
    <row r="35382" spans="4:4">
      <c r="D35382" s="234"/>
    </row>
    <row r="35383" spans="4:4">
      <c r="D35383" s="234"/>
    </row>
    <row r="35384" spans="4:4">
      <c r="D35384" s="234"/>
    </row>
    <row r="35385" spans="4:4">
      <c r="D35385" s="234"/>
    </row>
    <row r="35386" spans="4:4">
      <c r="D35386" s="234"/>
    </row>
    <row r="35387" spans="4:4">
      <c r="D35387" s="234"/>
    </row>
    <row r="35388" spans="4:4">
      <c r="D35388" s="234"/>
    </row>
    <row r="35389" spans="4:4">
      <c r="D35389" s="234"/>
    </row>
    <row r="35390" spans="4:4">
      <c r="D35390" s="234"/>
    </row>
    <row r="35391" spans="4:4">
      <c r="D35391" s="234"/>
    </row>
    <row r="35392" spans="4:4">
      <c r="D35392" s="234"/>
    </row>
    <row r="35393" spans="4:4">
      <c r="D35393" s="234"/>
    </row>
    <row r="35394" spans="4:4">
      <c r="D35394" s="234"/>
    </row>
    <row r="35395" spans="4:4">
      <c r="D35395" s="234"/>
    </row>
    <row r="35396" spans="4:4">
      <c r="D35396" s="234"/>
    </row>
    <row r="35397" spans="4:4">
      <c r="D35397" s="234"/>
    </row>
    <row r="35398" spans="4:4">
      <c r="D35398" s="234"/>
    </row>
    <row r="35399" spans="4:4">
      <c r="D35399" s="234"/>
    </row>
    <row r="35400" spans="4:4">
      <c r="D35400" s="234"/>
    </row>
    <row r="35401" spans="4:4">
      <c r="D35401" s="234"/>
    </row>
    <row r="35402" spans="4:4">
      <c r="D35402" s="234"/>
    </row>
    <row r="35403" spans="4:4">
      <c r="D35403" s="234"/>
    </row>
    <row r="35404" spans="4:4">
      <c r="D35404" s="234"/>
    </row>
    <row r="35405" spans="4:4">
      <c r="D35405" s="234"/>
    </row>
    <row r="35406" spans="4:4">
      <c r="D35406" s="234"/>
    </row>
    <row r="35407" spans="4:4">
      <c r="D35407" s="234"/>
    </row>
    <row r="35408" spans="4:4">
      <c r="D35408" s="234"/>
    </row>
    <row r="35409" spans="4:4">
      <c r="D35409" s="234"/>
    </row>
    <row r="35410" spans="4:4">
      <c r="D35410" s="234"/>
    </row>
    <row r="35411" spans="4:4">
      <c r="D35411" s="234"/>
    </row>
    <row r="35412" spans="4:4">
      <c r="D35412" s="234"/>
    </row>
    <row r="35413" spans="4:4">
      <c r="D35413" s="234"/>
    </row>
    <row r="35414" spans="4:4">
      <c r="D35414" s="234"/>
    </row>
    <row r="35415" spans="4:4">
      <c r="D35415" s="234"/>
    </row>
    <row r="35416" spans="4:4">
      <c r="D35416" s="234"/>
    </row>
    <row r="35417" spans="4:4">
      <c r="D35417" s="234"/>
    </row>
    <row r="35418" spans="4:4">
      <c r="D35418" s="234"/>
    </row>
    <row r="35419" spans="4:4">
      <c r="D35419" s="234"/>
    </row>
    <row r="35420" spans="4:4">
      <c r="D35420" s="234"/>
    </row>
    <row r="35421" spans="4:4">
      <c r="D35421" s="234"/>
    </row>
    <row r="35422" spans="4:4">
      <c r="D35422" s="234"/>
    </row>
    <row r="35423" spans="4:4">
      <c r="D35423" s="234"/>
    </row>
    <row r="35424" spans="4:4">
      <c r="D35424" s="234"/>
    </row>
    <row r="35425" spans="4:4">
      <c r="D35425" s="234"/>
    </row>
    <row r="35426" spans="4:4">
      <c r="D35426" s="234"/>
    </row>
    <row r="35427" spans="4:4">
      <c r="D35427" s="234"/>
    </row>
    <row r="35428" spans="4:4">
      <c r="D35428" s="234"/>
    </row>
    <row r="35429" spans="4:4">
      <c r="D35429" s="234"/>
    </row>
    <row r="35430" spans="4:4">
      <c r="D35430" s="234"/>
    </row>
    <row r="35431" spans="4:4">
      <c r="D35431" s="234"/>
    </row>
    <row r="35432" spans="4:4">
      <c r="D35432" s="234"/>
    </row>
    <row r="35433" spans="4:4">
      <c r="D35433" s="234"/>
    </row>
    <row r="35434" spans="4:4">
      <c r="D35434" s="234"/>
    </row>
    <row r="35435" spans="4:4">
      <c r="D35435" s="234"/>
    </row>
    <row r="35436" spans="4:4">
      <c r="D35436" s="234"/>
    </row>
    <row r="35437" spans="4:4">
      <c r="D35437" s="234"/>
    </row>
    <row r="35438" spans="4:4">
      <c r="D35438" s="234"/>
    </row>
    <row r="35439" spans="4:4">
      <c r="D35439" s="234"/>
    </row>
    <row r="35440" spans="4:4">
      <c r="D35440" s="234"/>
    </row>
    <row r="35441" spans="4:4">
      <c r="D35441" s="234"/>
    </row>
    <row r="35442" spans="4:4">
      <c r="D35442" s="234"/>
    </row>
    <row r="35443" spans="4:4">
      <c r="D35443" s="234"/>
    </row>
    <row r="35444" spans="4:4">
      <c r="D35444" s="234"/>
    </row>
    <row r="35445" spans="4:4">
      <c r="D35445" s="234"/>
    </row>
    <row r="35446" spans="4:4">
      <c r="D35446" s="234"/>
    </row>
    <row r="35447" spans="4:4">
      <c r="D35447" s="234"/>
    </row>
    <row r="35448" spans="4:4">
      <c r="D35448" s="234"/>
    </row>
    <row r="35449" spans="4:4">
      <c r="D35449" s="234"/>
    </row>
    <row r="35450" spans="4:4">
      <c r="D35450" s="234"/>
    </row>
    <row r="35451" spans="4:4">
      <c r="D35451" s="234"/>
    </row>
    <row r="35452" spans="4:4">
      <c r="D35452" s="234"/>
    </row>
    <row r="35453" spans="4:4">
      <c r="D35453" s="234"/>
    </row>
    <row r="35454" spans="4:4">
      <c r="D35454" s="234"/>
    </row>
    <row r="35455" spans="4:4">
      <c r="D35455" s="234"/>
    </row>
    <row r="35456" spans="4:4">
      <c r="D35456" s="234"/>
    </row>
    <row r="35457" spans="4:4">
      <c r="D35457" s="234"/>
    </row>
    <row r="35458" spans="4:4">
      <c r="D35458" s="234"/>
    </row>
    <row r="35459" spans="4:4">
      <c r="D35459" s="234"/>
    </row>
    <row r="35460" spans="4:4">
      <c r="D35460" s="234"/>
    </row>
    <row r="35461" spans="4:4">
      <c r="D35461" s="234"/>
    </row>
    <row r="35462" spans="4:4">
      <c r="D35462" s="234"/>
    </row>
    <row r="35463" spans="4:4">
      <c r="D35463" s="234"/>
    </row>
    <row r="35464" spans="4:4">
      <c r="D35464" s="234"/>
    </row>
    <row r="35465" spans="4:4">
      <c r="D35465" s="234"/>
    </row>
    <row r="35466" spans="4:4">
      <c r="D35466" s="234"/>
    </row>
    <row r="35467" spans="4:4">
      <c r="D35467" s="234"/>
    </row>
    <row r="35468" spans="4:4">
      <c r="D35468" s="234"/>
    </row>
    <row r="35469" spans="4:4">
      <c r="D35469" s="234"/>
    </row>
    <row r="35470" spans="4:4">
      <c r="D35470" s="234"/>
    </row>
    <row r="35471" spans="4:4">
      <c r="D35471" s="234"/>
    </row>
    <row r="35472" spans="4:4">
      <c r="D35472" s="234"/>
    </row>
    <row r="35473" spans="4:4">
      <c r="D35473" s="234"/>
    </row>
    <row r="35474" spans="4:4">
      <c r="D35474" s="234"/>
    </row>
    <row r="35475" spans="4:4">
      <c r="D35475" s="234"/>
    </row>
    <row r="35476" spans="4:4">
      <c r="D35476" s="234"/>
    </row>
    <row r="35477" spans="4:4">
      <c r="D35477" s="234"/>
    </row>
    <row r="35478" spans="4:4">
      <c r="D35478" s="234"/>
    </row>
    <row r="35479" spans="4:4">
      <c r="D35479" s="234"/>
    </row>
    <row r="35480" spans="4:4">
      <c r="D35480" s="234"/>
    </row>
    <row r="35481" spans="4:4">
      <c r="D35481" s="234"/>
    </row>
    <row r="35482" spans="4:4">
      <c r="D35482" s="234"/>
    </row>
    <row r="35483" spans="4:4">
      <c r="D35483" s="234"/>
    </row>
    <row r="35484" spans="4:4">
      <c r="D35484" s="234"/>
    </row>
    <row r="35485" spans="4:4">
      <c r="D35485" s="234"/>
    </row>
    <row r="35486" spans="4:4">
      <c r="D35486" s="234"/>
    </row>
    <row r="35487" spans="4:4">
      <c r="D35487" s="234"/>
    </row>
    <row r="35488" spans="4:4">
      <c r="D35488" s="234"/>
    </row>
    <row r="35489" spans="4:4">
      <c r="D35489" s="234"/>
    </row>
    <row r="35490" spans="4:4">
      <c r="D35490" s="234"/>
    </row>
    <row r="35491" spans="4:4">
      <c r="D35491" s="234"/>
    </row>
    <row r="35492" spans="4:4">
      <c r="D35492" s="234"/>
    </row>
    <row r="35493" spans="4:4">
      <c r="D35493" s="234"/>
    </row>
    <row r="35494" spans="4:4">
      <c r="D35494" s="234"/>
    </row>
    <row r="35495" spans="4:4">
      <c r="D35495" s="234"/>
    </row>
    <row r="35496" spans="4:4">
      <c r="D35496" s="234"/>
    </row>
    <row r="35497" spans="4:4">
      <c r="D35497" s="234"/>
    </row>
    <row r="35498" spans="4:4">
      <c r="D35498" s="234"/>
    </row>
    <row r="35499" spans="4:4">
      <c r="D35499" s="234"/>
    </row>
    <row r="35500" spans="4:4">
      <c r="D35500" s="234"/>
    </row>
    <row r="35501" spans="4:4">
      <c r="D35501" s="234"/>
    </row>
    <row r="35502" spans="4:4">
      <c r="D35502" s="234"/>
    </row>
    <row r="35503" spans="4:4">
      <c r="D35503" s="234"/>
    </row>
    <row r="35504" spans="4:4">
      <c r="D35504" s="234"/>
    </row>
    <row r="35505" spans="4:4">
      <c r="D35505" s="234"/>
    </row>
    <row r="35506" spans="4:4">
      <c r="D35506" s="234"/>
    </row>
    <row r="35507" spans="4:4">
      <c r="D35507" s="234"/>
    </row>
    <row r="35508" spans="4:4">
      <c r="D35508" s="234"/>
    </row>
    <row r="35509" spans="4:4">
      <c r="D35509" s="234"/>
    </row>
    <row r="35510" spans="4:4">
      <c r="D35510" s="234"/>
    </row>
    <row r="35511" spans="4:4">
      <c r="D35511" s="234"/>
    </row>
    <row r="35512" spans="4:4">
      <c r="D35512" s="234"/>
    </row>
    <row r="35513" spans="4:4">
      <c r="D35513" s="234"/>
    </row>
    <row r="35514" spans="4:4">
      <c r="D35514" s="234"/>
    </row>
    <row r="35515" spans="4:4">
      <c r="D35515" s="234"/>
    </row>
    <row r="35516" spans="4:4">
      <c r="D35516" s="234"/>
    </row>
    <row r="35517" spans="4:4">
      <c r="D35517" s="234"/>
    </row>
    <row r="35518" spans="4:4">
      <c r="D35518" s="234"/>
    </row>
    <row r="35519" spans="4:4">
      <c r="D35519" s="234"/>
    </row>
    <row r="35520" spans="4:4">
      <c r="D35520" s="234"/>
    </row>
    <row r="35521" spans="4:4">
      <c r="D35521" s="234"/>
    </row>
    <row r="35522" spans="4:4">
      <c r="D35522" s="234"/>
    </row>
    <row r="35523" spans="4:4">
      <c r="D35523" s="234"/>
    </row>
    <row r="35524" spans="4:4">
      <c r="D35524" s="234"/>
    </row>
    <row r="35525" spans="4:4">
      <c r="D35525" s="234"/>
    </row>
    <row r="35526" spans="4:4">
      <c r="D35526" s="234"/>
    </row>
    <row r="35527" spans="4:4">
      <c r="D35527" s="234"/>
    </row>
    <row r="35528" spans="4:4">
      <c r="D35528" s="234"/>
    </row>
    <row r="35529" spans="4:4">
      <c r="D35529" s="234"/>
    </row>
    <row r="35530" spans="4:4">
      <c r="D35530" s="234"/>
    </row>
    <row r="35531" spans="4:4">
      <c r="D35531" s="234"/>
    </row>
    <row r="35532" spans="4:4">
      <c r="D35532" s="234"/>
    </row>
    <row r="35533" spans="4:4">
      <c r="D35533" s="234"/>
    </row>
    <row r="35534" spans="4:4">
      <c r="D35534" s="234"/>
    </row>
    <row r="35535" spans="4:4">
      <c r="D35535" s="234"/>
    </row>
    <row r="35536" spans="4:4">
      <c r="D35536" s="234"/>
    </row>
    <row r="35537" spans="4:4">
      <c r="D35537" s="234"/>
    </row>
    <row r="35538" spans="4:4">
      <c r="D35538" s="234"/>
    </row>
    <row r="35539" spans="4:4">
      <c r="D35539" s="234"/>
    </row>
    <row r="35540" spans="4:4">
      <c r="D35540" s="234"/>
    </row>
    <row r="35541" spans="4:4">
      <c r="D35541" s="234"/>
    </row>
    <row r="35542" spans="4:4">
      <c r="D35542" s="234"/>
    </row>
    <row r="35543" spans="4:4">
      <c r="D35543" s="234"/>
    </row>
    <row r="35544" spans="4:4">
      <c r="D35544" s="234"/>
    </row>
    <row r="35545" spans="4:4">
      <c r="D35545" s="234"/>
    </row>
    <row r="35546" spans="4:4">
      <c r="D35546" s="234"/>
    </row>
    <row r="35547" spans="4:4">
      <c r="D35547" s="234"/>
    </row>
    <row r="35548" spans="4:4">
      <c r="D35548" s="234"/>
    </row>
    <row r="35549" spans="4:4">
      <c r="D35549" s="234"/>
    </row>
    <row r="35550" spans="4:4">
      <c r="D35550" s="234"/>
    </row>
    <row r="35551" spans="4:4">
      <c r="D35551" s="234"/>
    </row>
    <row r="35552" spans="4:4">
      <c r="D35552" s="234"/>
    </row>
    <row r="35553" spans="4:4">
      <c r="D35553" s="234"/>
    </row>
    <row r="35554" spans="4:4">
      <c r="D35554" s="234"/>
    </row>
    <row r="35555" spans="4:4">
      <c r="D35555" s="234"/>
    </row>
    <row r="35556" spans="4:4">
      <c r="D35556" s="234"/>
    </row>
    <row r="35557" spans="4:4">
      <c r="D35557" s="234"/>
    </row>
    <row r="35558" spans="4:4">
      <c r="D35558" s="234"/>
    </row>
    <row r="35559" spans="4:4">
      <c r="D35559" s="234"/>
    </row>
    <row r="35560" spans="4:4">
      <c r="D35560" s="234"/>
    </row>
    <row r="35561" spans="4:4">
      <c r="D35561" s="234"/>
    </row>
    <row r="35562" spans="4:4">
      <c r="D35562" s="234"/>
    </row>
    <row r="35563" spans="4:4">
      <c r="D35563" s="234"/>
    </row>
    <row r="35564" spans="4:4">
      <c r="D35564" s="234"/>
    </row>
    <row r="35565" spans="4:4">
      <c r="D35565" s="234"/>
    </row>
    <row r="35566" spans="4:4">
      <c r="D35566" s="234"/>
    </row>
    <row r="35567" spans="4:4">
      <c r="D35567" s="234"/>
    </row>
    <row r="35568" spans="4:4">
      <c r="D35568" s="234"/>
    </row>
    <row r="35569" spans="4:4">
      <c r="D35569" s="234"/>
    </row>
    <row r="35570" spans="4:4">
      <c r="D35570" s="234"/>
    </row>
    <row r="35571" spans="4:4">
      <c r="D35571" s="234"/>
    </row>
    <row r="35572" spans="4:4">
      <c r="D35572" s="234"/>
    </row>
    <row r="35573" spans="4:4">
      <c r="D35573" s="234"/>
    </row>
    <row r="35574" spans="4:4">
      <c r="D35574" s="234"/>
    </row>
    <row r="35575" spans="4:4">
      <c r="D35575" s="234"/>
    </row>
    <row r="35576" spans="4:4">
      <c r="D35576" s="234"/>
    </row>
    <row r="35577" spans="4:4">
      <c r="D35577" s="234"/>
    </row>
    <row r="35578" spans="4:4">
      <c r="D35578" s="234"/>
    </row>
    <row r="35579" spans="4:4">
      <c r="D35579" s="234"/>
    </row>
    <row r="35580" spans="4:4">
      <c r="D35580" s="234"/>
    </row>
    <row r="35581" spans="4:4">
      <c r="D35581" s="234"/>
    </row>
    <row r="35582" spans="4:4">
      <c r="D35582" s="234"/>
    </row>
    <row r="35583" spans="4:4">
      <c r="D35583" s="234"/>
    </row>
    <row r="35584" spans="4:4">
      <c r="D35584" s="234"/>
    </row>
    <row r="35585" spans="4:4">
      <c r="D35585" s="234"/>
    </row>
    <row r="35586" spans="4:4">
      <c r="D35586" s="234"/>
    </row>
    <row r="35587" spans="4:4">
      <c r="D35587" s="234"/>
    </row>
    <row r="35588" spans="4:4">
      <c r="D35588" s="234"/>
    </row>
    <row r="35589" spans="4:4">
      <c r="D35589" s="234"/>
    </row>
    <row r="35590" spans="4:4">
      <c r="D35590" s="234"/>
    </row>
    <row r="35591" spans="4:4">
      <c r="D35591" s="234"/>
    </row>
    <row r="35592" spans="4:4">
      <c r="D35592" s="234"/>
    </row>
    <row r="35593" spans="4:4">
      <c r="D35593" s="234"/>
    </row>
    <row r="35594" spans="4:4">
      <c r="D35594" s="234"/>
    </row>
    <row r="35595" spans="4:4">
      <c r="D35595" s="234"/>
    </row>
    <row r="35596" spans="4:4">
      <c r="D35596" s="234"/>
    </row>
    <row r="35597" spans="4:4">
      <c r="D35597" s="234"/>
    </row>
    <row r="35598" spans="4:4">
      <c r="D35598" s="234"/>
    </row>
    <row r="35599" spans="4:4">
      <c r="D35599" s="234"/>
    </row>
    <row r="35600" spans="4:4">
      <c r="D35600" s="234"/>
    </row>
    <row r="35601" spans="4:4">
      <c r="D35601" s="234"/>
    </row>
    <row r="35602" spans="4:4">
      <c r="D35602" s="234"/>
    </row>
    <row r="35603" spans="4:4">
      <c r="D35603" s="234"/>
    </row>
    <row r="35604" spans="4:4">
      <c r="D35604" s="234"/>
    </row>
    <row r="35605" spans="4:4">
      <c r="D35605" s="234"/>
    </row>
    <row r="35606" spans="4:4">
      <c r="D35606" s="234"/>
    </row>
    <row r="35607" spans="4:4">
      <c r="D35607" s="234"/>
    </row>
    <row r="35608" spans="4:4">
      <c r="D35608" s="234"/>
    </row>
    <row r="35609" spans="4:4">
      <c r="D35609" s="234"/>
    </row>
    <row r="35610" spans="4:4">
      <c r="D35610" s="234"/>
    </row>
    <row r="35611" spans="4:4">
      <c r="D35611" s="234"/>
    </row>
    <row r="35612" spans="4:4">
      <c r="D35612" s="234"/>
    </row>
    <row r="35613" spans="4:4">
      <c r="D35613" s="234"/>
    </row>
    <row r="35614" spans="4:4">
      <c r="D35614" s="234"/>
    </row>
    <row r="35615" spans="4:4">
      <c r="D35615" s="234"/>
    </row>
    <row r="35616" spans="4:4">
      <c r="D35616" s="234"/>
    </row>
    <row r="35617" spans="4:4">
      <c r="D35617" s="234"/>
    </row>
    <row r="35618" spans="4:4">
      <c r="D35618" s="234"/>
    </row>
    <row r="35619" spans="4:4">
      <c r="D35619" s="234"/>
    </row>
    <row r="35620" spans="4:4">
      <c r="D35620" s="234"/>
    </row>
    <row r="35621" spans="4:4">
      <c r="D35621" s="234"/>
    </row>
    <row r="35622" spans="4:4">
      <c r="D35622" s="234"/>
    </row>
    <row r="35623" spans="4:4">
      <c r="D35623" s="234"/>
    </row>
    <row r="35624" spans="4:4">
      <c r="D35624" s="234"/>
    </row>
    <row r="35625" spans="4:4">
      <c r="D35625" s="234"/>
    </row>
    <row r="35626" spans="4:4">
      <c r="D35626" s="234"/>
    </row>
    <row r="35627" spans="4:4">
      <c r="D35627" s="234"/>
    </row>
    <row r="35628" spans="4:4">
      <c r="D35628" s="234"/>
    </row>
    <row r="35629" spans="4:4">
      <c r="D35629" s="234"/>
    </row>
    <row r="35630" spans="4:4">
      <c r="D35630" s="234"/>
    </row>
    <row r="35631" spans="4:4">
      <c r="D35631" s="234"/>
    </row>
    <row r="35632" spans="4:4">
      <c r="D35632" s="234"/>
    </row>
    <row r="35633" spans="4:4">
      <c r="D35633" s="234"/>
    </row>
    <row r="35634" spans="4:4">
      <c r="D35634" s="234"/>
    </row>
    <row r="35635" spans="4:4">
      <c r="D35635" s="234"/>
    </row>
    <row r="35636" spans="4:4">
      <c r="D35636" s="234"/>
    </row>
    <row r="35637" spans="4:4">
      <c r="D35637" s="234"/>
    </row>
    <row r="35638" spans="4:4">
      <c r="D35638" s="234"/>
    </row>
    <row r="35639" spans="4:4">
      <c r="D35639" s="234"/>
    </row>
    <row r="35640" spans="4:4">
      <c r="D35640" s="234"/>
    </row>
    <row r="35641" spans="4:4">
      <c r="D35641" s="234"/>
    </row>
    <row r="35642" spans="4:4">
      <c r="D35642" s="234"/>
    </row>
    <row r="35643" spans="4:4">
      <c r="D35643" s="234"/>
    </row>
    <row r="35644" spans="4:4">
      <c r="D35644" s="234"/>
    </row>
    <row r="35645" spans="4:4">
      <c r="D35645" s="234"/>
    </row>
    <row r="35646" spans="4:4">
      <c r="D35646" s="234"/>
    </row>
    <row r="35647" spans="4:4">
      <c r="D35647" s="234"/>
    </row>
    <row r="35648" spans="4:4">
      <c r="D35648" s="234"/>
    </row>
    <row r="35649" spans="4:4">
      <c r="D35649" s="234"/>
    </row>
    <row r="35650" spans="4:4">
      <c r="D35650" s="234"/>
    </row>
    <row r="35651" spans="4:4">
      <c r="D35651" s="234"/>
    </row>
    <row r="35652" spans="4:4">
      <c r="D35652" s="234"/>
    </row>
    <row r="35653" spans="4:4">
      <c r="D35653" s="234"/>
    </row>
    <row r="35654" spans="4:4">
      <c r="D35654" s="234"/>
    </row>
    <row r="35655" spans="4:4">
      <c r="D35655" s="234"/>
    </row>
    <row r="35656" spans="4:4">
      <c r="D35656" s="234"/>
    </row>
    <row r="35657" spans="4:4">
      <c r="D35657" s="234"/>
    </row>
    <row r="35658" spans="4:4">
      <c r="D35658" s="234"/>
    </row>
    <row r="35659" spans="4:4">
      <c r="D35659" s="234"/>
    </row>
    <row r="35660" spans="4:4">
      <c r="D35660" s="234"/>
    </row>
    <row r="35661" spans="4:4">
      <c r="D35661" s="234"/>
    </row>
    <row r="35662" spans="4:4">
      <c r="D35662" s="234"/>
    </row>
    <row r="35663" spans="4:4">
      <c r="D35663" s="234"/>
    </row>
    <row r="35664" spans="4:4">
      <c r="D35664" s="234"/>
    </row>
    <row r="35665" spans="4:4">
      <c r="D35665" s="234"/>
    </row>
    <row r="35666" spans="4:4">
      <c r="D35666" s="234"/>
    </row>
    <row r="35667" spans="4:4">
      <c r="D35667" s="234"/>
    </row>
    <row r="35668" spans="4:4">
      <c r="D35668" s="234"/>
    </row>
    <row r="35669" spans="4:4">
      <c r="D35669" s="234"/>
    </row>
    <row r="35670" spans="4:4">
      <c r="D35670" s="234"/>
    </row>
    <row r="35671" spans="4:4">
      <c r="D35671" s="234"/>
    </row>
    <row r="35672" spans="4:4">
      <c r="D35672" s="234"/>
    </row>
    <row r="35673" spans="4:4">
      <c r="D35673" s="234"/>
    </row>
    <row r="35674" spans="4:4">
      <c r="D35674" s="234"/>
    </row>
    <row r="35675" spans="4:4">
      <c r="D35675" s="234"/>
    </row>
    <row r="35676" spans="4:4">
      <c r="D35676" s="234"/>
    </row>
    <row r="35677" spans="4:4">
      <c r="D35677" s="234"/>
    </row>
    <row r="35678" spans="4:4">
      <c r="D35678" s="234"/>
    </row>
    <row r="35679" spans="4:4">
      <c r="D35679" s="234"/>
    </row>
    <row r="35680" spans="4:4">
      <c r="D35680" s="234"/>
    </row>
    <row r="35681" spans="4:4">
      <c r="D35681" s="234"/>
    </row>
    <row r="35682" spans="4:4">
      <c r="D35682" s="234"/>
    </row>
    <row r="35683" spans="4:4">
      <c r="D35683" s="234"/>
    </row>
    <row r="35684" spans="4:4">
      <c r="D35684" s="234"/>
    </row>
    <row r="35685" spans="4:4">
      <c r="D35685" s="234"/>
    </row>
    <row r="35686" spans="4:4">
      <c r="D35686" s="234"/>
    </row>
    <row r="35687" spans="4:4">
      <c r="D35687" s="234"/>
    </row>
    <row r="35688" spans="4:4">
      <c r="D35688" s="234"/>
    </row>
    <row r="35689" spans="4:4">
      <c r="D35689" s="234"/>
    </row>
    <row r="35690" spans="4:4">
      <c r="D35690" s="234"/>
    </row>
    <row r="35691" spans="4:4">
      <c r="D35691" s="234"/>
    </row>
    <row r="35692" spans="4:4">
      <c r="D35692" s="234"/>
    </row>
    <row r="35693" spans="4:4">
      <c r="D35693" s="234"/>
    </row>
    <row r="35694" spans="4:4">
      <c r="D35694" s="234"/>
    </row>
    <row r="35695" spans="4:4">
      <c r="D35695" s="234"/>
    </row>
    <row r="35696" spans="4:4">
      <c r="D35696" s="234"/>
    </row>
    <row r="35697" spans="4:4">
      <c r="D35697" s="234"/>
    </row>
    <row r="35698" spans="4:4">
      <c r="D35698" s="234"/>
    </row>
    <row r="35699" spans="4:4">
      <c r="D35699" s="234"/>
    </row>
    <row r="35700" spans="4:4">
      <c r="D35700" s="234"/>
    </row>
    <row r="35701" spans="4:4">
      <c r="D35701" s="234"/>
    </row>
    <row r="35702" spans="4:4">
      <c r="D35702" s="234"/>
    </row>
    <row r="35703" spans="4:4">
      <c r="D35703" s="234"/>
    </row>
    <row r="35704" spans="4:4">
      <c r="D35704" s="234"/>
    </row>
    <row r="35705" spans="4:4">
      <c r="D35705" s="234"/>
    </row>
    <row r="35706" spans="4:4">
      <c r="D35706" s="234"/>
    </row>
    <row r="35707" spans="4:4">
      <c r="D35707" s="234"/>
    </row>
    <row r="35708" spans="4:4">
      <c r="D35708" s="234"/>
    </row>
    <row r="35709" spans="4:4">
      <c r="D35709" s="234"/>
    </row>
    <row r="35710" spans="4:4">
      <c r="D35710" s="234"/>
    </row>
    <row r="35711" spans="4:4">
      <c r="D35711" s="234"/>
    </row>
    <row r="35712" spans="4:4">
      <c r="D35712" s="234"/>
    </row>
    <row r="35713" spans="4:4">
      <c r="D35713" s="234"/>
    </row>
    <row r="35714" spans="4:4">
      <c r="D35714" s="234"/>
    </row>
    <row r="35715" spans="4:4">
      <c r="D35715" s="234"/>
    </row>
    <row r="35716" spans="4:4">
      <c r="D35716" s="234"/>
    </row>
    <row r="35717" spans="4:4">
      <c r="D35717" s="234"/>
    </row>
    <row r="35718" spans="4:4">
      <c r="D35718" s="234"/>
    </row>
    <row r="35719" spans="4:4">
      <c r="D35719" s="234"/>
    </row>
    <row r="35720" spans="4:4">
      <c r="D35720" s="234"/>
    </row>
    <row r="35721" spans="4:4">
      <c r="D35721" s="234"/>
    </row>
    <row r="35722" spans="4:4">
      <c r="D35722" s="234"/>
    </row>
    <row r="35723" spans="4:4">
      <c r="D35723" s="234"/>
    </row>
    <row r="35724" spans="4:4">
      <c r="D35724" s="234"/>
    </row>
    <row r="35725" spans="4:4">
      <c r="D35725" s="234"/>
    </row>
    <row r="35726" spans="4:4">
      <c r="D35726" s="234"/>
    </row>
    <row r="35727" spans="4:4">
      <c r="D35727" s="234"/>
    </row>
    <row r="35728" spans="4:4">
      <c r="D35728" s="234"/>
    </row>
    <row r="35729" spans="4:4">
      <c r="D35729" s="234"/>
    </row>
    <row r="35730" spans="4:4">
      <c r="D35730" s="234"/>
    </row>
    <row r="35731" spans="4:4">
      <c r="D35731" s="234"/>
    </row>
    <row r="35732" spans="4:4">
      <c r="D35732" s="234"/>
    </row>
    <row r="35733" spans="4:4">
      <c r="D35733" s="234"/>
    </row>
    <row r="35734" spans="4:4">
      <c r="D35734" s="234"/>
    </row>
    <row r="35735" spans="4:4">
      <c r="D35735" s="234"/>
    </row>
    <row r="35736" spans="4:4">
      <c r="D35736" s="234"/>
    </row>
    <row r="35737" spans="4:4">
      <c r="D35737" s="234"/>
    </row>
    <row r="35738" spans="4:4">
      <c r="D35738" s="234"/>
    </row>
    <row r="35739" spans="4:4">
      <c r="D35739" s="234"/>
    </row>
    <row r="35740" spans="4:4">
      <c r="D35740" s="234"/>
    </row>
    <row r="35741" spans="4:4">
      <c r="D35741" s="234"/>
    </row>
    <row r="35742" spans="4:4">
      <c r="D35742" s="234"/>
    </row>
    <row r="35743" spans="4:4">
      <c r="D35743" s="234"/>
    </row>
    <row r="35744" spans="4:4">
      <c r="D35744" s="234"/>
    </row>
    <row r="35745" spans="4:4">
      <c r="D35745" s="234"/>
    </row>
    <row r="35746" spans="4:4">
      <c r="D35746" s="234"/>
    </row>
    <row r="35747" spans="4:4">
      <c r="D35747" s="234"/>
    </row>
    <row r="35748" spans="4:4">
      <c r="D35748" s="234"/>
    </row>
    <row r="35749" spans="4:4">
      <c r="D35749" s="234"/>
    </row>
    <row r="35750" spans="4:4">
      <c r="D35750" s="234"/>
    </row>
    <row r="35751" spans="4:4">
      <c r="D35751" s="234"/>
    </row>
    <row r="35752" spans="4:4">
      <c r="D35752" s="234"/>
    </row>
    <row r="35753" spans="4:4">
      <c r="D35753" s="234"/>
    </row>
    <row r="35754" spans="4:4">
      <c r="D35754" s="234"/>
    </row>
    <row r="35755" spans="4:4">
      <c r="D35755" s="234"/>
    </row>
    <row r="35756" spans="4:4">
      <c r="D35756" s="234"/>
    </row>
    <row r="35757" spans="4:4">
      <c r="D35757" s="234"/>
    </row>
    <row r="35758" spans="4:4">
      <c r="D35758" s="234"/>
    </row>
    <row r="35759" spans="4:4">
      <c r="D35759" s="234"/>
    </row>
    <row r="35760" spans="4:4">
      <c r="D35760" s="234"/>
    </row>
    <row r="35761" spans="4:4">
      <c r="D35761" s="234"/>
    </row>
    <row r="35762" spans="4:4">
      <c r="D35762" s="234"/>
    </row>
    <row r="35763" spans="4:4">
      <c r="D35763" s="234"/>
    </row>
    <row r="35764" spans="4:4">
      <c r="D35764" s="234"/>
    </row>
    <row r="35765" spans="4:4">
      <c r="D35765" s="234"/>
    </row>
    <row r="35766" spans="4:4">
      <c r="D35766" s="234"/>
    </row>
    <row r="35767" spans="4:4">
      <c r="D35767" s="234"/>
    </row>
    <row r="35768" spans="4:4">
      <c r="D35768" s="234"/>
    </row>
    <row r="35769" spans="4:4">
      <c r="D35769" s="234"/>
    </row>
    <row r="35770" spans="4:4">
      <c r="D35770" s="234"/>
    </row>
    <row r="35771" spans="4:4">
      <c r="D35771" s="234"/>
    </row>
    <row r="35772" spans="4:4">
      <c r="D35772" s="234"/>
    </row>
    <row r="35773" spans="4:4">
      <c r="D35773" s="234"/>
    </row>
    <row r="35774" spans="4:4">
      <c r="D35774" s="234"/>
    </row>
    <row r="35775" spans="4:4">
      <c r="D35775" s="234"/>
    </row>
    <row r="35776" spans="4:4">
      <c r="D35776" s="234"/>
    </row>
    <row r="35777" spans="4:4">
      <c r="D35777" s="234"/>
    </row>
    <row r="35778" spans="4:4">
      <c r="D35778" s="234"/>
    </row>
    <row r="35779" spans="4:4">
      <c r="D35779" s="234"/>
    </row>
    <row r="35780" spans="4:4">
      <c r="D35780" s="234"/>
    </row>
    <row r="35781" spans="4:4">
      <c r="D35781" s="234"/>
    </row>
    <row r="35782" spans="4:4">
      <c r="D35782" s="234"/>
    </row>
    <row r="35783" spans="4:4">
      <c r="D35783" s="234"/>
    </row>
    <row r="35784" spans="4:4">
      <c r="D35784" s="234"/>
    </row>
    <row r="35785" spans="4:4">
      <c r="D35785" s="234"/>
    </row>
    <row r="35786" spans="4:4">
      <c r="D35786" s="234"/>
    </row>
    <row r="35787" spans="4:4">
      <c r="D35787" s="234"/>
    </row>
    <row r="35788" spans="4:4">
      <c r="D35788" s="234"/>
    </row>
    <row r="35789" spans="4:4">
      <c r="D35789" s="234"/>
    </row>
    <row r="35790" spans="4:4">
      <c r="D35790" s="234"/>
    </row>
    <row r="35791" spans="4:4">
      <c r="D35791" s="234"/>
    </row>
    <row r="35792" spans="4:4">
      <c r="D35792" s="234"/>
    </row>
    <row r="35793" spans="4:4">
      <c r="D35793" s="234"/>
    </row>
    <row r="35794" spans="4:4">
      <c r="D35794" s="234"/>
    </row>
    <row r="35795" spans="4:4">
      <c r="D35795" s="234"/>
    </row>
    <row r="35796" spans="4:4">
      <c r="D35796" s="234"/>
    </row>
    <row r="35797" spans="4:4">
      <c r="D35797" s="234"/>
    </row>
    <row r="35798" spans="4:4">
      <c r="D35798" s="234"/>
    </row>
    <row r="35799" spans="4:4">
      <c r="D35799" s="234"/>
    </row>
    <row r="35800" spans="4:4">
      <c r="D35800" s="234"/>
    </row>
    <row r="35801" spans="4:4">
      <c r="D35801" s="234"/>
    </row>
    <row r="35802" spans="4:4">
      <c r="D35802" s="234"/>
    </row>
    <row r="35803" spans="4:4">
      <c r="D35803" s="234"/>
    </row>
    <row r="35804" spans="4:4">
      <c r="D35804" s="234"/>
    </row>
    <row r="35805" spans="4:4">
      <c r="D35805" s="234"/>
    </row>
    <row r="35806" spans="4:4">
      <c r="D35806" s="234"/>
    </row>
    <row r="35807" spans="4:4">
      <c r="D35807" s="234"/>
    </row>
    <row r="35808" spans="4:4">
      <c r="D35808" s="234"/>
    </row>
    <row r="35809" spans="4:4">
      <c r="D35809" s="234"/>
    </row>
    <row r="35810" spans="4:4">
      <c r="D35810" s="234"/>
    </row>
    <row r="35811" spans="4:4">
      <c r="D35811" s="234"/>
    </row>
    <row r="35812" spans="4:4">
      <c r="D35812" s="234"/>
    </row>
    <row r="35813" spans="4:4">
      <c r="D35813" s="234"/>
    </row>
    <row r="35814" spans="4:4">
      <c r="D35814" s="234"/>
    </row>
    <row r="35815" spans="4:4">
      <c r="D35815" s="234"/>
    </row>
    <row r="35816" spans="4:4">
      <c r="D35816" s="234"/>
    </row>
    <row r="35817" spans="4:4">
      <c r="D35817" s="234"/>
    </row>
    <row r="35818" spans="4:4">
      <c r="D35818" s="234"/>
    </row>
    <row r="35819" spans="4:4">
      <c r="D35819" s="234"/>
    </row>
    <row r="35820" spans="4:4">
      <c r="D35820" s="234"/>
    </row>
    <row r="35821" spans="4:4">
      <c r="D35821" s="234"/>
    </row>
    <row r="35822" spans="4:4">
      <c r="D35822" s="234"/>
    </row>
    <row r="35823" spans="4:4">
      <c r="D35823" s="234"/>
    </row>
    <row r="35824" spans="4:4">
      <c r="D35824" s="234"/>
    </row>
    <row r="35825" spans="4:4">
      <c r="D35825" s="234"/>
    </row>
    <row r="35826" spans="4:4">
      <c r="D35826" s="234"/>
    </row>
    <row r="35827" spans="4:4">
      <c r="D35827" s="234"/>
    </row>
    <row r="35828" spans="4:4">
      <c r="D35828" s="234"/>
    </row>
    <row r="35829" spans="4:4">
      <c r="D35829" s="234"/>
    </row>
    <row r="35830" spans="4:4">
      <c r="D35830" s="234"/>
    </row>
    <row r="35831" spans="4:4">
      <c r="D35831" s="234"/>
    </row>
    <row r="35832" spans="4:4">
      <c r="D35832" s="234"/>
    </row>
    <row r="35833" spans="4:4">
      <c r="D35833" s="234"/>
    </row>
    <row r="35834" spans="4:4">
      <c r="D35834" s="234"/>
    </row>
    <row r="35835" spans="4:4">
      <c r="D35835" s="234"/>
    </row>
    <row r="35836" spans="4:4">
      <c r="D35836" s="234"/>
    </row>
    <row r="35837" spans="4:4">
      <c r="D35837" s="234"/>
    </row>
    <row r="35838" spans="4:4">
      <c r="D35838" s="234"/>
    </row>
    <row r="35839" spans="4:4">
      <c r="D35839" s="234"/>
    </row>
    <row r="35840" spans="4:4">
      <c r="D35840" s="234"/>
    </row>
    <row r="35841" spans="4:4">
      <c r="D35841" s="234"/>
    </row>
    <row r="35842" spans="4:4">
      <c r="D35842" s="234"/>
    </row>
    <row r="35843" spans="4:4">
      <c r="D35843" s="234"/>
    </row>
    <row r="35844" spans="4:4">
      <c r="D35844" s="234"/>
    </row>
    <row r="35845" spans="4:4">
      <c r="D35845" s="234"/>
    </row>
    <row r="35846" spans="4:4">
      <c r="D35846" s="234"/>
    </row>
    <row r="35847" spans="4:4">
      <c r="D35847" s="234"/>
    </row>
    <row r="35848" spans="4:4">
      <c r="D35848" s="234"/>
    </row>
    <row r="35849" spans="4:4">
      <c r="D35849" s="234"/>
    </row>
    <row r="35850" spans="4:4">
      <c r="D35850" s="234"/>
    </row>
    <row r="35851" spans="4:4">
      <c r="D35851" s="234"/>
    </row>
    <row r="35852" spans="4:4">
      <c r="D35852" s="234"/>
    </row>
    <row r="35853" spans="4:4">
      <c r="D35853" s="234"/>
    </row>
    <row r="35854" spans="4:4">
      <c r="D35854" s="234"/>
    </row>
    <row r="35855" spans="4:4">
      <c r="D35855" s="234"/>
    </row>
    <row r="35856" spans="4:4">
      <c r="D35856" s="234"/>
    </row>
    <row r="35857" spans="4:4">
      <c r="D35857" s="234"/>
    </row>
    <row r="35858" spans="4:4">
      <c r="D35858" s="234"/>
    </row>
    <row r="35859" spans="4:4">
      <c r="D35859" s="234"/>
    </row>
    <row r="35860" spans="4:4">
      <c r="D35860" s="234"/>
    </row>
    <row r="35861" spans="4:4">
      <c r="D35861" s="234"/>
    </row>
    <row r="35862" spans="4:4">
      <c r="D35862" s="234"/>
    </row>
    <row r="35863" spans="4:4">
      <c r="D35863" s="234"/>
    </row>
    <row r="35864" spans="4:4">
      <c r="D35864" s="234"/>
    </row>
    <row r="35865" spans="4:4">
      <c r="D35865" s="234"/>
    </row>
    <row r="35866" spans="4:4">
      <c r="D35866" s="234"/>
    </row>
    <row r="35867" spans="4:4">
      <c r="D35867" s="234"/>
    </row>
    <row r="35868" spans="4:4">
      <c r="D35868" s="234"/>
    </row>
    <row r="35869" spans="4:4">
      <c r="D35869" s="234"/>
    </row>
    <row r="35870" spans="4:4">
      <c r="D35870" s="234"/>
    </row>
    <row r="35871" spans="4:4">
      <c r="D35871" s="234"/>
    </row>
    <row r="35872" spans="4:4">
      <c r="D35872" s="234"/>
    </row>
    <row r="35873" spans="4:4">
      <c r="D35873" s="234"/>
    </row>
    <row r="35874" spans="4:4">
      <c r="D35874" s="234"/>
    </row>
    <row r="35875" spans="4:4">
      <c r="D35875" s="234"/>
    </row>
    <row r="35876" spans="4:4">
      <c r="D35876" s="234"/>
    </row>
    <row r="35877" spans="4:4">
      <c r="D35877" s="234"/>
    </row>
    <row r="35878" spans="4:4">
      <c r="D35878" s="234"/>
    </row>
    <row r="35879" spans="4:4">
      <c r="D35879" s="234"/>
    </row>
    <row r="35880" spans="4:4">
      <c r="D35880" s="234"/>
    </row>
    <row r="35881" spans="4:4">
      <c r="D35881" s="234"/>
    </row>
    <row r="35882" spans="4:4">
      <c r="D35882" s="234"/>
    </row>
    <row r="35883" spans="4:4">
      <c r="D35883" s="234"/>
    </row>
    <row r="35884" spans="4:4">
      <c r="D35884" s="234"/>
    </row>
    <row r="35885" spans="4:4">
      <c r="D35885" s="234"/>
    </row>
    <row r="35886" spans="4:4">
      <c r="D35886" s="234"/>
    </row>
    <row r="35887" spans="4:4">
      <c r="D35887" s="234"/>
    </row>
    <row r="35888" spans="4:4">
      <c r="D35888" s="234"/>
    </row>
    <row r="35889" spans="4:4">
      <c r="D35889" s="234"/>
    </row>
    <row r="35890" spans="4:4">
      <c r="D35890" s="234"/>
    </row>
    <row r="35891" spans="4:4">
      <c r="D35891" s="234"/>
    </row>
    <row r="35892" spans="4:4">
      <c r="D35892" s="234"/>
    </row>
    <row r="35893" spans="4:4">
      <c r="D35893" s="234"/>
    </row>
    <row r="35894" spans="4:4">
      <c r="D35894" s="234"/>
    </row>
    <row r="35895" spans="4:4">
      <c r="D35895" s="234"/>
    </row>
    <row r="35896" spans="4:4">
      <c r="D35896" s="234"/>
    </row>
    <row r="35897" spans="4:4">
      <c r="D35897" s="234"/>
    </row>
    <row r="35898" spans="4:4">
      <c r="D35898" s="234"/>
    </row>
    <row r="35899" spans="4:4">
      <c r="D35899" s="234"/>
    </row>
    <row r="35900" spans="4:4">
      <c r="D35900" s="234"/>
    </row>
    <row r="35901" spans="4:4">
      <c r="D35901" s="234"/>
    </row>
    <row r="35902" spans="4:4">
      <c r="D35902" s="234"/>
    </row>
    <row r="35903" spans="4:4">
      <c r="D35903" s="234"/>
    </row>
    <row r="35904" spans="4:4">
      <c r="D35904" s="234"/>
    </row>
    <row r="35905" spans="4:4">
      <c r="D35905" s="234"/>
    </row>
    <row r="35906" spans="4:4">
      <c r="D35906" s="234"/>
    </row>
    <row r="35907" spans="4:4">
      <c r="D35907" s="234"/>
    </row>
    <row r="35908" spans="4:4">
      <c r="D35908" s="234"/>
    </row>
    <row r="35909" spans="4:4">
      <c r="D35909" s="234"/>
    </row>
    <row r="35910" spans="4:4">
      <c r="D35910" s="234"/>
    </row>
    <row r="35911" spans="4:4">
      <c r="D35911" s="234"/>
    </row>
    <row r="35912" spans="4:4">
      <c r="D35912" s="234"/>
    </row>
    <row r="35913" spans="4:4">
      <c r="D35913" s="234"/>
    </row>
    <row r="35914" spans="4:4">
      <c r="D35914" s="234"/>
    </row>
    <row r="35915" spans="4:4">
      <c r="D35915" s="234"/>
    </row>
    <row r="35916" spans="4:4">
      <c r="D35916" s="234"/>
    </row>
    <row r="35917" spans="4:4">
      <c r="D35917" s="234"/>
    </row>
    <row r="35918" spans="4:4">
      <c r="D35918" s="234"/>
    </row>
    <row r="35919" spans="4:4">
      <c r="D35919" s="234"/>
    </row>
    <row r="35920" spans="4:4">
      <c r="D35920" s="234"/>
    </row>
    <row r="35921" spans="4:4">
      <c r="D35921" s="234"/>
    </row>
    <row r="35922" spans="4:4">
      <c r="D35922" s="234"/>
    </row>
    <row r="35923" spans="4:4">
      <c r="D35923" s="234"/>
    </row>
    <row r="35924" spans="4:4">
      <c r="D35924" s="234"/>
    </row>
    <row r="35925" spans="4:4">
      <c r="D35925" s="234"/>
    </row>
    <row r="35926" spans="4:4">
      <c r="D35926" s="234"/>
    </row>
    <row r="35927" spans="4:4">
      <c r="D35927" s="234"/>
    </row>
    <row r="35928" spans="4:4">
      <c r="D35928" s="234"/>
    </row>
    <row r="35929" spans="4:4">
      <c r="D35929" s="234"/>
    </row>
    <row r="35930" spans="4:4">
      <c r="D35930" s="234"/>
    </row>
    <row r="35931" spans="4:4">
      <c r="D35931" s="234"/>
    </row>
    <row r="35932" spans="4:4">
      <c r="D35932" s="234"/>
    </row>
    <row r="35933" spans="4:4">
      <c r="D35933" s="234"/>
    </row>
    <row r="35934" spans="4:4">
      <c r="D35934" s="234"/>
    </row>
    <row r="35935" spans="4:4">
      <c r="D35935" s="234"/>
    </row>
    <row r="35936" spans="4:4">
      <c r="D35936" s="234"/>
    </row>
    <row r="35937" spans="4:4">
      <c r="D35937" s="234"/>
    </row>
    <row r="35938" spans="4:4">
      <c r="D35938" s="234"/>
    </row>
    <row r="35939" spans="4:4">
      <c r="D35939" s="234"/>
    </row>
    <row r="35940" spans="4:4">
      <c r="D35940" s="234"/>
    </row>
    <row r="35941" spans="4:4">
      <c r="D35941" s="234"/>
    </row>
    <row r="35942" spans="4:4">
      <c r="D35942" s="234"/>
    </row>
    <row r="35943" spans="4:4">
      <c r="D35943" s="234"/>
    </row>
    <row r="35944" spans="4:4">
      <c r="D35944" s="234"/>
    </row>
    <row r="35945" spans="4:4">
      <c r="D35945" s="234"/>
    </row>
    <row r="35946" spans="4:4">
      <c r="D35946" s="234"/>
    </row>
    <row r="35947" spans="4:4">
      <c r="D35947" s="234"/>
    </row>
    <row r="35948" spans="4:4">
      <c r="D35948" s="234"/>
    </row>
    <row r="35949" spans="4:4">
      <c r="D35949" s="234"/>
    </row>
    <row r="35950" spans="4:4">
      <c r="D35950" s="234"/>
    </row>
    <row r="35951" spans="4:4">
      <c r="D35951" s="234"/>
    </row>
    <row r="35952" spans="4:4">
      <c r="D35952" s="234"/>
    </row>
    <row r="35953" spans="4:4">
      <c r="D35953" s="234"/>
    </row>
    <row r="35954" spans="4:4">
      <c r="D35954" s="234"/>
    </row>
    <row r="35955" spans="4:4">
      <c r="D35955" s="234"/>
    </row>
    <row r="35956" spans="4:4">
      <c r="D35956" s="234"/>
    </row>
    <row r="35957" spans="4:4">
      <c r="D35957" s="234"/>
    </row>
    <row r="35958" spans="4:4">
      <c r="D35958" s="234"/>
    </row>
    <row r="35959" spans="4:4">
      <c r="D35959" s="234"/>
    </row>
    <row r="35960" spans="4:4">
      <c r="D35960" s="234"/>
    </row>
    <row r="35961" spans="4:4">
      <c r="D35961" s="234"/>
    </row>
    <row r="35962" spans="4:4">
      <c r="D35962" s="234"/>
    </row>
    <row r="35963" spans="4:4">
      <c r="D35963" s="234"/>
    </row>
    <row r="35964" spans="4:4">
      <c r="D35964" s="234"/>
    </row>
    <row r="35965" spans="4:4">
      <c r="D35965" s="234"/>
    </row>
    <row r="35966" spans="4:4">
      <c r="D35966" s="234"/>
    </row>
    <row r="35967" spans="4:4">
      <c r="D35967" s="234"/>
    </row>
    <row r="35968" spans="4:4">
      <c r="D35968" s="234"/>
    </row>
    <row r="35969" spans="4:4">
      <c r="D35969" s="234"/>
    </row>
    <row r="35970" spans="4:4">
      <c r="D35970" s="234"/>
    </row>
    <row r="35971" spans="4:4">
      <c r="D35971" s="234"/>
    </row>
    <row r="35972" spans="4:4">
      <c r="D35972" s="234"/>
    </row>
    <row r="35973" spans="4:4">
      <c r="D35973" s="234"/>
    </row>
    <row r="35974" spans="4:4">
      <c r="D35974" s="234"/>
    </row>
    <row r="35975" spans="4:4">
      <c r="D35975" s="234"/>
    </row>
    <row r="35976" spans="4:4">
      <c r="D35976" s="234"/>
    </row>
    <row r="35977" spans="4:4">
      <c r="D35977" s="234"/>
    </row>
    <row r="35978" spans="4:4">
      <c r="D35978" s="234"/>
    </row>
    <row r="35979" spans="4:4">
      <c r="D35979" s="234"/>
    </row>
    <row r="35980" spans="4:4">
      <c r="D35980" s="234"/>
    </row>
    <row r="35981" spans="4:4">
      <c r="D35981" s="234"/>
    </row>
    <row r="35982" spans="4:4">
      <c r="D35982" s="234"/>
    </row>
    <row r="35983" spans="4:4">
      <c r="D35983" s="234"/>
    </row>
    <row r="35984" spans="4:4">
      <c r="D35984" s="234"/>
    </row>
    <row r="35985" spans="4:4">
      <c r="D35985" s="234"/>
    </row>
    <row r="35986" spans="4:4">
      <c r="D35986" s="234"/>
    </row>
    <row r="35987" spans="4:4">
      <c r="D35987" s="234"/>
    </row>
    <row r="35988" spans="4:4">
      <c r="D35988" s="234"/>
    </row>
    <row r="35989" spans="4:4">
      <c r="D35989" s="234"/>
    </row>
    <row r="35990" spans="4:4">
      <c r="D35990" s="234"/>
    </row>
    <row r="35991" spans="4:4">
      <c r="D35991" s="234"/>
    </row>
    <row r="35992" spans="4:4">
      <c r="D35992" s="234"/>
    </row>
    <row r="35993" spans="4:4">
      <c r="D35993" s="234"/>
    </row>
    <row r="35994" spans="4:4">
      <c r="D35994" s="234"/>
    </row>
    <row r="35995" spans="4:4">
      <c r="D35995" s="234"/>
    </row>
    <row r="35996" spans="4:4">
      <c r="D35996" s="234"/>
    </row>
    <row r="35997" spans="4:4">
      <c r="D35997" s="234"/>
    </row>
    <row r="35998" spans="4:4">
      <c r="D35998" s="234"/>
    </row>
    <row r="35999" spans="4:4">
      <c r="D35999" s="234"/>
    </row>
    <row r="36000" spans="4:4">
      <c r="D36000" s="234"/>
    </row>
    <row r="36001" spans="4:4">
      <c r="D36001" s="234"/>
    </row>
    <row r="36002" spans="4:4">
      <c r="D36002" s="234"/>
    </row>
    <row r="36003" spans="4:4">
      <c r="D36003" s="234"/>
    </row>
    <row r="36004" spans="4:4">
      <c r="D36004" s="234"/>
    </row>
    <row r="36005" spans="4:4">
      <c r="D36005" s="234"/>
    </row>
    <row r="36006" spans="4:4">
      <c r="D36006" s="234"/>
    </row>
    <row r="36007" spans="4:4">
      <c r="D36007" s="234"/>
    </row>
    <row r="36008" spans="4:4">
      <c r="D36008" s="234"/>
    </row>
    <row r="36009" spans="4:4">
      <c r="D36009" s="234"/>
    </row>
    <row r="36010" spans="4:4">
      <c r="D36010" s="234"/>
    </row>
    <row r="36011" spans="4:4">
      <c r="D36011" s="234"/>
    </row>
    <row r="36012" spans="4:4">
      <c r="D36012" s="234"/>
    </row>
    <row r="36013" spans="4:4">
      <c r="D36013" s="234"/>
    </row>
    <row r="36014" spans="4:4">
      <c r="D36014" s="234"/>
    </row>
    <row r="36015" spans="4:4">
      <c r="D36015" s="234"/>
    </row>
    <row r="36016" spans="4:4">
      <c r="D36016" s="234"/>
    </row>
    <row r="36017" spans="4:4">
      <c r="D36017" s="234"/>
    </row>
    <row r="36018" spans="4:4">
      <c r="D36018" s="234"/>
    </row>
    <row r="36019" spans="4:4">
      <c r="D36019" s="234"/>
    </row>
    <row r="36020" spans="4:4">
      <c r="D36020" s="234"/>
    </row>
    <row r="36021" spans="4:4">
      <c r="D36021" s="234"/>
    </row>
    <row r="36022" spans="4:4">
      <c r="D36022" s="234"/>
    </row>
    <row r="36023" spans="4:4">
      <c r="D36023" s="234"/>
    </row>
    <row r="36024" spans="4:4">
      <c r="D36024" s="234"/>
    </row>
    <row r="36025" spans="4:4">
      <c r="D36025" s="234"/>
    </row>
    <row r="36026" spans="4:4">
      <c r="D36026" s="234"/>
    </row>
    <row r="36027" spans="4:4">
      <c r="D36027" s="234"/>
    </row>
    <row r="36028" spans="4:4">
      <c r="D36028" s="234"/>
    </row>
    <row r="36029" spans="4:4">
      <c r="D36029" s="234"/>
    </row>
    <row r="36030" spans="4:4">
      <c r="D36030" s="234"/>
    </row>
    <row r="36031" spans="4:4">
      <c r="D36031" s="234"/>
    </row>
    <row r="36032" spans="4:4">
      <c r="D36032" s="234"/>
    </row>
    <row r="36033" spans="4:4">
      <c r="D36033" s="234"/>
    </row>
    <row r="36034" spans="4:4">
      <c r="D36034" s="234"/>
    </row>
    <row r="36035" spans="4:4">
      <c r="D36035" s="234"/>
    </row>
    <row r="36036" spans="4:4">
      <c r="D36036" s="234"/>
    </row>
    <row r="36037" spans="4:4">
      <c r="D36037" s="234"/>
    </row>
    <row r="36038" spans="4:4">
      <c r="D36038" s="234"/>
    </row>
    <row r="36039" spans="4:4">
      <c r="D36039" s="234"/>
    </row>
    <row r="36040" spans="4:4">
      <c r="D36040" s="234"/>
    </row>
    <row r="36041" spans="4:4">
      <c r="D36041" s="234"/>
    </row>
    <row r="36042" spans="4:4">
      <c r="D36042" s="234"/>
    </row>
    <row r="36043" spans="4:4">
      <c r="D36043" s="234"/>
    </row>
    <row r="36044" spans="4:4">
      <c r="D36044" s="234"/>
    </row>
    <row r="36045" spans="4:4">
      <c r="D36045" s="234"/>
    </row>
    <row r="36046" spans="4:4">
      <c r="D36046" s="234"/>
    </row>
    <row r="36047" spans="4:4">
      <c r="D36047" s="234"/>
    </row>
    <row r="36048" spans="4:4">
      <c r="D36048" s="234"/>
    </row>
    <row r="36049" spans="4:4">
      <c r="D36049" s="234"/>
    </row>
    <row r="36050" spans="4:4">
      <c r="D36050" s="234"/>
    </row>
    <row r="36051" spans="4:4">
      <c r="D36051" s="234"/>
    </row>
    <row r="36052" spans="4:4">
      <c r="D36052" s="234"/>
    </row>
    <row r="36053" spans="4:4">
      <c r="D36053" s="234"/>
    </row>
    <row r="36054" spans="4:4">
      <c r="D36054" s="234"/>
    </row>
    <row r="36055" spans="4:4">
      <c r="D36055" s="234"/>
    </row>
    <row r="36056" spans="4:4">
      <c r="D36056" s="234"/>
    </row>
    <row r="36057" spans="4:4">
      <c r="D36057" s="234"/>
    </row>
    <row r="36058" spans="4:4">
      <c r="D36058" s="234"/>
    </row>
    <row r="36059" spans="4:4">
      <c r="D36059" s="234"/>
    </row>
    <row r="36060" spans="4:4">
      <c r="D36060" s="234"/>
    </row>
    <row r="36061" spans="4:4">
      <c r="D36061" s="234"/>
    </row>
    <row r="36062" spans="4:4">
      <c r="D36062" s="234"/>
    </row>
    <row r="36063" spans="4:4">
      <c r="D36063" s="234"/>
    </row>
    <row r="36064" spans="4:4">
      <c r="D36064" s="234"/>
    </row>
    <row r="36065" spans="4:4">
      <c r="D36065" s="234"/>
    </row>
    <row r="36066" spans="4:4">
      <c r="D36066" s="234"/>
    </row>
    <row r="36067" spans="4:4">
      <c r="D36067" s="234"/>
    </row>
    <row r="36068" spans="4:4">
      <c r="D36068" s="234"/>
    </row>
    <row r="36069" spans="4:4">
      <c r="D36069" s="234"/>
    </row>
    <row r="36070" spans="4:4">
      <c r="D36070" s="234"/>
    </row>
    <row r="36071" spans="4:4">
      <c r="D36071" s="234"/>
    </row>
    <row r="36072" spans="4:4">
      <c r="D36072" s="234"/>
    </row>
    <row r="36073" spans="4:4">
      <c r="D36073" s="234"/>
    </row>
    <row r="36074" spans="4:4">
      <c r="D36074" s="234"/>
    </row>
    <row r="36075" spans="4:4">
      <c r="D36075" s="234"/>
    </row>
    <row r="36076" spans="4:4">
      <c r="D36076" s="234"/>
    </row>
    <row r="36077" spans="4:4">
      <c r="D36077" s="234"/>
    </row>
    <row r="36078" spans="4:4">
      <c r="D36078" s="234"/>
    </row>
    <row r="36079" spans="4:4">
      <c r="D36079" s="234"/>
    </row>
    <row r="36080" spans="4:4">
      <c r="D36080" s="234"/>
    </row>
    <row r="36081" spans="4:4">
      <c r="D36081" s="234"/>
    </row>
    <row r="36082" spans="4:4">
      <c r="D36082" s="234"/>
    </row>
    <row r="36083" spans="4:4">
      <c r="D36083" s="234"/>
    </row>
    <row r="36084" spans="4:4">
      <c r="D36084" s="234"/>
    </row>
    <row r="36085" spans="4:4">
      <c r="D36085" s="234"/>
    </row>
    <row r="36086" spans="4:4">
      <c r="D36086" s="234"/>
    </row>
    <row r="36087" spans="4:4">
      <c r="D36087" s="234"/>
    </row>
    <row r="36088" spans="4:4">
      <c r="D36088" s="234"/>
    </row>
    <row r="36089" spans="4:4">
      <c r="D36089" s="234"/>
    </row>
    <row r="36090" spans="4:4">
      <c r="D36090" s="234"/>
    </row>
    <row r="36091" spans="4:4">
      <c r="D36091" s="234"/>
    </row>
    <row r="36092" spans="4:4">
      <c r="D36092" s="234"/>
    </row>
    <row r="36093" spans="4:4">
      <c r="D36093" s="234"/>
    </row>
    <row r="36094" spans="4:4">
      <c r="D36094" s="234"/>
    </row>
    <row r="36095" spans="4:4">
      <c r="D36095" s="234"/>
    </row>
    <row r="36096" spans="4:4">
      <c r="D36096" s="234"/>
    </row>
    <row r="36097" spans="4:4">
      <c r="D36097" s="234"/>
    </row>
    <row r="36098" spans="4:4">
      <c r="D36098" s="234"/>
    </row>
    <row r="36099" spans="4:4">
      <c r="D36099" s="234"/>
    </row>
    <row r="36100" spans="4:4">
      <c r="D36100" s="234"/>
    </row>
    <row r="36101" spans="4:4">
      <c r="D36101" s="234"/>
    </row>
    <row r="36102" spans="4:4">
      <c r="D36102" s="234"/>
    </row>
    <row r="36103" spans="4:4">
      <c r="D36103" s="234"/>
    </row>
    <row r="36104" spans="4:4">
      <c r="D36104" s="234"/>
    </row>
    <row r="36105" spans="4:4">
      <c r="D36105" s="234"/>
    </row>
    <row r="36106" spans="4:4">
      <c r="D36106" s="234"/>
    </row>
    <row r="36107" spans="4:4">
      <c r="D36107" s="234"/>
    </row>
    <row r="36108" spans="4:4">
      <c r="D36108" s="234"/>
    </row>
    <row r="36109" spans="4:4">
      <c r="D36109" s="234"/>
    </row>
    <row r="36110" spans="4:4">
      <c r="D36110" s="234"/>
    </row>
    <row r="36111" spans="4:4">
      <c r="D36111" s="234"/>
    </row>
    <row r="36112" spans="4:4">
      <c r="D36112" s="234"/>
    </row>
    <row r="36113" spans="4:4">
      <c r="D36113" s="234"/>
    </row>
    <row r="36114" spans="4:4">
      <c r="D36114" s="234"/>
    </row>
    <row r="36115" spans="4:4">
      <c r="D36115" s="234"/>
    </row>
    <row r="36116" spans="4:4">
      <c r="D36116" s="234"/>
    </row>
    <row r="36117" spans="4:4">
      <c r="D36117" s="234"/>
    </row>
    <row r="36118" spans="4:4">
      <c r="D36118" s="234"/>
    </row>
    <row r="36119" spans="4:4">
      <c r="D36119" s="234"/>
    </row>
    <row r="36120" spans="4:4">
      <c r="D36120" s="234"/>
    </row>
    <row r="36121" spans="4:4">
      <c r="D36121" s="234"/>
    </row>
    <row r="36122" spans="4:4">
      <c r="D36122" s="234"/>
    </row>
    <row r="36123" spans="4:4">
      <c r="D36123" s="234"/>
    </row>
    <row r="36124" spans="4:4">
      <c r="D36124" s="234"/>
    </row>
    <row r="36125" spans="4:4">
      <c r="D36125" s="234"/>
    </row>
    <row r="36126" spans="4:4">
      <c r="D36126" s="234"/>
    </row>
    <row r="36127" spans="4:4">
      <c r="D36127" s="234"/>
    </row>
    <row r="36128" spans="4:4">
      <c r="D36128" s="234"/>
    </row>
    <row r="36129" spans="4:4">
      <c r="D36129" s="234"/>
    </row>
    <row r="36130" spans="4:4">
      <c r="D36130" s="234"/>
    </row>
    <row r="36131" spans="4:4">
      <c r="D36131" s="234"/>
    </row>
    <row r="36132" spans="4:4">
      <c r="D36132" s="234"/>
    </row>
    <row r="36133" spans="4:4">
      <c r="D36133" s="234"/>
    </row>
    <row r="36134" spans="4:4">
      <c r="D36134" s="234"/>
    </row>
    <row r="36135" spans="4:4">
      <c r="D36135" s="234"/>
    </row>
    <row r="36136" spans="4:4">
      <c r="D36136" s="234"/>
    </row>
    <row r="36137" spans="4:4">
      <c r="D36137" s="234"/>
    </row>
    <row r="36138" spans="4:4">
      <c r="D36138" s="234"/>
    </row>
    <row r="36139" spans="4:4">
      <c r="D36139" s="234"/>
    </row>
    <row r="36140" spans="4:4">
      <c r="D36140" s="234"/>
    </row>
    <row r="36141" spans="4:4">
      <c r="D36141" s="234"/>
    </row>
    <row r="36142" spans="4:4">
      <c r="D36142" s="234"/>
    </row>
    <row r="36143" spans="4:4">
      <c r="D36143" s="234"/>
    </row>
    <row r="36144" spans="4:4">
      <c r="D36144" s="234"/>
    </row>
    <row r="36145" spans="4:4">
      <c r="D36145" s="234"/>
    </row>
    <row r="36146" spans="4:4">
      <c r="D36146" s="234"/>
    </row>
    <row r="36147" spans="4:4">
      <c r="D36147" s="234"/>
    </row>
    <row r="36148" spans="4:4">
      <c r="D36148" s="234"/>
    </row>
    <row r="36149" spans="4:4">
      <c r="D36149" s="234"/>
    </row>
    <row r="36150" spans="4:4">
      <c r="D36150" s="234"/>
    </row>
    <row r="36151" spans="4:4">
      <c r="D36151" s="234"/>
    </row>
    <row r="36152" spans="4:4">
      <c r="D36152" s="234"/>
    </row>
    <row r="36153" spans="4:4">
      <c r="D36153" s="234"/>
    </row>
    <row r="36154" spans="4:4">
      <c r="D36154" s="234"/>
    </row>
    <row r="36155" spans="4:4">
      <c r="D36155" s="234"/>
    </row>
    <row r="36156" spans="4:4">
      <c r="D36156" s="234"/>
    </row>
    <row r="36157" spans="4:4">
      <c r="D36157" s="234"/>
    </row>
    <row r="36158" spans="4:4">
      <c r="D36158" s="234"/>
    </row>
    <row r="36159" spans="4:4">
      <c r="D36159" s="234"/>
    </row>
    <row r="36160" spans="4:4">
      <c r="D36160" s="234"/>
    </row>
    <row r="36161" spans="4:4">
      <c r="D36161" s="234"/>
    </row>
    <row r="36162" spans="4:4">
      <c r="D36162" s="234"/>
    </row>
    <row r="36163" spans="4:4">
      <c r="D36163" s="234"/>
    </row>
    <row r="36164" spans="4:4">
      <c r="D36164" s="234"/>
    </row>
    <row r="36165" spans="4:4">
      <c r="D36165" s="234"/>
    </row>
    <row r="36166" spans="4:4">
      <c r="D36166" s="234"/>
    </row>
    <row r="36167" spans="4:4">
      <c r="D36167" s="234"/>
    </row>
    <row r="36168" spans="4:4">
      <c r="D36168" s="234"/>
    </row>
    <row r="36169" spans="4:4">
      <c r="D36169" s="234"/>
    </row>
    <row r="36170" spans="4:4">
      <c r="D36170" s="234"/>
    </row>
    <row r="36171" spans="4:4">
      <c r="D36171" s="234"/>
    </row>
    <row r="36172" spans="4:4">
      <c r="D36172" s="234"/>
    </row>
    <row r="36173" spans="4:4">
      <c r="D36173" s="234"/>
    </row>
    <row r="36174" spans="4:4">
      <c r="D36174" s="234"/>
    </row>
    <row r="36175" spans="4:4">
      <c r="D36175" s="234"/>
    </row>
    <row r="36176" spans="4:4">
      <c r="D36176" s="234"/>
    </row>
    <row r="36177" spans="4:4">
      <c r="D36177" s="234"/>
    </row>
    <row r="36178" spans="4:4">
      <c r="D36178" s="234"/>
    </row>
    <row r="36179" spans="4:4">
      <c r="D36179" s="234"/>
    </row>
    <row r="36180" spans="4:4">
      <c r="D36180" s="234"/>
    </row>
    <row r="36181" spans="4:4">
      <c r="D36181" s="234"/>
    </row>
    <row r="36182" spans="4:4">
      <c r="D36182" s="234"/>
    </row>
    <row r="36183" spans="4:4">
      <c r="D36183" s="234"/>
    </row>
    <row r="36184" spans="4:4">
      <c r="D36184" s="234"/>
    </row>
    <row r="36185" spans="4:4">
      <c r="D36185" s="234"/>
    </row>
    <row r="36186" spans="4:4">
      <c r="D36186" s="234"/>
    </row>
    <row r="36187" spans="4:4">
      <c r="D36187" s="234"/>
    </row>
    <row r="36188" spans="4:4">
      <c r="D36188" s="234"/>
    </row>
    <row r="36189" spans="4:4">
      <c r="D36189" s="234"/>
    </row>
    <row r="36190" spans="4:4">
      <c r="D36190" s="234"/>
    </row>
    <row r="36191" spans="4:4">
      <c r="D36191" s="234"/>
    </row>
    <row r="36192" spans="4:4">
      <c r="D36192" s="234"/>
    </row>
    <row r="36193" spans="4:4">
      <c r="D36193" s="234"/>
    </row>
    <row r="36194" spans="4:4">
      <c r="D36194" s="234"/>
    </row>
    <row r="36195" spans="4:4">
      <c r="D36195" s="234"/>
    </row>
    <row r="36196" spans="4:4">
      <c r="D36196" s="234"/>
    </row>
    <row r="36197" spans="4:4">
      <c r="D36197" s="234"/>
    </row>
    <row r="36198" spans="4:4">
      <c r="D36198" s="234"/>
    </row>
    <row r="36199" spans="4:4">
      <c r="D36199" s="234"/>
    </row>
    <row r="36200" spans="4:4">
      <c r="D36200" s="234"/>
    </row>
    <row r="36201" spans="4:4">
      <c r="D36201" s="234"/>
    </row>
    <row r="36202" spans="4:4">
      <c r="D36202" s="234"/>
    </row>
    <row r="36203" spans="4:4">
      <c r="D36203" s="234"/>
    </row>
    <row r="36204" spans="4:4">
      <c r="D36204" s="234"/>
    </row>
    <row r="36205" spans="4:4">
      <c r="D36205" s="234"/>
    </row>
    <row r="36206" spans="4:4">
      <c r="D36206" s="234"/>
    </row>
    <row r="36207" spans="4:4">
      <c r="D36207" s="234"/>
    </row>
    <row r="36208" spans="4:4">
      <c r="D36208" s="234"/>
    </row>
    <row r="36209" spans="4:4">
      <c r="D36209" s="234"/>
    </row>
    <row r="36210" spans="4:4">
      <c r="D36210" s="234"/>
    </row>
    <row r="36211" spans="4:4">
      <c r="D36211" s="234"/>
    </row>
    <row r="36212" spans="4:4">
      <c r="D36212" s="234"/>
    </row>
    <row r="36213" spans="4:4">
      <c r="D36213" s="234"/>
    </row>
    <row r="36214" spans="4:4">
      <c r="D36214" s="234"/>
    </row>
    <row r="36215" spans="4:4">
      <c r="D36215" s="234"/>
    </row>
    <row r="36216" spans="4:4">
      <c r="D36216" s="234"/>
    </row>
    <row r="36217" spans="4:4">
      <c r="D36217" s="234"/>
    </row>
    <row r="36218" spans="4:4">
      <c r="D36218" s="234"/>
    </row>
    <row r="36219" spans="4:4">
      <c r="D36219" s="234"/>
    </row>
    <row r="36220" spans="4:4">
      <c r="D36220" s="234"/>
    </row>
    <row r="36221" spans="4:4">
      <c r="D36221" s="234"/>
    </row>
    <row r="36222" spans="4:4">
      <c r="D36222" s="234"/>
    </row>
    <row r="36223" spans="4:4">
      <c r="D36223" s="234"/>
    </row>
    <row r="36224" spans="4:4">
      <c r="D36224" s="234"/>
    </row>
    <row r="36225" spans="4:4">
      <c r="D36225" s="234"/>
    </row>
    <row r="36226" spans="4:4">
      <c r="D36226" s="234"/>
    </row>
    <row r="36227" spans="4:4">
      <c r="D36227" s="234"/>
    </row>
    <row r="36228" spans="4:4">
      <c r="D36228" s="234"/>
    </row>
    <row r="36229" spans="4:4">
      <c r="D36229" s="234"/>
    </row>
    <row r="36230" spans="4:4">
      <c r="D36230" s="234"/>
    </row>
    <row r="36231" spans="4:4">
      <c r="D36231" s="234"/>
    </row>
    <row r="36232" spans="4:4">
      <c r="D36232" s="234"/>
    </row>
    <row r="36233" spans="4:4">
      <c r="D36233" s="234"/>
    </row>
    <row r="36234" spans="4:4">
      <c r="D36234" s="234"/>
    </row>
    <row r="36235" spans="4:4">
      <c r="D36235" s="234"/>
    </row>
    <row r="36236" spans="4:4">
      <c r="D36236" s="234"/>
    </row>
    <row r="36237" spans="4:4">
      <c r="D36237" s="234"/>
    </row>
    <row r="36238" spans="4:4">
      <c r="D36238" s="234"/>
    </row>
    <row r="36239" spans="4:4">
      <c r="D36239" s="234"/>
    </row>
    <row r="36240" spans="4:4">
      <c r="D36240" s="234"/>
    </row>
    <row r="36241" spans="4:4">
      <c r="D36241" s="234"/>
    </row>
    <row r="36242" spans="4:4">
      <c r="D36242" s="234"/>
    </row>
    <row r="36243" spans="4:4">
      <c r="D36243" s="234"/>
    </row>
    <row r="36244" spans="4:4">
      <c r="D36244" s="234"/>
    </row>
    <row r="36245" spans="4:4">
      <c r="D36245" s="234"/>
    </row>
    <row r="36246" spans="4:4">
      <c r="D36246" s="234"/>
    </row>
    <row r="36247" spans="4:4">
      <c r="D36247" s="234"/>
    </row>
    <row r="36248" spans="4:4">
      <c r="D36248" s="234"/>
    </row>
    <row r="36249" spans="4:4">
      <c r="D36249" s="234"/>
    </row>
    <row r="36250" spans="4:4">
      <c r="D36250" s="234"/>
    </row>
    <row r="36251" spans="4:4">
      <c r="D36251" s="234"/>
    </row>
    <row r="36252" spans="4:4">
      <c r="D36252" s="234"/>
    </row>
    <row r="36253" spans="4:4">
      <c r="D36253" s="234"/>
    </row>
    <row r="36254" spans="4:4">
      <c r="D36254" s="234"/>
    </row>
    <row r="36255" spans="4:4">
      <c r="D36255" s="234"/>
    </row>
    <row r="36256" spans="4:4">
      <c r="D36256" s="234"/>
    </row>
    <row r="36257" spans="4:4">
      <c r="D36257" s="234"/>
    </row>
    <row r="36258" spans="4:4">
      <c r="D36258" s="234"/>
    </row>
    <row r="36259" spans="4:4">
      <c r="D36259" s="234"/>
    </row>
    <row r="36260" spans="4:4">
      <c r="D36260" s="234"/>
    </row>
    <row r="36261" spans="4:4">
      <c r="D36261" s="234"/>
    </row>
    <row r="36262" spans="4:4">
      <c r="D36262" s="234"/>
    </row>
    <row r="36263" spans="4:4">
      <c r="D36263" s="234"/>
    </row>
    <row r="36264" spans="4:4">
      <c r="D36264" s="234"/>
    </row>
    <row r="36265" spans="4:4">
      <c r="D36265" s="234"/>
    </row>
    <row r="36266" spans="4:4">
      <c r="D36266" s="234"/>
    </row>
    <row r="36267" spans="4:4">
      <c r="D36267" s="234"/>
    </row>
    <row r="36268" spans="4:4">
      <c r="D36268" s="234"/>
    </row>
    <row r="36269" spans="4:4">
      <c r="D36269" s="234"/>
    </row>
    <row r="36270" spans="4:4">
      <c r="D36270" s="234"/>
    </row>
    <row r="36271" spans="4:4">
      <c r="D36271" s="234"/>
    </row>
    <row r="36272" spans="4:4">
      <c r="D36272" s="234"/>
    </row>
    <row r="36273" spans="4:4">
      <c r="D36273" s="234"/>
    </row>
    <row r="36274" spans="4:4">
      <c r="D36274" s="234"/>
    </row>
    <row r="36275" spans="4:4">
      <c r="D36275" s="234"/>
    </row>
    <row r="36276" spans="4:4">
      <c r="D36276" s="234"/>
    </row>
    <row r="36277" spans="4:4">
      <c r="D36277" s="234"/>
    </row>
    <row r="36278" spans="4:4">
      <c r="D36278" s="234"/>
    </row>
    <row r="36279" spans="4:4">
      <c r="D36279" s="234"/>
    </row>
    <row r="36280" spans="4:4">
      <c r="D36280" s="234"/>
    </row>
    <row r="36281" spans="4:4">
      <c r="D36281" s="234"/>
    </row>
    <row r="36282" spans="4:4">
      <c r="D36282" s="234"/>
    </row>
    <row r="36283" spans="4:4">
      <c r="D36283" s="234"/>
    </row>
    <row r="36284" spans="4:4">
      <c r="D36284" s="234"/>
    </row>
    <row r="36285" spans="4:4">
      <c r="D36285" s="234"/>
    </row>
    <row r="36286" spans="4:4">
      <c r="D36286" s="234"/>
    </row>
    <row r="36287" spans="4:4">
      <c r="D36287" s="234"/>
    </row>
    <row r="36288" spans="4:4">
      <c r="D36288" s="234"/>
    </row>
    <row r="36289" spans="4:4">
      <c r="D36289" s="234"/>
    </row>
    <row r="36290" spans="4:4">
      <c r="D36290" s="234"/>
    </row>
    <row r="36291" spans="4:4">
      <c r="D36291" s="234"/>
    </row>
    <row r="36292" spans="4:4">
      <c r="D36292" s="234"/>
    </row>
    <row r="36293" spans="4:4">
      <c r="D36293" s="234"/>
    </row>
    <row r="36294" spans="4:4">
      <c r="D36294" s="234"/>
    </row>
    <row r="36295" spans="4:4">
      <c r="D36295" s="234"/>
    </row>
    <row r="36296" spans="4:4">
      <c r="D36296" s="234"/>
    </row>
    <row r="36297" spans="4:4">
      <c r="D36297" s="234"/>
    </row>
    <row r="36298" spans="4:4">
      <c r="D36298" s="234"/>
    </row>
    <row r="36299" spans="4:4">
      <c r="D36299" s="234"/>
    </row>
    <row r="36300" spans="4:4">
      <c r="D36300" s="234"/>
    </row>
    <row r="36301" spans="4:4">
      <c r="D36301" s="234"/>
    </row>
    <row r="36302" spans="4:4">
      <c r="D36302" s="234"/>
    </row>
    <row r="36303" spans="4:4">
      <c r="D36303" s="234"/>
    </row>
    <row r="36304" spans="4:4">
      <c r="D36304" s="234"/>
    </row>
    <row r="36305" spans="4:4">
      <c r="D36305" s="234"/>
    </row>
    <row r="36306" spans="4:4">
      <c r="D36306" s="234"/>
    </row>
    <row r="36307" spans="4:4">
      <c r="D36307" s="234"/>
    </row>
    <row r="36308" spans="4:4">
      <c r="D36308" s="234"/>
    </row>
    <row r="36309" spans="4:4">
      <c r="D36309" s="234"/>
    </row>
    <row r="36310" spans="4:4">
      <c r="D36310" s="234"/>
    </row>
    <row r="36311" spans="4:4">
      <c r="D36311" s="234"/>
    </row>
    <row r="36312" spans="4:4">
      <c r="D36312" s="234"/>
    </row>
    <row r="36313" spans="4:4">
      <c r="D36313" s="234"/>
    </row>
    <row r="36314" spans="4:4">
      <c r="D36314" s="234"/>
    </row>
    <row r="36315" spans="4:4">
      <c r="D36315" s="234"/>
    </row>
    <row r="36316" spans="4:4">
      <c r="D36316" s="234"/>
    </row>
    <row r="36317" spans="4:4">
      <c r="D36317" s="234"/>
    </row>
    <row r="36318" spans="4:4">
      <c r="D36318" s="234"/>
    </row>
    <row r="36319" spans="4:4">
      <c r="D36319" s="234"/>
    </row>
    <row r="36320" spans="4:4">
      <c r="D36320" s="234"/>
    </row>
    <row r="36321" spans="4:4">
      <c r="D36321" s="234"/>
    </row>
    <row r="36322" spans="4:4">
      <c r="D36322" s="234"/>
    </row>
    <row r="36323" spans="4:4">
      <c r="D36323" s="234"/>
    </row>
    <row r="36324" spans="4:4">
      <c r="D36324" s="234"/>
    </row>
    <row r="36325" spans="4:4">
      <c r="D36325" s="234"/>
    </row>
    <row r="36326" spans="4:4">
      <c r="D36326" s="234"/>
    </row>
    <row r="36327" spans="4:4">
      <c r="D36327" s="234"/>
    </row>
    <row r="36328" spans="4:4">
      <c r="D36328" s="234"/>
    </row>
    <row r="36329" spans="4:4">
      <c r="D36329" s="234"/>
    </row>
    <row r="36330" spans="4:4">
      <c r="D36330" s="234"/>
    </row>
    <row r="36331" spans="4:4">
      <c r="D36331" s="234"/>
    </row>
    <row r="36332" spans="4:4">
      <c r="D36332" s="234"/>
    </row>
    <row r="36333" spans="4:4">
      <c r="D36333" s="234"/>
    </row>
    <row r="36334" spans="4:4">
      <c r="D36334" s="234"/>
    </row>
    <row r="36335" spans="4:4">
      <c r="D36335" s="234"/>
    </row>
    <row r="36336" spans="4:4">
      <c r="D36336" s="234"/>
    </row>
    <row r="36337" spans="4:4">
      <c r="D36337" s="234"/>
    </row>
    <row r="36338" spans="4:4">
      <c r="D36338" s="234"/>
    </row>
    <row r="36339" spans="4:4">
      <c r="D36339" s="234"/>
    </row>
    <row r="36340" spans="4:4">
      <c r="D36340" s="234"/>
    </row>
    <row r="36341" spans="4:4">
      <c r="D36341" s="234"/>
    </row>
    <row r="36342" spans="4:4">
      <c r="D36342" s="234"/>
    </row>
    <row r="36343" spans="4:4">
      <c r="D36343" s="234"/>
    </row>
    <row r="36344" spans="4:4">
      <c r="D36344" s="234"/>
    </row>
    <row r="36345" spans="4:4">
      <c r="D36345" s="234"/>
    </row>
    <row r="36346" spans="4:4">
      <c r="D36346" s="234"/>
    </row>
    <row r="36347" spans="4:4">
      <c r="D36347" s="234"/>
    </row>
    <row r="36348" spans="4:4">
      <c r="D36348" s="234"/>
    </row>
    <row r="36349" spans="4:4">
      <c r="D36349" s="234"/>
    </row>
    <row r="36350" spans="4:4">
      <c r="D36350" s="234"/>
    </row>
    <row r="36351" spans="4:4">
      <c r="D36351" s="234"/>
    </row>
    <row r="36352" spans="4:4">
      <c r="D36352" s="234"/>
    </row>
    <row r="36353" spans="4:4">
      <c r="D36353" s="234"/>
    </row>
    <row r="36354" spans="4:4">
      <c r="D36354" s="234"/>
    </row>
    <row r="36355" spans="4:4">
      <c r="D36355" s="234"/>
    </row>
    <row r="36356" spans="4:4">
      <c r="D36356" s="234"/>
    </row>
    <row r="36357" spans="4:4">
      <c r="D36357" s="234"/>
    </row>
    <row r="36358" spans="4:4">
      <c r="D36358" s="234"/>
    </row>
    <row r="36359" spans="4:4">
      <c r="D36359" s="234"/>
    </row>
    <row r="36360" spans="4:4">
      <c r="D36360" s="234"/>
    </row>
    <row r="36361" spans="4:4">
      <c r="D36361" s="234"/>
    </row>
    <row r="36362" spans="4:4">
      <c r="D36362" s="234"/>
    </row>
    <row r="36363" spans="4:4">
      <c r="D36363" s="234"/>
    </row>
    <row r="36364" spans="4:4">
      <c r="D36364" s="234"/>
    </row>
    <row r="36365" spans="4:4">
      <c r="D36365" s="234"/>
    </row>
    <row r="36366" spans="4:4">
      <c r="D36366" s="234"/>
    </row>
    <row r="36367" spans="4:4">
      <c r="D36367" s="234"/>
    </row>
    <row r="36368" spans="4:4">
      <c r="D36368" s="234"/>
    </row>
    <row r="36369" spans="4:4">
      <c r="D36369" s="234"/>
    </row>
    <row r="36370" spans="4:4">
      <c r="D36370" s="234"/>
    </row>
    <row r="36371" spans="4:4">
      <c r="D36371" s="234"/>
    </row>
    <row r="36372" spans="4:4">
      <c r="D36372" s="234"/>
    </row>
    <row r="36373" spans="4:4">
      <c r="D36373" s="234"/>
    </row>
    <row r="36374" spans="4:4">
      <c r="D36374" s="234"/>
    </row>
    <row r="36375" spans="4:4">
      <c r="D36375" s="234"/>
    </row>
    <row r="36376" spans="4:4">
      <c r="D36376" s="234"/>
    </row>
    <row r="36377" spans="4:4">
      <c r="D36377" s="234"/>
    </row>
    <row r="36378" spans="4:4">
      <c r="D36378" s="234"/>
    </row>
    <row r="36379" spans="4:4">
      <c r="D36379" s="234"/>
    </row>
    <row r="36380" spans="4:4">
      <c r="D36380" s="234"/>
    </row>
    <row r="36381" spans="4:4">
      <c r="D36381" s="234"/>
    </row>
    <row r="36382" spans="4:4">
      <c r="D36382" s="234"/>
    </row>
    <row r="36383" spans="4:4">
      <c r="D36383" s="234"/>
    </row>
    <row r="36384" spans="4:4">
      <c r="D36384" s="234"/>
    </row>
    <row r="36385" spans="4:4">
      <c r="D36385" s="234"/>
    </row>
    <row r="36386" spans="4:4">
      <c r="D36386" s="234"/>
    </row>
    <row r="36387" spans="4:4">
      <c r="D36387" s="234"/>
    </row>
    <row r="36388" spans="4:4">
      <c r="D36388" s="234"/>
    </row>
    <row r="36389" spans="4:4">
      <c r="D36389" s="234"/>
    </row>
    <row r="36390" spans="4:4">
      <c r="D36390" s="234"/>
    </row>
    <row r="36391" spans="4:4">
      <c r="D36391" s="234"/>
    </row>
    <row r="36392" spans="4:4">
      <c r="D36392" s="234"/>
    </row>
    <row r="36393" spans="4:4">
      <c r="D36393" s="234"/>
    </row>
    <row r="36394" spans="4:4">
      <c r="D36394" s="234"/>
    </row>
    <row r="36395" spans="4:4">
      <c r="D36395" s="234"/>
    </row>
    <row r="36396" spans="4:4">
      <c r="D36396" s="234"/>
    </row>
    <row r="36397" spans="4:4">
      <c r="D36397" s="234"/>
    </row>
    <row r="36398" spans="4:4">
      <c r="D36398" s="234"/>
    </row>
    <row r="36399" spans="4:4">
      <c r="D36399" s="234"/>
    </row>
    <row r="36400" spans="4:4">
      <c r="D36400" s="234"/>
    </row>
    <row r="36401" spans="4:4">
      <c r="D36401" s="234"/>
    </row>
    <row r="36402" spans="4:4">
      <c r="D36402" s="234"/>
    </row>
    <row r="36403" spans="4:4">
      <c r="D36403" s="234"/>
    </row>
    <row r="36404" spans="4:4">
      <c r="D36404" s="234"/>
    </row>
    <row r="36405" spans="4:4">
      <c r="D36405" s="234"/>
    </row>
    <row r="36406" spans="4:4">
      <c r="D36406" s="234"/>
    </row>
    <row r="36407" spans="4:4">
      <c r="D36407" s="234"/>
    </row>
    <row r="36408" spans="4:4">
      <c r="D36408" s="234"/>
    </row>
    <row r="36409" spans="4:4">
      <c r="D36409" s="234"/>
    </row>
    <row r="36410" spans="4:4">
      <c r="D36410" s="234"/>
    </row>
    <row r="36411" spans="4:4">
      <c r="D36411" s="234"/>
    </row>
    <row r="36412" spans="4:4">
      <c r="D36412" s="234"/>
    </row>
    <row r="36413" spans="4:4">
      <c r="D36413" s="234"/>
    </row>
    <row r="36414" spans="4:4">
      <c r="D36414" s="234"/>
    </row>
    <row r="36415" spans="4:4">
      <c r="D36415" s="234"/>
    </row>
    <row r="36416" spans="4:4">
      <c r="D36416" s="234"/>
    </row>
    <row r="36417" spans="4:4">
      <c r="D36417" s="234"/>
    </row>
    <row r="36418" spans="4:4">
      <c r="D36418" s="234"/>
    </row>
    <row r="36419" spans="4:4">
      <c r="D36419" s="234"/>
    </row>
    <row r="36420" spans="4:4">
      <c r="D36420" s="234"/>
    </row>
    <row r="36421" spans="4:4">
      <c r="D36421" s="234"/>
    </row>
    <row r="36422" spans="4:4">
      <c r="D36422" s="234"/>
    </row>
    <row r="36423" spans="4:4">
      <c r="D36423" s="234"/>
    </row>
    <row r="36424" spans="4:4">
      <c r="D36424" s="234"/>
    </row>
    <row r="36425" spans="4:4">
      <c r="D36425" s="234"/>
    </row>
    <row r="36426" spans="4:4">
      <c r="D36426" s="234"/>
    </row>
    <row r="36427" spans="4:4">
      <c r="D36427" s="234"/>
    </row>
    <row r="36428" spans="4:4">
      <c r="D36428" s="234"/>
    </row>
    <row r="36429" spans="4:4">
      <c r="D36429" s="234"/>
    </row>
    <row r="36430" spans="4:4">
      <c r="D36430" s="234"/>
    </row>
    <row r="36431" spans="4:4">
      <c r="D36431" s="234"/>
    </row>
    <row r="36432" spans="4:4">
      <c r="D36432" s="234"/>
    </row>
    <row r="36433" spans="4:4">
      <c r="D36433" s="234"/>
    </row>
    <row r="36434" spans="4:4">
      <c r="D36434" s="234"/>
    </row>
    <row r="36435" spans="4:4">
      <c r="D36435" s="234"/>
    </row>
    <row r="36436" spans="4:4">
      <c r="D36436" s="234"/>
    </row>
    <row r="36437" spans="4:4">
      <c r="D36437" s="234"/>
    </row>
    <row r="36438" spans="4:4">
      <c r="D36438" s="234"/>
    </row>
    <row r="36439" spans="4:4">
      <c r="D36439" s="234"/>
    </row>
    <row r="36440" spans="4:4">
      <c r="D36440" s="234"/>
    </row>
    <row r="36441" spans="4:4">
      <c r="D36441" s="234"/>
    </row>
    <row r="36442" spans="4:4">
      <c r="D36442" s="234"/>
    </row>
    <row r="36443" spans="4:4">
      <c r="D36443" s="234"/>
    </row>
    <row r="36444" spans="4:4">
      <c r="D36444" s="234"/>
    </row>
    <row r="36445" spans="4:4">
      <c r="D36445" s="234"/>
    </row>
    <row r="36446" spans="4:4">
      <c r="D36446" s="234"/>
    </row>
    <row r="36447" spans="4:4">
      <c r="D36447" s="234"/>
    </row>
    <row r="36448" spans="4:4">
      <c r="D36448" s="234"/>
    </row>
    <row r="36449" spans="4:4">
      <c r="D36449" s="234"/>
    </row>
    <row r="36450" spans="4:4">
      <c r="D36450" s="234"/>
    </row>
    <row r="36451" spans="4:4">
      <c r="D36451" s="234"/>
    </row>
    <row r="36452" spans="4:4">
      <c r="D36452" s="234"/>
    </row>
    <row r="36453" spans="4:4">
      <c r="D36453" s="234"/>
    </row>
    <row r="36454" spans="4:4">
      <c r="D36454" s="234"/>
    </row>
    <row r="36455" spans="4:4">
      <c r="D36455" s="234"/>
    </row>
    <row r="36456" spans="4:4">
      <c r="D36456" s="234"/>
    </row>
    <row r="36457" spans="4:4">
      <c r="D36457" s="234"/>
    </row>
    <row r="36458" spans="4:4">
      <c r="D36458" s="234"/>
    </row>
    <row r="36459" spans="4:4">
      <c r="D36459" s="234"/>
    </row>
    <row r="36460" spans="4:4">
      <c r="D36460" s="234"/>
    </row>
    <row r="36461" spans="4:4">
      <c r="D36461" s="234"/>
    </row>
    <row r="36462" spans="4:4">
      <c r="D36462" s="234"/>
    </row>
    <row r="36463" spans="4:4">
      <c r="D36463" s="234"/>
    </row>
    <row r="36464" spans="4:4">
      <c r="D36464" s="234"/>
    </row>
    <row r="36465" spans="4:4">
      <c r="D36465" s="234"/>
    </row>
    <row r="36466" spans="4:4">
      <c r="D36466" s="234"/>
    </row>
    <row r="36467" spans="4:4">
      <c r="D36467" s="234"/>
    </row>
    <row r="36468" spans="4:4">
      <c r="D36468" s="234"/>
    </row>
    <row r="36469" spans="4:4">
      <c r="D36469" s="234"/>
    </row>
    <row r="36470" spans="4:4">
      <c r="D36470" s="234"/>
    </row>
    <row r="36471" spans="4:4">
      <c r="D36471" s="234"/>
    </row>
    <row r="36472" spans="4:4">
      <c r="D36472" s="234"/>
    </row>
    <row r="36473" spans="4:4">
      <c r="D36473" s="234"/>
    </row>
    <row r="36474" spans="4:4">
      <c r="D36474" s="234"/>
    </row>
    <row r="36475" spans="4:4">
      <c r="D36475" s="234"/>
    </row>
    <row r="36476" spans="4:4">
      <c r="D36476" s="234"/>
    </row>
    <row r="36477" spans="4:4">
      <c r="D36477" s="234"/>
    </row>
    <row r="36478" spans="4:4">
      <c r="D36478" s="234"/>
    </row>
    <row r="36479" spans="4:4">
      <c r="D36479" s="234"/>
    </row>
    <row r="36480" spans="4:4">
      <c r="D36480" s="234"/>
    </row>
    <row r="36481" spans="4:4">
      <c r="D36481" s="234"/>
    </row>
    <row r="36482" spans="4:4">
      <c r="D36482" s="234"/>
    </row>
    <row r="36483" spans="4:4">
      <c r="D36483" s="234"/>
    </row>
    <row r="36484" spans="4:4">
      <c r="D36484" s="234"/>
    </row>
    <row r="36485" spans="4:4">
      <c r="D36485" s="234"/>
    </row>
    <row r="36486" spans="4:4">
      <c r="D36486" s="234"/>
    </row>
    <row r="36487" spans="4:4">
      <c r="D36487" s="234"/>
    </row>
    <row r="36488" spans="4:4">
      <c r="D36488" s="234"/>
    </row>
    <row r="36489" spans="4:4">
      <c r="D36489" s="234"/>
    </row>
    <row r="36490" spans="4:4">
      <c r="D36490" s="234"/>
    </row>
    <row r="36491" spans="4:4">
      <c r="D36491" s="234"/>
    </row>
    <row r="36492" spans="4:4">
      <c r="D36492" s="234"/>
    </row>
    <row r="36493" spans="4:4">
      <c r="D36493" s="234"/>
    </row>
    <row r="36494" spans="4:4">
      <c r="D36494" s="234"/>
    </row>
    <row r="36495" spans="4:4">
      <c r="D36495" s="234"/>
    </row>
    <row r="36496" spans="4:4">
      <c r="D36496" s="234"/>
    </row>
    <row r="36497" spans="4:4">
      <c r="D36497" s="234"/>
    </row>
    <row r="36498" spans="4:4">
      <c r="D36498" s="234"/>
    </row>
    <row r="36499" spans="4:4">
      <c r="D36499" s="234"/>
    </row>
    <row r="36500" spans="4:4">
      <c r="D36500" s="234"/>
    </row>
    <row r="36501" spans="4:4">
      <c r="D36501" s="234"/>
    </row>
    <row r="36502" spans="4:4">
      <c r="D36502" s="234"/>
    </row>
    <row r="36503" spans="4:4">
      <c r="D36503" s="234"/>
    </row>
    <row r="36504" spans="4:4">
      <c r="D36504" s="234"/>
    </row>
    <row r="36505" spans="4:4">
      <c r="D36505" s="234"/>
    </row>
    <row r="36506" spans="4:4">
      <c r="D36506" s="234"/>
    </row>
    <row r="36507" spans="4:4">
      <c r="D36507" s="234"/>
    </row>
    <row r="36508" spans="4:4">
      <c r="D36508" s="234"/>
    </row>
    <row r="36509" spans="4:4">
      <c r="D36509" s="234"/>
    </row>
    <row r="36510" spans="4:4">
      <c r="D36510" s="234"/>
    </row>
    <row r="36511" spans="4:4">
      <c r="D36511" s="234"/>
    </row>
    <row r="36512" spans="4:4">
      <c r="D36512" s="234"/>
    </row>
    <row r="36513" spans="4:4">
      <c r="D36513" s="234"/>
    </row>
    <row r="36514" spans="4:4">
      <c r="D36514" s="234"/>
    </row>
    <row r="36515" spans="4:4">
      <c r="D36515" s="234"/>
    </row>
    <row r="36516" spans="4:4">
      <c r="D36516" s="234"/>
    </row>
    <row r="36517" spans="4:4">
      <c r="D36517" s="234"/>
    </row>
    <row r="36518" spans="4:4">
      <c r="D36518" s="234"/>
    </row>
    <row r="36519" spans="4:4">
      <c r="D36519" s="234"/>
    </row>
    <row r="36520" spans="4:4">
      <c r="D36520" s="234"/>
    </row>
    <row r="36521" spans="4:4">
      <c r="D36521" s="234"/>
    </row>
    <row r="36522" spans="4:4">
      <c r="D36522" s="234"/>
    </row>
    <row r="36523" spans="4:4">
      <c r="D36523" s="234"/>
    </row>
    <row r="36524" spans="4:4">
      <c r="D36524" s="234"/>
    </row>
    <row r="36525" spans="4:4">
      <c r="D36525" s="234"/>
    </row>
    <row r="36526" spans="4:4">
      <c r="D36526" s="234"/>
    </row>
    <row r="36527" spans="4:4">
      <c r="D36527" s="234"/>
    </row>
    <row r="36528" spans="4:4">
      <c r="D36528" s="234"/>
    </row>
    <row r="36529" spans="4:4">
      <c r="D36529" s="234"/>
    </row>
    <row r="36530" spans="4:4">
      <c r="D36530" s="234"/>
    </row>
    <row r="36531" spans="4:4">
      <c r="D36531" s="234"/>
    </row>
    <row r="36532" spans="4:4">
      <c r="D36532" s="234"/>
    </row>
    <row r="36533" spans="4:4">
      <c r="D36533" s="234"/>
    </row>
    <row r="36534" spans="4:4">
      <c r="D36534" s="234"/>
    </row>
    <row r="36535" spans="4:4">
      <c r="D36535" s="234"/>
    </row>
    <row r="36536" spans="4:4">
      <c r="D36536" s="234"/>
    </row>
    <row r="36537" spans="4:4">
      <c r="D36537" s="234"/>
    </row>
    <row r="36538" spans="4:4">
      <c r="D36538" s="234"/>
    </row>
    <row r="36539" spans="4:4">
      <c r="D36539" s="234"/>
    </row>
    <row r="36540" spans="4:4">
      <c r="D36540" s="234"/>
    </row>
    <row r="36541" spans="4:4">
      <c r="D36541" s="234"/>
    </row>
    <row r="36542" spans="4:4">
      <c r="D36542" s="234"/>
    </row>
    <row r="36543" spans="4:4">
      <c r="D36543" s="234"/>
    </row>
    <row r="36544" spans="4:4">
      <c r="D36544" s="234"/>
    </row>
    <row r="36545" spans="4:4">
      <c r="D36545" s="234"/>
    </row>
    <row r="36546" spans="4:4">
      <c r="D36546" s="234"/>
    </row>
    <row r="36547" spans="4:4">
      <c r="D36547" s="234"/>
    </row>
    <row r="36548" spans="4:4">
      <c r="D36548" s="234"/>
    </row>
    <row r="36549" spans="4:4">
      <c r="D36549" s="234"/>
    </row>
    <row r="36550" spans="4:4">
      <c r="D36550" s="234"/>
    </row>
    <row r="36551" spans="4:4">
      <c r="D36551" s="234"/>
    </row>
    <row r="36552" spans="4:4">
      <c r="D36552" s="234"/>
    </row>
    <row r="36553" spans="4:4">
      <c r="D36553" s="234"/>
    </row>
    <row r="36554" spans="4:4">
      <c r="D36554" s="234"/>
    </row>
    <row r="36555" spans="4:4">
      <c r="D36555" s="234"/>
    </row>
    <row r="36556" spans="4:4">
      <c r="D36556" s="234"/>
    </row>
    <row r="36557" spans="4:4">
      <c r="D36557" s="234"/>
    </row>
    <row r="36558" spans="4:4">
      <c r="D36558" s="234"/>
    </row>
    <row r="36559" spans="4:4">
      <c r="D36559" s="234"/>
    </row>
    <row r="36560" spans="4:4">
      <c r="D36560" s="234"/>
    </row>
    <row r="36561" spans="4:4">
      <c r="D36561" s="234"/>
    </row>
    <row r="36562" spans="4:4">
      <c r="D36562" s="234"/>
    </row>
    <row r="36563" spans="4:4">
      <c r="D36563" s="234"/>
    </row>
    <row r="36564" spans="4:4">
      <c r="D36564" s="234"/>
    </row>
    <row r="36565" spans="4:4">
      <c r="D36565" s="234"/>
    </row>
    <row r="36566" spans="4:4">
      <c r="D36566" s="234"/>
    </row>
    <row r="36567" spans="4:4">
      <c r="D36567" s="234"/>
    </row>
    <row r="36568" spans="4:4">
      <c r="D36568" s="234"/>
    </row>
    <row r="36569" spans="4:4">
      <c r="D36569" s="234"/>
    </row>
    <row r="36570" spans="4:4">
      <c r="D36570" s="234"/>
    </row>
    <row r="36571" spans="4:4">
      <c r="D36571" s="234"/>
    </row>
    <row r="36572" spans="4:4">
      <c r="D36572" s="234"/>
    </row>
    <row r="36573" spans="4:4">
      <c r="D36573" s="234"/>
    </row>
    <row r="36574" spans="4:4">
      <c r="D36574" s="234"/>
    </row>
    <row r="36575" spans="4:4">
      <c r="D36575" s="234"/>
    </row>
    <row r="36576" spans="4:4">
      <c r="D36576" s="234"/>
    </row>
    <row r="36577" spans="4:4">
      <c r="D36577" s="234"/>
    </row>
    <row r="36578" spans="4:4">
      <c r="D36578" s="234"/>
    </row>
    <row r="36579" spans="4:4">
      <c r="D36579" s="234"/>
    </row>
    <row r="36580" spans="4:4">
      <c r="D36580" s="234"/>
    </row>
    <row r="36581" spans="4:4">
      <c r="D36581" s="234"/>
    </row>
    <row r="36582" spans="4:4">
      <c r="D36582" s="234"/>
    </row>
    <row r="36583" spans="4:4">
      <c r="D36583" s="234"/>
    </row>
    <row r="36584" spans="4:4">
      <c r="D36584" s="234"/>
    </row>
    <row r="36585" spans="4:4">
      <c r="D36585" s="234"/>
    </row>
    <row r="36586" spans="4:4">
      <c r="D36586" s="234"/>
    </row>
    <row r="36587" spans="4:4">
      <c r="D36587" s="234"/>
    </row>
    <row r="36588" spans="4:4">
      <c r="D36588" s="234"/>
    </row>
    <row r="36589" spans="4:4">
      <c r="D36589" s="234"/>
    </row>
    <row r="36590" spans="4:4">
      <c r="D36590" s="234"/>
    </row>
    <row r="36591" spans="4:4">
      <c r="D36591" s="234"/>
    </row>
    <row r="36592" spans="4:4">
      <c r="D36592" s="234"/>
    </row>
    <row r="36593" spans="4:4">
      <c r="D36593" s="234"/>
    </row>
    <row r="36594" spans="4:4">
      <c r="D36594" s="234"/>
    </row>
    <row r="36595" spans="4:4">
      <c r="D36595" s="234"/>
    </row>
    <row r="36596" spans="4:4">
      <c r="D36596" s="234"/>
    </row>
    <row r="36597" spans="4:4">
      <c r="D36597" s="234"/>
    </row>
    <row r="36598" spans="4:4">
      <c r="D36598" s="234"/>
    </row>
    <row r="36599" spans="4:4">
      <c r="D36599" s="234"/>
    </row>
    <row r="36600" spans="4:4">
      <c r="D36600" s="234"/>
    </row>
    <row r="36601" spans="4:4">
      <c r="D36601" s="234"/>
    </row>
    <row r="36602" spans="4:4">
      <c r="D36602" s="234"/>
    </row>
    <row r="36603" spans="4:4">
      <c r="D36603" s="234"/>
    </row>
    <row r="36604" spans="4:4">
      <c r="D36604" s="234"/>
    </row>
    <row r="36605" spans="4:4">
      <c r="D36605" s="234"/>
    </row>
    <row r="36606" spans="4:4">
      <c r="D36606" s="234"/>
    </row>
    <row r="36607" spans="4:4">
      <c r="D36607" s="234"/>
    </row>
    <row r="36608" spans="4:4">
      <c r="D36608" s="234"/>
    </row>
    <row r="36609" spans="4:4">
      <c r="D36609" s="234"/>
    </row>
    <row r="36610" spans="4:4">
      <c r="D36610" s="234"/>
    </row>
    <row r="36611" spans="4:4">
      <c r="D36611" s="234"/>
    </row>
    <row r="36612" spans="4:4">
      <c r="D36612" s="234"/>
    </row>
    <row r="36613" spans="4:4">
      <c r="D36613" s="234"/>
    </row>
    <row r="36614" spans="4:4">
      <c r="D36614" s="234"/>
    </row>
    <row r="36615" spans="4:4">
      <c r="D36615" s="234"/>
    </row>
    <row r="36616" spans="4:4">
      <c r="D36616" s="234"/>
    </row>
    <row r="36617" spans="4:4">
      <c r="D36617" s="234"/>
    </row>
    <row r="36618" spans="4:4">
      <c r="D36618" s="234"/>
    </row>
    <row r="36619" spans="4:4">
      <c r="D36619" s="234"/>
    </row>
    <row r="36620" spans="4:4">
      <c r="D36620" s="234"/>
    </row>
    <row r="36621" spans="4:4">
      <c r="D36621" s="234"/>
    </row>
    <row r="36622" spans="4:4">
      <c r="D36622" s="234"/>
    </row>
    <row r="36623" spans="4:4">
      <c r="D36623" s="234"/>
    </row>
    <row r="36624" spans="4:4">
      <c r="D36624" s="234"/>
    </row>
    <row r="36625" spans="4:4">
      <c r="D36625" s="234"/>
    </row>
    <row r="36626" spans="4:4">
      <c r="D36626" s="234"/>
    </row>
    <row r="36627" spans="4:4">
      <c r="D36627" s="234"/>
    </row>
    <row r="36628" spans="4:4">
      <c r="D36628" s="234"/>
    </row>
    <row r="36629" spans="4:4">
      <c r="D36629" s="234"/>
    </row>
    <row r="36630" spans="4:4">
      <c r="D36630" s="234"/>
    </row>
    <row r="36631" spans="4:4">
      <c r="D36631" s="234"/>
    </row>
    <row r="36632" spans="4:4">
      <c r="D36632" s="234"/>
    </row>
    <row r="36633" spans="4:4">
      <c r="D36633" s="234"/>
    </row>
    <row r="36634" spans="4:4">
      <c r="D36634" s="234"/>
    </row>
    <row r="36635" spans="4:4">
      <c r="D36635" s="234"/>
    </row>
    <row r="36636" spans="4:4">
      <c r="D36636" s="234"/>
    </row>
    <row r="36637" spans="4:4">
      <c r="D36637" s="234"/>
    </row>
    <row r="36638" spans="4:4">
      <c r="D36638" s="234"/>
    </row>
    <row r="36639" spans="4:4">
      <c r="D36639" s="234"/>
    </row>
    <row r="36640" spans="4:4">
      <c r="D36640" s="234"/>
    </row>
    <row r="36641" spans="4:4">
      <c r="D36641" s="234"/>
    </row>
    <row r="36642" spans="4:4">
      <c r="D36642" s="234"/>
    </row>
    <row r="36643" spans="4:4">
      <c r="D36643" s="234"/>
    </row>
    <row r="36644" spans="4:4">
      <c r="D36644" s="234"/>
    </row>
    <row r="36645" spans="4:4">
      <c r="D36645" s="234"/>
    </row>
    <row r="36646" spans="4:4">
      <c r="D36646" s="234"/>
    </row>
    <row r="36647" spans="4:4">
      <c r="D36647" s="234"/>
    </row>
    <row r="36648" spans="4:4">
      <c r="D36648" s="234"/>
    </row>
    <row r="36649" spans="4:4">
      <c r="D36649" s="234"/>
    </row>
    <row r="36650" spans="4:4">
      <c r="D36650" s="234"/>
    </row>
    <row r="36651" spans="4:4">
      <c r="D36651" s="234"/>
    </row>
    <row r="36652" spans="4:4">
      <c r="D36652" s="234"/>
    </row>
    <row r="36653" spans="4:4">
      <c r="D36653" s="234"/>
    </row>
    <row r="36654" spans="4:4">
      <c r="D36654" s="234"/>
    </row>
    <row r="36655" spans="4:4">
      <c r="D36655" s="234"/>
    </row>
    <row r="36656" spans="4:4">
      <c r="D36656" s="234"/>
    </row>
    <row r="36657" spans="4:4">
      <c r="D36657" s="234"/>
    </row>
    <row r="36658" spans="4:4">
      <c r="D36658" s="234"/>
    </row>
    <row r="36659" spans="4:4">
      <c r="D36659" s="234"/>
    </row>
    <row r="36660" spans="4:4">
      <c r="D36660" s="234"/>
    </row>
    <row r="36661" spans="4:4">
      <c r="D36661" s="234"/>
    </row>
    <row r="36662" spans="4:4">
      <c r="D36662" s="234"/>
    </row>
    <row r="36663" spans="4:4">
      <c r="D36663" s="234"/>
    </row>
    <row r="36664" spans="4:4">
      <c r="D36664" s="234"/>
    </row>
    <row r="36665" spans="4:4">
      <c r="D36665" s="234"/>
    </row>
    <row r="36666" spans="4:4">
      <c r="D36666" s="234"/>
    </row>
    <row r="36667" spans="4:4">
      <c r="D36667" s="234"/>
    </row>
    <row r="36668" spans="4:4">
      <c r="D36668" s="234"/>
    </row>
    <row r="36669" spans="4:4">
      <c r="D36669" s="234"/>
    </row>
    <row r="36670" spans="4:4">
      <c r="D36670" s="234"/>
    </row>
    <row r="36671" spans="4:4">
      <c r="D36671" s="234"/>
    </row>
    <row r="36672" spans="4:4">
      <c r="D36672" s="234"/>
    </row>
    <row r="36673" spans="4:4">
      <c r="D36673" s="234"/>
    </row>
    <row r="36674" spans="4:4">
      <c r="D36674" s="234"/>
    </row>
    <row r="36675" spans="4:4">
      <c r="D36675" s="234"/>
    </row>
    <row r="36676" spans="4:4">
      <c r="D36676" s="234"/>
    </row>
    <row r="36677" spans="4:4">
      <c r="D36677" s="234"/>
    </row>
    <row r="36678" spans="4:4">
      <c r="D36678" s="234"/>
    </row>
    <row r="36679" spans="4:4">
      <c r="D36679" s="234"/>
    </row>
    <row r="36680" spans="4:4">
      <c r="D36680" s="234"/>
    </row>
    <row r="36681" spans="4:4">
      <c r="D36681" s="234"/>
    </row>
    <row r="36682" spans="4:4">
      <c r="D36682" s="234"/>
    </row>
    <row r="36683" spans="4:4">
      <c r="D36683" s="234"/>
    </row>
    <row r="36684" spans="4:4">
      <c r="D36684" s="234"/>
    </row>
    <row r="36685" spans="4:4">
      <c r="D36685" s="234"/>
    </row>
    <row r="36686" spans="4:4">
      <c r="D36686" s="234"/>
    </row>
    <row r="36687" spans="4:4">
      <c r="D36687" s="234"/>
    </row>
    <row r="36688" spans="4:4">
      <c r="D36688" s="234"/>
    </row>
    <row r="36689" spans="4:4">
      <c r="D36689" s="234"/>
    </row>
    <row r="36690" spans="4:4">
      <c r="D36690" s="234"/>
    </row>
    <row r="36691" spans="4:4">
      <c r="D36691" s="234"/>
    </row>
    <row r="36692" spans="4:4">
      <c r="D36692" s="234"/>
    </row>
    <row r="36693" spans="4:4">
      <c r="D36693" s="234"/>
    </row>
    <row r="36694" spans="4:4">
      <c r="D36694" s="234"/>
    </row>
    <row r="36695" spans="4:4">
      <c r="D36695" s="234"/>
    </row>
    <row r="36696" spans="4:4">
      <c r="D36696" s="234"/>
    </row>
    <row r="36697" spans="4:4">
      <c r="D36697" s="234"/>
    </row>
    <row r="36698" spans="4:4">
      <c r="D36698" s="234"/>
    </row>
    <row r="36699" spans="4:4">
      <c r="D36699" s="234"/>
    </row>
    <row r="36700" spans="4:4">
      <c r="D36700" s="234"/>
    </row>
    <row r="36701" spans="4:4">
      <c r="D36701" s="234"/>
    </row>
    <row r="36702" spans="4:4">
      <c r="D36702" s="234"/>
    </row>
    <row r="36703" spans="4:4">
      <c r="D36703" s="234"/>
    </row>
    <row r="36704" spans="4:4">
      <c r="D36704" s="234"/>
    </row>
    <row r="36705" spans="4:4">
      <c r="D36705" s="234"/>
    </row>
    <row r="36706" spans="4:4">
      <c r="D36706" s="234"/>
    </row>
    <row r="36707" spans="4:4">
      <c r="D36707" s="234"/>
    </row>
    <row r="36708" spans="4:4">
      <c r="D36708" s="234"/>
    </row>
    <row r="36709" spans="4:4">
      <c r="D36709" s="234"/>
    </row>
    <row r="36710" spans="4:4">
      <c r="D36710" s="234"/>
    </row>
    <row r="36711" spans="4:4">
      <c r="D36711" s="234"/>
    </row>
    <row r="36712" spans="4:4">
      <c r="D36712" s="234"/>
    </row>
    <row r="36713" spans="4:4">
      <c r="D36713" s="234"/>
    </row>
    <row r="36714" spans="4:4">
      <c r="D36714" s="234"/>
    </row>
    <row r="36715" spans="4:4">
      <c r="D36715" s="234"/>
    </row>
    <row r="36716" spans="4:4">
      <c r="D36716" s="234"/>
    </row>
    <row r="36717" spans="4:4">
      <c r="D36717" s="234"/>
    </row>
    <row r="36718" spans="4:4">
      <c r="D36718" s="234"/>
    </row>
    <row r="36719" spans="4:4">
      <c r="D36719" s="234"/>
    </row>
    <row r="36720" spans="4:4">
      <c r="D36720" s="234"/>
    </row>
    <row r="36721" spans="4:4">
      <c r="D36721" s="234"/>
    </row>
    <row r="36722" spans="4:4">
      <c r="D36722" s="234"/>
    </row>
    <row r="36723" spans="4:4">
      <c r="D36723" s="234"/>
    </row>
    <row r="36724" spans="4:4">
      <c r="D36724" s="234"/>
    </row>
    <row r="36725" spans="4:4">
      <c r="D36725" s="234"/>
    </row>
    <row r="36726" spans="4:4">
      <c r="D36726" s="234"/>
    </row>
    <row r="36727" spans="4:4">
      <c r="D36727" s="234"/>
    </row>
    <row r="36728" spans="4:4">
      <c r="D36728" s="234"/>
    </row>
    <row r="36729" spans="4:4">
      <c r="D36729" s="234"/>
    </row>
    <row r="36730" spans="4:4">
      <c r="D36730" s="234"/>
    </row>
    <row r="36731" spans="4:4">
      <c r="D36731" s="234"/>
    </row>
    <row r="36732" spans="4:4">
      <c r="D36732" s="234"/>
    </row>
    <row r="36733" spans="4:4">
      <c r="D36733" s="234"/>
    </row>
    <row r="36734" spans="4:4">
      <c r="D36734" s="234"/>
    </row>
    <row r="36735" spans="4:4">
      <c r="D36735" s="234"/>
    </row>
    <row r="36736" spans="4:4">
      <c r="D36736" s="234"/>
    </row>
    <row r="36737" spans="4:4">
      <c r="D36737" s="234"/>
    </row>
    <row r="36738" spans="4:4">
      <c r="D36738" s="234"/>
    </row>
    <row r="36739" spans="4:4">
      <c r="D36739" s="234"/>
    </row>
    <row r="36740" spans="4:4">
      <c r="D36740" s="234"/>
    </row>
    <row r="36741" spans="4:4">
      <c r="D36741" s="234"/>
    </row>
    <row r="36742" spans="4:4">
      <c r="D36742" s="234"/>
    </row>
    <row r="36743" spans="4:4">
      <c r="D36743" s="234"/>
    </row>
    <row r="36744" spans="4:4">
      <c r="D36744" s="234"/>
    </row>
    <row r="36745" spans="4:4">
      <c r="D36745" s="234"/>
    </row>
    <row r="36746" spans="4:4">
      <c r="D36746" s="234"/>
    </row>
    <row r="36747" spans="4:4">
      <c r="D36747" s="234"/>
    </row>
    <row r="36748" spans="4:4">
      <c r="D36748" s="234"/>
    </row>
    <row r="36749" spans="4:4">
      <c r="D36749" s="234"/>
    </row>
    <row r="36750" spans="4:4">
      <c r="D36750" s="234"/>
    </row>
    <row r="36751" spans="4:4">
      <c r="D36751" s="234"/>
    </row>
    <row r="36752" spans="4:4">
      <c r="D36752" s="234"/>
    </row>
    <row r="36753" spans="4:4">
      <c r="D36753" s="234"/>
    </row>
    <row r="36754" spans="4:4">
      <c r="D36754" s="234"/>
    </row>
    <row r="36755" spans="4:4">
      <c r="D36755" s="234"/>
    </row>
    <row r="36756" spans="4:4">
      <c r="D36756" s="234"/>
    </row>
    <row r="36757" spans="4:4">
      <c r="D36757" s="234"/>
    </row>
    <row r="36758" spans="4:4">
      <c r="D36758" s="234"/>
    </row>
    <row r="36759" spans="4:4">
      <c r="D36759" s="234"/>
    </row>
    <row r="36760" spans="4:4">
      <c r="D36760" s="234"/>
    </row>
    <row r="36761" spans="4:4">
      <c r="D36761" s="234"/>
    </row>
    <row r="36762" spans="4:4">
      <c r="D36762" s="234"/>
    </row>
    <row r="36763" spans="4:4">
      <c r="D36763" s="234"/>
    </row>
    <row r="36764" spans="4:4">
      <c r="D36764" s="234"/>
    </row>
    <row r="36765" spans="4:4">
      <c r="D36765" s="234"/>
    </row>
    <row r="36766" spans="4:4">
      <c r="D36766" s="234"/>
    </row>
    <row r="36767" spans="4:4">
      <c r="D36767" s="234"/>
    </row>
    <row r="36768" spans="4:4">
      <c r="D36768" s="234"/>
    </row>
    <row r="36769" spans="4:4">
      <c r="D36769" s="234"/>
    </row>
    <row r="36770" spans="4:4">
      <c r="D36770" s="234"/>
    </row>
    <row r="36771" spans="4:4">
      <c r="D36771" s="234"/>
    </row>
    <row r="36772" spans="4:4">
      <c r="D36772" s="234"/>
    </row>
    <row r="36773" spans="4:4">
      <c r="D36773" s="234"/>
    </row>
    <row r="36774" spans="4:4">
      <c r="D36774" s="234"/>
    </row>
    <row r="36775" spans="4:4">
      <c r="D36775" s="234"/>
    </row>
    <row r="36776" spans="4:4">
      <c r="D36776" s="234"/>
    </row>
    <row r="36777" spans="4:4">
      <c r="D36777" s="234"/>
    </row>
    <row r="36778" spans="4:4">
      <c r="D36778" s="234"/>
    </row>
    <row r="36779" spans="4:4">
      <c r="D36779" s="234"/>
    </row>
    <row r="36780" spans="4:4">
      <c r="D36780" s="234"/>
    </row>
    <row r="36781" spans="4:4">
      <c r="D36781" s="234"/>
    </row>
    <row r="36782" spans="4:4">
      <c r="D36782" s="234"/>
    </row>
    <row r="36783" spans="4:4">
      <c r="D36783" s="234"/>
    </row>
    <row r="36784" spans="4:4">
      <c r="D36784" s="234"/>
    </row>
    <row r="36785" spans="4:4">
      <c r="D36785" s="234"/>
    </row>
    <row r="36786" spans="4:4">
      <c r="D36786" s="234"/>
    </row>
    <row r="36787" spans="4:4">
      <c r="D36787" s="234"/>
    </row>
    <row r="36788" spans="4:4">
      <c r="D36788" s="234"/>
    </row>
    <row r="36789" spans="4:4">
      <c r="D36789" s="234"/>
    </row>
    <row r="36790" spans="4:4">
      <c r="D36790" s="234"/>
    </row>
    <row r="36791" spans="4:4">
      <c r="D36791" s="234"/>
    </row>
    <row r="36792" spans="4:4">
      <c r="D36792" s="234"/>
    </row>
    <row r="36793" spans="4:4">
      <c r="D36793" s="234"/>
    </row>
    <row r="36794" spans="4:4">
      <c r="D36794" s="234"/>
    </row>
    <row r="36795" spans="4:4">
      <c r="D36795" s="234"/>
    </row>
    <row r="36796" spans="4:4">
      <c r="D36796" s="234"/>
    </row>
    <row r="36797" spans="4:4">
      <c r="D36797" s="234"/>
    </row>
    <row r="36798" spans="4:4">
      <c r="D36798" s="234"/>
    </row>
    <row r="36799" spans="4:4">
      <c r="D36799" s="234"/>
    </row>
    <row r="36800" spans="4:4">
      <c r="D36800" s="234"/>
    </row>
    <row r="36801" spans="4:4">
      <c r="D36801" s="234"/>
    </row>
    <row r="36802" spans="4:4">
      <c r="D36802" s="234"/>
    </row>
    <row r="36803" spans="4:4">
      <c r="D36803" s="234"/>
    </row>
    <row r="36804" spans="4:4">
      <c r="D36804" s="234"/>
    </row>
    <row r="36805" spans="4:4">
      <c r="D36805" s="234"/>
    </row>
    <row r="36806" spans="4:4">
      <c r="D36806" s="234"/>
    </row>
    <row r="36807" spans="4:4">
      <c r="D36807" s="234"/>
    </row>
    <row r="36808" spans="4:4">
      <c r="D36808" s="234"/>
    </row>
    <row r="36809" spans="4:4">
      <c r="D36809" s="234"/>
    </row>
    <row r="36810" spans="4:4">
      <c r="D36810" s="234"/>
    </row>
    <row r="36811" spans="4:4">
      <c r="D36811" s="234"/>
    </row>
    <row r="36812" spans="4:4">
      <c r="D36812" s="234"/>
    </row>
    <row r="36813" spans="4:4">
      <c r="D36813" s="234"/>
    </row>
    <row r="36814" spans="4:4">
      <c r="D36814" s="234"/>
    </row>
    <row r="36815" spans="4:4">
      <c r="D36815" s="234"/>
    </row>
    <row r="36816" spans="4:4">
      <c r="D36816" s="234"/>
    </row>
    <row r="36817" spans="4:4">
      <c r="D36817" s="234"/>
    </row>
    <row r="36818" spans="4:4">
      <c r="D36818" s="234"/>
    </row>
    <row r="36819" spans="4:4">
      <c r="D36819" s="234"/>
    </row>
    <row r="36820" spans="4:4">
      <c r="D36820" s="234"/>
    </row>
    <row r="36821" spans="4:4">
      <c r="D36821" s="234"/>
    </row>
    <row r="36822" spans="4:4">
      <c r="D36822" s="234"/>
    </row>
    <row r="36823" spans="4:4">
      <c r="D36823" s="234"/>
    </row>
    <row r="36824" spans="4:4">
      <c r="D36824" s="234"/>
    </row>
    <row r="36825" spans="4:4">
      <c r="D36825" s="234"/>
    </row>
    <row r="36826" spans="4:4">
      <c r="D36826" s="234"/>
    </row>
    <row r="36827" spans="4:4">
      <c r="D36827" s="234"/>
    </row>
    <row r="36828" spans="4:4">
      <c r="D36828" s="234"/>
    </row>
    <row r="36829" spans="4:4">
      <c r="D36829" s="234"/>
    </row>
    <row r="36830" spans="4:4">
      <c r="D36830" s="234"/>
    </row>
    <row r="36831" spans="4:4">
      <c r="D36831" s="234"/>
    </row>
    <row r="36832" spans="4:4">
      <c r="D36832" s="234"/>
    </row>
    <row r="36833" spans="4:4">
      <c r="D36833" s="234"/>
    </row>
    <row r="36834" spans="4:4">
      <c r="D36834" s="234"/>
    </row>
    <row r="36835" spans="4:4">
      <c r="D36835" s="234"/>
    </row>
    <row r="36836" spans="4:4">
      <c r="D36836" s="234"/>
    </row>
    <row r="36837" spans="4:4">
      <c r="D36837" s="234"/>
    </row>
    <row r="36838" spans="4:4">
      <c r="D36838" s="234"/>
    </row>
    <row r="36839" spans="4:4">
      <c r="D36839" s="234"/>
    </row>
    <row r="36840" spans="4:4">
      <c r="D36840" s="234"/>
    </row>
    <row r="36841" spans="4:4">
      <c r="D36841" s="234"/>
    </row>
    <row r="36842" spans="4:4">
      <c r="D36842" s="234"/>
    </row>
    <row r="36843" spans="4:4">
      <c r="D36843" s="234"/>
    </row>
    <row r="36844" spans="4:4">
      <c r="D36844" s="234"/>
    </row>
    <row r="36845" spans="4:4">
      <c r="D36845" s="234"/>
    </row>
    <row r="36846" spans="4:4">
      <c r="D36846" s="234"/>
    </row>
    <row r="36847" spans="4:4">
      <c r="D36847" s="234"/>
    </row>
    <row r="36848" spans="4:4">
      <c r="D36848" s="234"/>
    </row>
    <row r="36849" spans="4:4">
      <c r="D36849" s="234"/>
    </row>
    <row r="36850" spans="4:4">
      <c r="D36850" s="234"/>
    </row>
    <row r="36851" spans="4:4">
      <c r="D36851" s="234"/>
    </row>
    <row r="36852" spans="4:4">
      <c r="D36852" s="234"/>
    </row>
    <row r="36853" spans="4:4">
      <c r="D36853" s="234"/>
    </row>
    <row r="36854" spans="4:4">
      <c r="D36854" s="234"/>
    </row>
    <row r="36855" spans="4:4">
      <c r="D36855" s="234"/>
    </row>
    <row r="36856" spans="4:4">
      <c r="D36856" s="234"/>
    </row>
    <row r="36857" spans="4:4">
      <c r="D36857" s="234"/>
    </row>
    <row r="36858" spans="4:4">
      <c r="D36858" s="234"/>
    </row>
    <row r="36859" spans="4:4">
      <c r="D36859" s="234"/>
    </row>
    <row r="36860" spans="4:4">
      <c r="D36860" s="234"/>
    </row>
    <row r="36861" spans="4:4">
      <c r="D36861" s="234"/>
    </row>
    <row r="36862" spans="4:4">
      <c r="D36862" s="234"/>
    </row>
    <row r="36863" spans="4:4">
      <c r="D36863" s="234"/>
    </row>
    <row r="36864" spans="4:4">
      <c r="D36864" s="234"/>
    </row>
    <row r="36865" spans="4:4">
      <c r="D36865" s="234"/>
    </row>
    <row r="36866" spans="4:4">
      <c r="D36866" s="234"/>
    </row>
    <row r="36867" spans="4:4">
      <c r="D36867" s="234"/>
    </row>
    <row r="36868" spans="4:4">
      <c r="D36868" s="234"/>
    </row>
    <row r="36869" spans="4:4">
      <c r="D36869" s="234"/>
    </row>
    <row r="36870" spans="4:4">
      <c r="D36870" s="234"/>
    </row>
    <row r="36871" spans="4:4">
      <c r="D36871" s="234"/>
    </row>
    <row r="36872" spans="4:4">
      <c r="D36872" s="234"/>
    </row>
    <row r="36873" spans="4:4">
      <c r="D36873" s="234"/>
    </row>
    <row r="36874" spans="4:4">
      <c r="D36874" s="234"/>
    </row>
    <row r="36875" spans="4:4">
      <c r="D36875" s="234"/>
    </row>
    <row r="36876" spans="4:4">
      <c r="D36876" s="234"/>
    </row>
    <row r="36877" spans="4:4">
      <c r="D36877" s="234"/>
    </row>
    <row r="36878" spans="4:4">
      <c r="D36878" s="234"/>
    </row>
    <row r="36879" spans="4:4">
      <c r="D36879" s="234"/>
    </row>
    <row r="36880" spans="4:4">
      <c r="D36880" s="234"/>
    </row>
    <row r="36881" spans="4:4">
      <c r="D36881" s="234"/>
    </row>
    <row r="36882" spans="4:4">
      <c r="D36882" s="234"/>
    </row>
    <row r="36883" spans="4:4">
      <c r="D36883" s="234"/>
    </row>
    <row r="36884" spans="4:4">
      <c r="D36884" s="234"/>
    </row>
    <row r="36885" spans="4:4">
      <c r="D36885" s="234"/>
    </row>
    <row r="36886" spans="4:4">
      <c r="D36886" s="234"/>
    </row>
    <row r="36887" spans="4:4">
      <c r="D36887" s="234"/>
    </row>
    <row r="36888" spans="4:4">
      <c r="D36888" s="234"/>
    </row>
    <row r="36889" spans="4:4">
      <c r="D36889" s="234"/>
    </row>
    <row r="36890" spans="4:4">
      <c r="D36890" s="234"/>
    </row>
    <row r="36891" spans="4:4">
      <c r="D36891" s="234"/>
    </row>
    <row r="36892" spans="4:4">
      <c r="D36892" s="234"/>
    </row>
    <row r="36893" spans="4:4">
      <c r="D36893" s="234"/>
    </row>
    <row r="36894" spans="4:4">
      <c r="D36894" s="234"/>
    </row>
    <row r="36895" spans="4:4">
      <c r="D36895" s="234"/>
    </row>
    <row r="36896" spans="4:4">
      <c r="D36896" s="234"/>
    </row>
    <row r="36897" spans="4:4">
      <c r="D36897" s="234"/>
    </row>
    <row r="36898" spans="4:4">
      <c r="D36898" s="234"/>
    </row>
    <row r="36899" spans="4:4">
      <c r="D36899" s="234"/>
    </row>
    <row r="36900" spans="4:4">
      <c r="D36900" s="234"/>
    </row>
    <row r="36901" spans="4:4">
      <c r="D36901" s="234"/>
    </row>
    <row r="36902" spans="4:4">
      <c r="D36902" s="234"/>
    </row>
    <row r="36903" spans="4:4">
      <c r="D36903" s="234"/>
    </row>
    <row r="36904" spans="4:4">
      <c r="D36904" s="234"/>
    </row>
    <row r="36905" spans="4:4">
      <c r="D36905" s="234"/>
    </row>
    <row r="36906" spans="4:4">
      <c r="D36906" s="234"/>
    </row>
    <row r="36907" spans="4:4">
      <c r="D36907" s="234"/>
    </row>
    <row r="36908" spans="4:4">
      <c r="D36908" s="234"/>
    </row>
    <row r="36909" spans="4:4">
      <c r="D36909" s="234"/>
    </row>
    <row r="36910" spans="4:4">
      <c r="D36910" s="234"/>
    </row>
    <row r="36911" spans="4:4">
      <c r="D36911" s="234"/>
    </row>
    <row r="36912" spans="4:4">
      <c r="D36912" s="234"/>
    </row>
    <row r="36913" spans="4:4">
      <c r="D36913" s="234"/>
    </row>
    <row r="36914" spans="4:4">
      <c r="D36914" s="234"/>
    </row>
    <row r="36915" spans="4:4">
      <c r="D36915" s="234"/>
    </row>
    <row r="36916" spans="4:4">
      <c r="D36916" s="234"/>
    </row>
    <row r="36917" spans="4:4">
      <c r="D36917" s="234"/>
    </row>
    <row r="36918" spans="4:4">
      <c r="D36918" s="234"/>
    </row>
    <row r="36919" spans="4:4">
      <c r="D36919" s="234"/>
    </row>
    <row r="36920" spans="4:4">
      <c r="D36920" s="234"/>
    </row>
    <row r="36921" spans="4:4">
      <c r="D36921" s="234"/>
    </row>
    <row r="36922" spans="4:4">
      <c r="D36922" s="234"/>
    </row>
    <row r="36923" spans="4:4">
      <c r="D36923" s="234"/>
    </row>
    <row r="36924" spans="4:4">
      <c r="D36924" s="234"/>
    </row>
    <row r="36925" spans="4:4">
      <c r="D36925" s="234"/>
    </row>
    <row r="36926" spans="4:4">
      <c r="D36926" s="234"/>
    </row>
    <row r="36927" spans="4:4">
      <c r="D36927" s="234"/>
    </row>
    <row r="36928" spans="4:4">
      <c r="D36928" s="234"/>
    </row>
    <row r="36929" spans="4:4">
      <c r="D36929" s="234"/>
    </row>
    <row r="36930" spans="4:4">
      <c r="D36930" s="234"/>
    </row>
    <row r="36931" spans="4:4">
      <c r="D36931" s="234"/>
    </row>
    <row r="36932" spans="4:4">
      <c r="D36932" s="234"/>
    </row>
    <row r="36933" spans="4:4">
      <c r="D36933" s="234"/>
    </row>
    <row r="36934" spans="4:4">
      <c r="D36934" s="234"/>
    </row>
    <row r="36935" spans="4:4">
      <c r="D36935" s="234"/>
    </row>
    <row r="36936" spans="4:4">
      <c r="D36936" s="234"/>
    </row>
    <row r="36937" spans="4:4">
      <c r="D36937" s="234"/>
    </row>
    <row r="36938" spans="4:4">
      <c r="D36938" s="234"/>
    </row>
    <row r="36939" spans="4:4">
      <c r="D36939" s="234"/>
    </row>
    <row r="36940" spans="4:4">
      <c r="D36940" s="234"/>
    </row>
    <row r="36941" spans="4:4">
      <c r="D36941" s="234"/>
    </row>
    <row r="36942" spans="4:4">
      <c r="D36942" s="234"/>
    </row>
    <row r="36943" spans="4:4">
      <c r="D36943" s="234"/>
    </row>
    <row r="36944" spans="4:4">
      <c r="D36944" s="234"/>
    </row>
    <row r="36945" spans="4:4">
      <c r="D36945" s="234"/>
    </row>
    <row r="36946" spans="4:4">
      <c r="D36946" s="234"/>
    </row>
    <row r="36947" spans="4:4">
      <c r="D36947" s="234"/>
    </row>
    <row r="36948" spans="4:4">
      <c r="D36948" s="234"/>
    </row>
    <row r="36949" spans="4:4">
      <c r="D36949" s="234"/>
    </row>
    <row r="36950" spans="4:4">
      <c r="D36950" s="234"/>
    </row>
    <row r="36951" spans="4:4">
      <c r="D36951" s="234"/>
    </row>
    <row r="36952" spans="4:4">
      <c r="D36952" s="234"/>
    </row>
    <row r="36953" spans="4:4">
      <c r="D36953" s="234"/>
    </row>
    <row r="36954" spans="4:4">
      <c r="D36954" s="234"/>
    </row>
    <row r="36955" spans="4:4">
      <c r="D36955" s="234"/>
    </row>
    <row r="36956" spans="4:4">
      <c r="D36956" s="234"/>
    </row>
    <row r="36957" spans="4:4">
      <c r="D36957" s="234"/>
    </row>
    <row r="36958" spans="4:4">
      <c r="D36958" s="234"/>
    </row>
    <row r="36959" spans="4:4">
      <c r="D36959" s="234"/>
    </row>
    <row r="36960" spans="4:4">
      <c r="D36960" s="234"/>
    </row>
    <row r="36961" spans="4:4">
      <c r="D36961" s="234"/>
    </row>
    <row r="36962" spans="4:4">
      <c r="D36962" s="234"/>
    </row>
    <row r="36963" spans="4:4">
      <c r="D36963" s="234"/>
    </row>
    <row r="36964" spans="4:4">
      <c r="D36964" s="234"/>
    </row>
    <row r="36965" spans="4:4">
      <c r="D36965" s="234"/>
    </row>
    <row r="36966" spans="4:4">
      <c r="D36966" s="234"/>
    </row>
    <row r="36967" spans="4:4">
      <c r="D36967" s="234"/>
    </row>
    <row r="36968" spans="4:4">
      <c r="D36968" s="234"/>
    </row>
    <row r="36969" spans="4:4">
      <c r="D36969" s="234"/>
    </row>
    <row r="36970" spans="4:4">
      <c r="D36970" s="234"/>
    </row>
    <row r="36971" spans="4:4">
      <c r="D36971" s="234"/>
    </row>
    <row r="36972" spans="4:4">
      <c r="D36972" s="234"/>
    </row>
    <row r="36973" spans="4:4">
      <c r="D36973" s="234"/>
    </row>
    <row r="36974" spans="4:4">
      <c r="D36974" s="234"/>
    </row>
    <row r="36975" spans="4:4">
      <c r="D36975" s="234"/>
    </row>
    <row r="36976" spans="4:4">
      <c r="D36976" s="234"/>
    </row>
    <row r="36977" spans="4:4">
      <c r="D36977" s="234"/>
    </row>
    <row r="36978" spans="4:4">
      <c r="D36978" s="234"/>
    </row>
    <row r="36979" spans="4:4">
      <c r="D36979" s="234"/>
    </row>
    <row r="36980" spans="4:4">
      <c r="D36980" s="234"/>
    </row>
    <row r="36981" spans="4:4">
      <c r="D36981" s="234"/>
    </row>
    <row r="36982" spans="4:4">
      <c r="D36982" s="234"/>
    </row>
    <row r="36983" spans="4:4">
      <c r="D36983" s="234"/>
    </row>
    <row r="36984" spans="4:4">
      <c r="D36984" s="234"/>
    </row>
    <row r="36985" spans="4:4">
      <c r="D36985" s="234"/>
    </row>
    <row r="36986" spans="4:4">
      <c r="D36986" s="234"/>
    </row>
    <row r="36987" spans="4:4">
      <c r="D36987" s="234"/>
    </row>
    <row r="36988" spans="4:4">
      <c r="D36988" s="234"/>
    </row>
    <row r="36989" spans="4:4">
      <c r="D36989" s="234"/>
    </row>
    <row r="36990" spans="4:4">
      <c r="D36990" s="234"/>
    </row>
    <row r="36991" spans="4:4">
      <c r="D36991" s="234"/>
    </row>
    <row r="36992" spans="4:4">
      <c r="D36992" s="234"/>
    </row>
    <row r="36993" spans="4:4">
      <c r="D36993" s="234"/>
    </row>
    <row r="36994" spans="4:4">
      <c r="D36994" s="234"/>
    </row>
    <row r="36995" spans="4:4">
      <c r="D36995" s="234"/>
    </row>
    <row r="36996" spans="4:4">
      <c r="D36996" s="234"/>
    </row>
    <row r="36997" spans="4:4">
      <c r="D36997" s="234"/>
    </row>
    <row r="36998" spans="4:4">
      <c r="D36998" s="234"/>
    </row>
    <row r="36999" spans="4:4">
      <c r="D36999" s="234"/>
    </row>
    <row r="37000" spans="4:4">
      <c r="D37000" s="234"/>
    </row>
    <row r="37001" spans="4:4">
      <c r="D37001" s="234"/>
    </row>
    <row r="37002" spans="4:4">
      <c r="D37002" s="234"/>
    </row>
    <row r="37003" spans="4:4">
      <c r="D37003" s="234"/>
    </row>
    <row r="37004" spans="4:4">
      <c r="D37004" s="234"/>
    </row>
    <row r="37005" spans="4:4">
      <c r="D37005" s="234"/>
    </row>
    <row r="37006" spans="4:4">
      <c r="D37006" s="234"/>
    </row>
    <row r="37007" spans="4:4">
      <c r="D37007" s="234"/>
    </row>
    <row r="37008" spans="4:4">
      <c r="D37008" s="234"/>
    </row>
    <row r="37009" spans="4:4">
      <c r="D37009" s="234"/>
    </row>
    <row r="37010" spans="4:4">
      <c r="D37010" s="234"/>
    </row>
    <row r="37011" spans="4:4">
      <c r="D37011" s="234"/>
    </row>
    <row r="37012" spans="4:4">
      <c r="D37012" s="234"/>
    </row>
    <row r="37013" spans="4:4">
      <c r="D37013" s="234"/>
    </row>
    <row r="37014" spans="4:4">
      <c r="D37014" s="234"/>
    </row>
    <row r="37015" spans="4:4">
      <c r="D37015" s="234"/>
    </row>
    <row r="37016" spans="4:4">
      <c r="D37016" s="234"/>
    </row>
    <row r="37017" spans="4:4">
      <c r="D37017" s="234"/>
    </row>
    <row r="37018" spans="4:4">
      <c r="D37018" s="234"/>
    </row>
    <row r="37019" spans="4:4">
      <c r="D37019" s="234"/>
    </row>
    <row r="37020" spans="4:4">
      <c r="D37020" s="234"/>
    </row>
    <row r="37021" spans="4:4">
      <c r="D37021" s="234"/>
    </row>
    <row r="37022" spans="4:4">
      <c r="D37022" s="234"/>
    </row>
    <row r="37023" spans="4:4">
      <c r="D37023" s="234"/>
    </row>
    <row r="37024" spans="4:4">
      <c r="D37024" s="234"/>
    </row>
    <row r="37025" spans="4:4">
      <c r="D37025" s="234"/>
    </row>
    <row r="37026" spans="4:4">
      <c r="D37026" s="234"/>
    </row>
    <row r="37027" spans="4:4">
      <c r="D37027" s="234"/>
    </row>
    <row r="37028" spans="4:4">
      <c r="D37028" s="234"/>
    </row>
    <row r="37029" spans="4:4">
      <c r="D37029" s="234"/>
    </row>
    <row r="37030" spans="4:4">
      <c r="D37030" s="234"/>
    </row>
    <row r="37031" spans="4:4">
      <c r="D37031" s="234"/>
    </row>
    <row r="37032" spans="4:4">
      <c r="D37032" s="234"/>
    </row>
    <row r="37033" spans="4:4">
      <c r="D37033" s="234"/>
    </row>
    <row r="37034" spans="4:4">
      <c r="D37034" s="234"/>
    </row>
    <row r="37035" spans="4:4">
      <c r="D37035" s="234"/>
    </row>
    <row r="37036" spans="4:4">
      <c r="D37036" s="234"/>
    </row>
    <row r="37037" spans="4:4">
      <c r="D37037" s="234"/>
    </row>
    <row r="37038" spans="4:4">
      <c r="D37038" s="234"/>
    </row>
    <row r="37039" spans="4:4">
      <c r="D37039" s="234"/>
    </row>
    <row r="37040" spans="4:4">
      <c r="D37040" s="234"/>
    </row>
    <row r="37041" spans="4:4">
      <c r="D37041" s="234"/>
    </row>
    <row r="37042" spans="4:4">
      <c r="D37042" s="234"/>
    </row>
    <row r="37043" spans="4:4">
      <c r="D37043" s="234"/>
    </row>
    <row r="37044" spans="4:4">
      <c r="D37044" s="234"/>
    </row>
    <row r="37045" spans="4:4">
      <c r="D37045" s="234"/>
    </row>
    <row r="37046" spans="4:4">
      <c r="D37046" s="234"/>
    </row>
    <row r="37047" spans="4:4">
      <c r="D37047" s="234"/>
    </row>
    <row r="37048" spans="4:4">
      <c r="D37048" s="234"/>
    </row>
    <row r="37049" spans="4:4">
      <c r="D37049" s="234"/>
    </row>
    <row r="37050" spans="4:4">
      <c r="D37050" s="234"/>
    </row>
    <row r="37051" spans="4:4">
      <c r="D37051" s="234"/>
    </row>
    <row r="37052" spans="4:4">
      <c r="D37052" s="234"/>
    </row>
    <row r="37053" spans="4:4">
      <c r="D37053" s="234"/>
    </row>
    <row r="37054" spans="4:4">
      <c r="D37054" s="234"/>
    </row>
    <row r="37055" spans="4:4">
      <c r="D37055" s="234"/>
    </row>
    <row r="37056" spans="4:4">
      <c r="D37056" s="234"/>
    </row>
    <row r="37057" spans="4:4">
      <c r="D37057" s="234"/>
    </row>
    <row r="37058" spans="4:4">
      <c r="D37058" s="234"/>
    </row>
    <row r="37059" spans="4:4">
      <c r="D37059" s="234"/>
    </row>
    <row r="37060" spans="4:4">
      <c r="D37060" s="234"/>
    </row>
    <row r="37061" spans="4:4">
      <c r="D37061" s="234"/>
    </row>
    <row r="37062" spans="4:4">
      <c r="D37062" s="234"/>
    </row>
    <row r="37063" spans="4:4">
      <c r="D37063" s="234"/>
    </row>
    <row r="37064" spans="4:4">
      <c r="D37064" s="234"/>
    </row>
    <row r="37065" spans="4:4">
      <c r="D37065" s="234"/>
    </row>
    <row r="37066" spans="4:4">
      <c r="D37066" s="234"/>
    </row>
    <row r="37067" spans="4:4">
      <c r="D37067" s="234"/>
    </row>
    <row r="37068" spans="4:4">
      <c r="D37068" s="234"/>
    </row>
    <row r="37069" spans="4:4">
      <c r="D37069" s="234"/>
    </row>
    <row r="37070" spans="4:4">
      <c r="D37070" s="234"/>
    </row>
    <row r="37071" spans="4:4">
      <c r="D37071" s="234"/>
    </row>
    <row r="37072" spans="4:4">
      <c r="D37072" s="234"/>
    </row>
    <row r="37073" spans="4:4">
      <c r="D37073" s="234"/>
    </row>
    <row r="37074" spans="4:4">
      <c r="D37074" s="234"/>
    </row>
    <row r="37075" spans="4:4">
      <c r="D37075" s="234"/>
    </row>
    <row r="37076" spans="4:4">
      <c r="D37076" s="234"/>
    </row>
    <row r="37077" spans="4:4">
      <c r="D37077" s="234"/>
    </row>
    <row r="37078" spans="4:4">
      <c r="D37078" s="234"/>
    </row>
    <row r="37079" spans="4:4">
      <c r="D37079" s="234"/>
    </row>
    <row r="37080" spans="4:4">
      <c r="D37080" s="234"/>
    </row>
    <row r="37081" spans="4:4">
      <c r="D37081" s="234"/>
    </row>
    <row r="37082" spans="4:4">
      <c r="D37082" s="234"/>
    </row>
    <row r="37083" spans="4:4">
      <c r="D37083" s="234"/>
    </row>
    <row r="37084" spans="4:4">
      <c r="D37084" s="234"/>
    </row>
    <row r="37085" spans="4:4">
      <c r="D37085" s="234"/>
    </row>
    <row r="37086" spans="4:4">
      <c r="D37086" s="234"/>
    </row>
    <row r="37087" spans="4:4">
      <c r="D37087" s="234"/>
    </row>
    <row r="37088" spans="4:4">
      <c r="D37088" s="234"/>
    </row>
    <row r="37089" spans="4:4">
      <c r="D37089" s="234"/>
    </row>
    <row r="37090" spans="4:4">
      <c r="D37090" s="234"/>
    </row>
    <row r="37091" spans="4:4">
      <c r="D37091" s="234"/>
    </row>
    <row r="37092" spans="4:4">
      <c r="D37092" s="234"/>
    </row>
    <row r="37093" spans="4:4">
      <c r="D37093" s="234"/>
    </row>
    <row r="37094" spans="4:4">
      <c r="D37094" s="234"/>
    </row>
    <row r="37095" spans="4:4">
      <c r="D37095" s="234"/>
    </row>
    <row r="37096" spans="4:4">
      <c r="D37096" s="234"/>
    </row>
    <row r="37097" spans="4:4">
      <c r="D37097" s="234"/>
    </row>
    <row r="37098" spans="4:4">
      <c r="D37098" s="234"/>
    </row>
    <row r="37099" spans="4:4">
      <c r="D37099" s="234"/>
    </row>
    <row r="37100" spans="4:4">
      <c r="D37100" s="234"/>
    </row>
    <row r="37101" spans="4:4">
      <c r="D37101" s="234"/>
    </row>
    <row r="37102" spans="4:4">
      <c r="D37102" s="234"/>
    </row>
    <row r="37103" spans="4:4">
      <c r="D37103" s="234"/>
    </row>
    <row r="37104" spans="4:4">
      <c r="D37104" s="234"/>
    </row>
    <row r="37105" spans="4:4">
      <c r="D37105" s="234"/>
    </row>
    <row r="37106" spans="4:4">
      <c r="D37106" s="234"/>
    </row>
    <row r="37107" spans="4:4">
      <c r="D37107" s="234"/>
    </row>
    <row r="37108" spans="4:4">
      <c r="D37108" s="234"/>
    </row>
    <row r="37109" spans="4:4">
      <c r="D37109" s="234"/>
    </row>
    <row r="37110" spans="4:4">
      <c r="D37110" s="234"/>
    </row>
    <row r="37111" spans="4:4">
      <c r="D37111" s="234"/>
    </row>
    <row r="37112" spans="4:4">
      <c r="D37112" s="234"/>
    </row>
    <row r="37113" spans="4:4">
      <c r="D37113" s="234"/>
    </row>
    <row r="37114" spans="4:4">
      <c r="D37114" s="234"/>
    </row>
    <row r="37115" spans="4:4">
      <c r="D37115" s="234"/>
    </row>
    <row r="37116" spans="4:4">
      <c r="D37116" s="234"/>
    </row>
    <row r="37117" spans="4:4">
      <c r="D37117" s="234"/>
    </row>
    <row r="37118" spans="4:4">
      <c r="D37118" s="234"/>
    </row>
    <row r="37119" spans="4:4">
      <c r="D37119" s="234"/>
    </row>
    <row r="37120" spans="4:4">
      <c r="D37120" s="234"/>
    </row>
    <row r="37121" spans="4:4">
      <c r="D37121" s="234"/>
    </row>
    <row r="37122" spans="4:4">
      <c r="D37122" s="234"/>
    </row>
    <row r="37123" spans="4:4">
      <c r="D37123" s="234"/>
    </row>
    <row r="37124" spans="4:4">
      <c r="D37124" s="234"/>
    </row>
    <row r="37125" spans="4:4">
      <c r="D37125" s="234"/>
    </row>
    <row r="37126" spans="4:4">
      <c r="D37126" s="234"/>
    </row>
    <row r="37127" spans="4:4">
      <c r="D37127" s="234"/>
    </row>
    <row r="37128" spans="4:4">
      <c r="D37128" s="234"/>
    </row>
    <row r="37129" spans="4:4">
      <c r="D37129" s="234"/>
    </row>
    <row r="37130" spans="4:4">
      <c r="D37130" s="234"/>
    </row>
    <row r="37131" spans="4:4">
      <c r="D37131" s="234"/>
    </row>
    <row r="37132" spans="4:4">
      <c r="D37132" s="234"/>
    </row>
    <row r="37133" spans="4:4">
      <c r="D37133" s="234"/>
    </row>
    <row r="37134" spans="4:4">
      <c r="D37134" s="234"/>
    </row>
    <row r="37135" spans="4:4">
      <c r="D37135" s="234"/>
    </row>
    <row r="37136" spans="4:4">
      <c r="D37136" s="234"/>
    </row>
    <row r="37137" spans="4:4">
      <c r="D37137" s="234"/>
    </row>
    <row r="37138" spans="4:4">
      <c r="D37138" s="234"/>
    </row>
    <row r="37139" spans="4:4">
      <c r="D37139" s="234"/>
    </row>
    <row r="37140" spans="4:4">
      <c r="D37140" s="234"/>
    </row>
    <row r="37141" spans="4:4">
      <c r="D37141" s="234"/>
    </row>
    <row r="37142" spans="4:4">
      <c r="D37142" s="234"/>
    </row>
    <row r="37143" spans="4:4">
      <c r="D37143" s="234"/>
    </row>
    <row r="37144" spans="4:4">
      <c r="D37144" s="234"/>
    </row>
    <row r="37145" spans="4:4">
      <c r="D37145" s="234"/>
    </row>
    <row r="37146" spans="4:4">
      <c r="D37146" s="234"/>
    </row>
    <row r="37147" spans="4:4">
      <c r="D37147" s="234"/>
    </row>
    <row r="37148" spans="4:4">
      <c r="D37148" s="234"/>
    </row>
    <row r="37149" spans="4:4">
      <c r="D37149" s="234"/>
    </row>
    <row r="37150" spans="4:4">
      <c r="D37150" s="234"/>
    </row>
    <row r="37151" spans="4:4">
      <c r="D37151" s="234"/>
    </row>
    <row r="37152" spans="4:4">
      <c r="D37152" s="234"/>
    </row>
    <row r="37153" spans="4:4">
      <c r="D37153" s="234"/>
    </row>
    <row r="37154" spans="4:4">
      <c r="D37154" s="234"/>
    </row>
    <row r="37155" spans="4:4">
      <c r="D37155" s="234"/>
    </row>
    <row r="37156" spans="4:4">
      <c r="D37156" s="234"/>
    </row>
    <row r="37157" spans="4:4">
      <c r="D37157" s="234"/>
    </row>
    <row r="37158" spans="4:4">
      <c r="D37158" s="234"/>
    </row>
    <row r="37159" spans="4:4">
      <c r="D37159" s="234"/>
    </row>
    <row r="37160" spans="4:4">
      <c r="D37160" s="234"/>
    </row>
    <row r="37161" spans="4:4">
      <c r="D37161" s="234"/>
    </row>
    <row r="37162" spans="4:4">
      <c r="D37162" s="234"/>
    </row>
    <row r="37163" spans="4:4">
      <c r="D37163" s="234"/>
    </row>
    <row r="37164" spans="4:4">
      <c r="D37164" s="234"/>
    </row>
    <row r="37165" spans="4:4">
      <c r="D37165" s="234"/>
    </row>
    <row r="37166" spans="4:4">
      <c r="D37166" s="234"/>
    </row>
    <row r="37167" spans="4:4">
      <c r="D37167" s="234"/>
    </row>
    <row r="37168" spans="4:4">
      <c r="D37168" s="234"/>
    </row>
    <row r="37169" spans="4:4">
      <c r="D37169" s="234"/>
    </row>
    <row r="37170" spans="4:4">
      <c r="D37170" s="234"/>
    </row>
    <row r="37171" spans="4:4">
      <c r="D37171" s="234"/>
    </row>
    <row r="37172" spans="4:4">
      <c r="D37172" s="234"/>
    </row>
    <row r="37173" spans="4:4">
      <c r="D37173" s="234"/>
    </row>
    <row r="37174" spans="4:4">
      <c r="D37174" s="234"/>
    </row>
    <row r="37175" spans="4:4">
      <c r="D37175" s="234"/>
    </row>
    <row r="37176" spans="4:4">
      <c r="D37176" s="234"/>
    </row>
    <row r="37177" spans="4:4">
      <c r="D37177" s="234"/>
    </row>
    <row r="37178" spans="4:4">
      <c r="D37178" s="234"/>
    </row>
    <row r="37179" spans="4:4">
      <c r="D37179" s="234"/>
    </row>
    <row r="37180" spans="4:4">
      <c r="D37180" s="234"/>
    </row>
    <row r="37181" spans="4:4">
      <c r="D37181" s="234"/>
    </row>
    <row r="37182" spans="4:4">
      <c r="D37182" s="234"/>
    </row>
    <row r="37183" spans="4:4">
      <c r="D37183" s="234"/>
    </row>
    <row r="37184" spans="4:4">
      <c r="D37184" s="234"/>
    </row>
    <row r="37185" spans="4:4">
      <c r="D37185" s="234"/>
    </row>
    <row r="37186" spans="4:4">
      <c r="D37186" s="234"/>
    </row>
    <row r="37187" spans="4:4">
      <c r="D37187" s="234"/>
    </row>
    <row r="37188" spans="4:4">
      <c r="D37188" s="234"/>
    </row>
    <row r="37189" spans="4:4">
      <c r="D37189" s="234"/>
    </row>
    <row r="37190" spans="4:4">
      <c r="D37190" s="234"/>
    </row>
    <row r="37191" spans="4:4">
      <c r="D37191" s="234"/>
    </row>
    <row r="37192" spans="4:4">
      <c r="D37192" s="234"/>
    </row>
    <row r="37193" spans="4:4">
      <c r="D37193" s="234"/>
    </row>
    <row r="37194" spans="4:4">
      <c r="D37194" s="234"/>
    </row>
    <row r="37195" spans="4:4">
      <c r="D37195" s="234"/>
    </row>
    <row r="37196" spans="4:4">
      <c r="D37196" s="234"/>
    </row>
    <row r="37197" spans="4:4">
      <c r="D37197" s="234"/>
    </row>
    <row r="37198" spans="4:4">
      <c r="D37198" s="234"/>
    </row>
    <row r="37199" spans="4:4">
      <c r="D37199" s="234"/>
    </row>
    <row r="37200" spans="4:4">
      <c r="D37200" s="234"/>
    </row>
    <row r="37201" spans="4:4">
      <c r="D37201" s="234"/>
    </row>
    <row r="37202" spans="4:4">
      <c r="D37202" s="234"/>
    </row>
    <row r="37203" spans="4:4">
      <c r="D37203" s="234"/>
    </row>
    <row r="37204" spans="4:4">
      <c r="D37204" s="234"/>
    </row>
    <row r="37205" spans="4:4">
      <c r="D37205" s="234"/>
    </row>
    <row r="37206" spans="4:4">
      <c r="D37206" s="234"/>
    </row>
    <row r="37207" spans="4:4">
      <c r="D37207" s="234"/>
    </row>
    <row r="37208" spans="4:4">
      <c r="D37208" s="234"/>
    </row>
    <row r="37209" spans="4:4">
      <c r="D37209" s="234"/>
    </row>
    <row r="37210" spans="4:4">
      <c r="D37210" s="234"/>
    </row>
    <row r="37211" spans="4:4">
      <c r="D37211" s="234"/>
    </row>
    <row r="37212" spans="4:4">
      <c r="D37212" s="234"/>
    </row>
    <row r="37213" spans="4:4">
      <c r="D37213" s="234"/>
    </row>
    <row r="37214" spans="4:4">
      <c r="D37214" s="234"/>
    </row>
    <row r="37215" spans="4:4">
      <c r="D37215" s="234"/>
    </row>
    <row r="37216" spans="4:4">
      <c r="D37216" s="234"/>
    </row>
    <row r="37217" spans="4:4">
      <c r="D37217" s="234"/>
    </row>
    <row r="37218" spans="4:4">
      <c r="D37218" s="234"/>
    </row>
    <row r="37219" spans="4:4">
      <c r="D37219" s="234"/>
    </row>
    <row r="37220" spans="4:4">
      <c r="D37220" s="234"/>
    </row>
    <row r="37221" spans="4:4">
      <c r="D37221" s="234"/>
    </row>
    <row r="37222" spans="4:4">
      <c r="D37222" s="234"/>
    </row>
    <row r="37223" spans="4:4">
      <c r="D37223" s="234"/>
    </row>
    <row r="37224" spans="4:4">
      <c r="D37224" s="234"/>
    </row>
    <row r="37225" spans="4:4">
      <c r="D37225" s="234"/>
    </row>
    <row r="37226" spans="4:4">
      <c r="D37226" s="234"/>
    </row>
    <row r="37227" spans="4:4">
      <c r="D37227" s="234"/>
    </row>
    <row r="37228" spans="4:4">
      <c r="D37228" s="234"/>
    </row>
    <row r="37229" spans="4:4">
      <c r="D37229" s="234"/>
    </row>
    <row r="37230" spans="4:4">
      <c r="D37230" s="234"/>
    </row>
    <row r="37231" spans="4:4">
      <c r="D37231" s="234"/>
    </row>
    <row r="37232" spans="4:4">
      <c r="D37232" s="234"/>
    </row>
    <row r="37233" spans="4:4">
      <c r="D37233" s="234"/>
    </row>
    <row r="37234" spans="4:4">
      <c r="D37234" s="234"/>
    </row>
    <row r="37235" spans="4:4">
      <c r="D37235" s="234"/>
    </row>
    <row r="37236" spans="4:4">
      <c r="D37236" s="234"/>
    </row>
    <row r="37237" spans="4:4">
      <c r="D37237" s="234"/>
    </row>
    <row r="37238" spans="4:4">
      <c r="D37238" s="234"/>
    </row>
    <row r="37239" spans="4:4">
      <c r="D37239" s="234"/>
    </row>
    <row r="37240" spans="4:4">
      <c r="D37240" s="234"/>
    </row>
    <row r="37241" spans="4:4">
      <c r="D37241" s="234"/>
    </row>
    <row r="37242" spans="4:4">
      <c r="D37242" s="234"/>
    </row>
    <row r="37243" spans="4:4">
      <c r="D37243" s="234"/>
    </row>
    <row r="37244" spans="4:4">
      <c r="D37244" s="234"/>
    </row>
    <row r="37245" spans="4:4">
      <c r="D37245" s="234"/>
    </row>
    <row r="37246" spans="4:4">
      <c r="D37246" s="234"/>
    </row>
    <row r="37247" spans="4:4">
      <c r="D37247" s="234"/>
    </row>
    <row r="37248" spans="4:4">
      <c r="D37248" s="234"/>
    </row>
    <row r="37249" spans="4:4">
      <c r="D37249" s="234"/>
    </row>
    <row r="37250" spans="4:4">
      <c r="D37250" s="234"/>
    </row>
    <row r="37251" spans="4:4">
      <c r="D37251" s="234"/>
    </row>
    <row r="37252" spans="4:4">
      <c r="D37252" s="234"/>
    </row>
    <row r="37253" spans="4:4">
      <c r="D37253" s="234"/>
    </row>
    <row r="37254" spans="4:4">
      <c r="D37254" s="234"/>
    </row>
    <row r="37255" spans="4:4">
      <c r="D37255" s="234"/>
    </row>
    <row r="37256" spans="4:4">
      <c r="D37256" s="234"/>
    </row>
    <row r="37257" spans="4:4">
      <c r="D37257" s="234"/>
    </row>
    <row r="37258" spans="4:4">
      <c r="D37258" s="234"/>
    </row>
    <row r="37259" spans="4:4">
      <c r="D37259" s="234"/>
    </row>
    <row r="37260" spans="4:4">
      <c r="D37260" s="234"/>
    </row>
    <row r="37261" spans="4:4">
      <c r="D37261" s="234"/>
    </row>
    <row r="37262" spans="4:4">
      <c r="D37262" s="234"/>
    </row>
    <row r="37263" spans="4:4">
      <c r="D37263" s="234"/>
    </row>
    <row r="37264" spans="4:4">
      <c r="D37264" s="234"/>
    </row>
    <row r="37265" spans="4:4">
      <c r="D37265" s="234"/>
    </row>
    <row r="37266" spans="4:4">
      <c r="D37266" s="234"/>
    </row>
    <row r="37267" spans="4:4">
      <c r="D37267" s="234"/>
    </row>
    <row r="37268" spans="4:4">
      <c r="D37268" s="234"/>
    </row>
    <row r="37269" spans="4:4">
      <c r="D37269" s="234"/>
    </row>
    <row r="37270" spans="4:4">
      <c r="D37270" s="234"/>
    </row>
    <row r="37271" spans="4:4">
      <c r="D37271" s="234"/>
    </row>
    <row r="37272" spans="4:4">
      <c r="D37272" s="234"/>
    </row>
    <row r="37273" spans="4:4">
      <c r="D37273" s="234"/>
    </row>
    <row r="37274" spans="4:4">
      <c r="D37274" s="234"/>
    </row>
    <row r="37275" spans="4:4">
      <c r="D37275" s="234"/>
    </row>
    <row r="37276" spans="4:4">
      <c r="D37276" s="234"/>
    </row>
    <row r="37277" spans="4:4">
      <c r="D37277" s="234"/>
    </row>
    <row r="37278" spans="4:4">
      <c r="D37278" s="234"/>
    </row>
    <row r="37279" spans="4:4">
      <c r="D37279" s="234"/>
    </row>
    <row r="37280" spans="4:4">
      <c r="D37280" s="234"/>
    </row>
    <row r="37281" spans="4:4">
      <c r="D37281" s="234"/>
    </row>
    <row r="37282" spans="4:4">
      <c r="D37282" s="234"/>
    </row>
    <row r="37283" spans="4:4">
      <c r="D37283" s="234"/>
    </row>
    <row r="37284" spans="4:4">
      <c r="D37284" s="234"/>
    </row>
    <row r="37285" spans="4:4">
      <c r="D37285" s="234"/>
    </row>
    <row r="37286" spans="4:4">
      <c r="D37286" s="234"/>
    </row>
    <row r="37287" spans="4:4">
      <c r="D37287" s="234"/>
    </row>
    <row r="37288" spans="4:4">
      <c r="D37288" s="234"/>
    </row>
    <row r="37289" spans="4:4">
      <c r="D37289" s="234"/>
    </row>
    <row r="37290" spans="4:4">
      <c r="D37290" s="234"/>
    </row>
    <row r="37291" spans="4:4">
      <c r="D37291" s="234"/>
    </row>
    <row r="37292" spans="4:4">
      <c r="D37292" s="234"/>
    </row>
    <row r="37293" spans="4:4">
      <c r="D37293" s="234"/>
    </row>
    <row r="37294" spans="4:4">
      <c r="D37294" s="234"/>
    </row>
    <row r="37295" spans="4:4">
      <c r="D37295" s="234"/>
    </row>
    <row r="37296" spans="4:4">
      <c r="D37296" s="234"/>
    </row>
    <row r="37297" spans="4:4">
      <c r="D37297" s="234"/>
    </row>
    <row r="37298" spans="4:4">
      <c r="D37298" s="234"/>
    </row>
    <row r="37299" spans="4:4">
      <c r="D37299" s="234"/>
    </row>
    <row r="37300" spans="4:4">
      <c r="D37300" s="234"/>
    </row>
    <row r="37301" spans="4:4">
      <c r="D37301" s="234"/>
    </row>
    <row r="37302" spans="4:4">
      <c r="D37302" s="234"/>
    </row>
    <row r="37303" spans="4:4">
      <c r="D37303" s="234"/>
    </row>
    <row r="37304" spans="4:4">
      <c r="D37304" s="234"/>
    </row>
    <row r="37305" spans="4:4">
      <c r="D37305" s="234"/>
    </row>
    <row r="37306" spans="4:4">
      <c r="D37306" s="234"/>
    </row>
    <row r="37307" spans="4:4">
      <c r="D37307" s="234"/>
    </row>
    <row r="37308" spans="4:4">
      <c r="D37308" s="234"/>
    </row>
    <row r="37309" spans="4:4">
      <c r="D37309" s="234"/>
    </row>
    <row r="37310" spans="4:4">
      <c r="D37310" s="234"/>
    </row>
    <row r="37311" spans="4:4">
      <c r="D37311" s="234"/>
    </row>
    <row r="37312" spans="4:4">
      <c r="D37312" s="234"/>
    </row>
    <row r="37313" spans="4:4">
      <c r="D37313" s="234"/>
    </row>
    <row r="37314" spans="4:4">
      <c r="D37314" s="234"/>
    </row>
    <row r="37315" spans="4:4">
      <c r="D37315" s="234"/>
    </row>
    <row r="37316" spans="4:4">
      <c r="D37316" s="234"/>
    </row>
    <row r="37317" spans="4:4">
      <c r="D37317" s="234"/>
    </row>
    <row r="37318" spans="4:4">
      <c r="D37318" s="234"/>
    </row>
    <row r="37319" spans="4:4">
      <c r="D37319" s="234"/>
    </row>
    <row r="37320" spans="4:4">
      <c r="D37320" s="234"/>
    </row>
    <row r="37321" spans="4:4">
      <c r="D37321" s="234"/>
    </row>
    <row r="37322" spans="4:4">
      <c r="D37322" s="234"/>
    </row>
    <row r="37323" spans="4:4">
      <c r="D37323" s="234"/>
    </row>
    <row r="37324" spans="4:4">
      <c r="D37324" s="234"/>
    </row>
    <row r="37325" spans="4:4">
      <c r="D37325" s="234"/>
    </row>
    <row r="37326" spans="4:4">
      <c r="D37326" s="234"/>
    </row>
    <row r="37327" spans="4:4">
      <c r="D37327" s="234"/>
    </row>
    <row r="37328" spans="4:4">
      <c r="D37328" s="234"/>
    </row>
    <row r="37329" spans="4:4">
      <c r="D37329" s="234"/>
    </row>
    <row r="37330" spans="4:4">
      <c r="D37330" s="234"/>
    </row>
    <row r="37331" spans="4:4">
      <c r="D37331" s="234"/>
    </row>
    <row r="37332" spans="4:4">
      <c r="D37332" s="234"/>
    </row>
    <row r="37333" spans="4:4">
      <c r="D37333" s="234"/>
    </row>
    <row r="37334" spans="4:4">
      <c r="D37334" s="234"/>
    </row>
    <row r="37335" spans="4:4">
      <c r="D37335" s="234"/>
    </row>
    <row r="37336" spans="4:4">
      <c r="D37336" s="234"/>
    </row>
    <row r="37337" spans="4:4">
      <c r="D37337" s="234"/>
    </row>
    <row r="37338" spans="4:4">
      <c r="D37338" s="234"/>
    </row>
    <row r="37339" spans="4:4">
      <c r="D37339" s="234"/>
    </row>
    <row r="37340" spans="4:4">
      <c r="D37340" s="234"/>
    </row>
    <row r="37341" spans="4:4">
      <c r="D37341" s="234"/>
    </row>
    <row r="37342" spans="4:4">
      <c r="D37342" s="234"/>
    </row>
    <row r="37343" spans="4:4">
      <c r="D37343" s="234"/>
    </row>
    <row r="37344" spans="4:4">
      <c r="D37344" s="234"/>
    </row>
    <row r="37345" spans="4:4">
      <c r="D37345" s="234"/>
    </row>
    <row r="37346" spans="4:4">
      <c r="D37346" s="234"/>
    </row>
    <row r="37347" spans="4:4">
      <c r="D37347" s="234"/>
    </row>
    <row r="37348" spans="4:4">
      <c r="D37348" s="234"/>
    </row>
    <row r="37349" spans="4:4">
      <c r="D37349" s="234"/>
    </row>
    <row r="37350" spans="4:4">
      <c r="D37350" s="234"/>
    </row>
    <row r="37351" spans="4:4">
      <c r="D37351" s="234"/>
    </row>
    <row r="37352" spans="4:4">
      <c r="D37352" s="234"/>
    </row>
    <row r="37353" spans="4:4">
      <c r="D37353" s="234"/>
    </row>
    <row r="37354" spans="4:4">
      <c r="D37354" s="234"/>
    </row>
    <row r="37355" spans="4:4">
      <c r="D37355" s="234"/>
    </row>
    <row r="37356" spans="4:4">
      <c r="D37356" s="234"/>
    </row>
    <row r="37357" spans="4:4">
      <c r="D37357" s="234"/>
    </row>
    <row r="37358" spans="4:4">
      <c r="D37358" s="234"/>
    </row>
    <row r="37359" spans="4:4">
      <c r="D37359" s="234"/>
    </row>
    <row r="37360" spans="4:4">
      <c r="D37360" s="234"/>
    </row>
    <row r="37361" spans="4:4">
      <c r="D37361" s="234"/>
    </row>
    <row r="37362" spans="4:4">
      <c r="D37362" s="234"/>
    </row>
    <row r="37363" spans="4:4">
      <c r="D37363" s="234"/>
    </row>
    <row r="37364" spans="4:4">
      <c r="D37364" s="234"/>
    </row>
    <row r="37365" spans="4:4">
      <c r="D37365" s="234"/>
    </row>
    <row r="37366" spans="4:4">
      <c r="D37366" s="234"/>
    </row>
    <row r="37367" spans="4:4">
      <c r="D37367" s="234"/>
    </row>
    <row r="37368" spans="4:4">
      <c r="D37368" s="234"/>
    </row>
    <row r="37369" spans="4:4">
      <c r="D37369" s="234"/>
    </row>
    <row r="37370" spans="4:4">
      <c r="D37370" s="234"/>
    </row>
    <row r="37371" spans="4:4">
      <c r="D37371" s="234"/>
    </row>
    <row r="37372" spans="4:4">
      <c r="D37372" s="234"/>
    </row>
    <row r="37373" spans="4:4">
      <c r="D37373" s="234"/>
    </row>
    <row r="37374" spans="4:4">
      <c r="D37374" s="234"/>
    </row>
    <row r="37375" spans="4:4">
      <c r="D37375" s="234"/>
    </row>
    <row r="37376" spans="4:4">
      <c r="D37376" s="234"/>
    </row>
    <row r="37377" spans="4:4">
      <c r="D37377" s="234"/>
    </row>
    <row r="37378" spans="4:4">
      <c r="D37378" s="234"/>
    </row>
    <row r="37379" spans="4:4">
      <c r="D37379" s="234"/>
    </row>
    <row r="37380" spans="4:4">
      <c r="D37380" s="234"/>
    </row>
    <row r="37381" spans="4:4">
      <c r="D37381" s="234"/>
    </row>
    <row r="37382" spans="4:4">
      <c r="D37382" s="234"/>
    </row>
    <row r="37383" spans="4:4">
      <c r="D37383" s="234"/>
    </row>
    <row r="37384" spans="4:4">
      <c r="D37384" s="234"/>
    </row>
    <row r="37385" spans="4:4">
      <c r="D37385" s="234"/>
    </row>
    <row r="37386" spans="4:4">
      <c r="D37386" s="234"/>
    </row>
    <row r="37387" spans="4:4">
      <c r="D37387" s="234"/>
    </row>
    <row r="37388" spans="4:4">
      <c r="D37388" s="234"/>
    </row>
    <row r="37389" spans="4:4">
      <c r="D37389" s="234"/>
    </row>
    <row r="37390" spans="4:4">
      <c r="D37390" s="234"/>
    </row>
    <row r="37391" spans="4:4">
      <c r="D37391" s="234"/>
    </row>
    <row r="37392" spans="4:4">
      <c r="D37392" s="234"/>
    </row>
    <row r="37393" spans="4:4">
      <c r="D37393" s="234"/>
    </row>
    <row r="37394" spans="4:4">
      <c r="D37394" s="234"/>
    </row>
    <row r="37395" spans="4:4">
      <c r="D37395" s="234"/>
    </row>
    <row r="37396" spans="4:4">
      <c r="D37396" s="234"/>
    </row>
    <row r="37397" spans="4:4">
      <c r="D37397" s="234"/>
    </row>
    <row r="37398" spans="4:4">
      <c r="D37398" s="234"/>
    </row>
    <row r="37399" spans="4:4">
      <c r="D37399" s="234"/>
    </row>
    <row r="37400" spans="4:4">
      <c r="D37400" s="234"/>
    </row>
    <row r="37401" spans="4:4">
      <c r="D37401" s="234"/>
    </row>
    <row r="37402" spans="4:4">
      <c r="D37402" s="234"/>
    </row>
    <row r="37403" spans="4:4">
      <c r="D37403" s="234"/>
    </row>
    <row r="37404" spans="4:4">
      <c r="D37404" s="234"/>
    </row>
    <row r="37405" spans="4:4">
      <c r="D37405" s="234"/>
    </row>
    <row r="37406" spans="4:4">
      <c r="D37406" s="234"/>
    </row>
    <row r="37407" spans="4:4">
      <c r="D37407" s="234"/>
    </row>
    <row r="37408" spans="4:4">
      <c r="D37408" s="234"/>
    </row>
    <row r="37409" spans="4:4">
      <c r="D37409" s="234"/>
    </row>
    <row r="37410" spans="4:4">
      <c r="D37410" s="234"/>
    </row>
    <row r="37411" spans="4:4">
      <c r="D37411" s="234"/>
    </row>
    <row r="37412" spans="4:4">
      <c r="D37412" s="234"/>
    </row>
    <row r="37413" spans="4:4">
      <c r="D37413" s="234"/>
    </row>
    <row r="37414" spans="4:4">
      <c r="D37414" s="234"/>
    </row>
    <row r="37415" spans="4:4">
      <c r="D37415" s="234"/>
    </row>
    <row r="37416" spans="4:4">
      <c r="D37416" s="234"/>
    </row>
    <row r="37417" spans="4:4">
      <c r="D37417" s="234"/>
    </row>
    <row r="37418" spans="4:4">
      <c r="D37418" s="234"/>
    </row>
    <row r="37419" spans="4:4">
      <c r="D37419" s="234"/>
    </row>
    <row r="37420" spans="4:4">
      <c r="D37420" s="234"/>
    </row>
    <row r="37421" spans="4:4">
      <c r="D37421" s="234"/>
    </row>
    <row r="37422" spans="4:4">
      <c r="D37422" s="234"/>
    </row>
    <row r="37423" spans="4:4">
      <c r="D37423" s="234"/>
    </row>
    <row r="37424" spans="4:4">
      <c r="D37424" s="234"/>
    </row>
    <row r="37425" spans="4:4">
      <c r="D37425" s="234"/>
    </row>
    <row r="37426" spans="4:4">
      <c r="D37426" s="234"/>
    </row>
    <row r="37427" spans="4:4">
      <c r="D37427" s="234"/>
    </row>
    <row r="37428" spans="4:4">
      <c r="D37428" s="234"/>
    </row>
    <row r="37429" spans="4:4">
      <c r="D37429" s="234"/>
    </row>
    <row r="37430" spans="4:4">
      <c r="D37430" s="234"/>
    </row>
    <row r="37431" spans="4:4">
      <c r="D37431" s="234"/>
    </row>
    <row r="37432" spans="4:4">
      <c r="D37432" s="234"/>
    </row>
    <row r="37433" spans="4:4">
      <c r="D37433" s="234"/>
    </row>
    <row r="37434" spans="4:4">
      <c r="D37434" s="234"/>
    </row>
    <row r="37435" spans="4:4">
      <c r="D37435" s="234"/>
    </row>
    <row r="37436" spans="4:4">
      <c r="D37436" s="234"/>
    </row>
    <row r="37437" spans="4:4">
      <c r="D37437" s="234"/>
    </row>
    <row r="37438" spans="4:4">
      <c r="D37438" s="234"/>
    </row>
    <row r="37439" spans="4:4">
      <c r="D37439" s="234"/>
    </row>
    <row r="37440" spans="4:4">
      <c r="D37440" s="234"/>
    </row>
    <row r="37441" spans="4:4">
      <c r="D37441" s="234"/>
    </row>
    <row r="37442" spans="4:4">
      <c r="D37442" s="234"/>
    </row>
    <row r="37443" spans="4:4">
      <c r="D37443" s="234"/>
    </row>
    <row r="37444" spans="4:4">
      <c r="D37444" s="234"/>
    </row>
    <row r="37445" spans="4:4">
      <c r="D37445" s="234"/>
    </row>
    <row r="37446" spans="4:4">
      <c r="D37446" s="234"/>
    </row>
    <row r="37447" spans="4:4">
      <c r="D37447" s="234"/>
    </row>
    <row r="37448" spans="4:4">
      <c r="D37448" s="234"/>
    </row>
    <row r="37449" spans="4:4">
      <c r="D37449" s="234"/>
    </row>
    <row r="37450" spans="4:4">
      <c r="D37450" s="234"/>
    </row>
    <row r="37451" spans="4:4">
      <c r="D37451" s="234"/>
    </row>
    <row r="37452" spans="4:4">
      <c r="D37452" s="234"/>
    </row>
    <row r="37453" spans="4:4">
      <c r="D37453" s="234"/>
    </row>
    <row r="37454" spans="4:4">
      <c r="D37454" s="234"/>
    </row>
    <row r="37455" spans="4:4">
      <c r="D37455" s="234"/>
    </row>
    <row r="37456" spans="4:4">
      <c r="D37456" s="234"/>
    </row>
    <row r="37457" spans="4:4">
      <c r="D37457" s="234"/>
    </row>
    <row r="37458" spans="4:4">
      <c r="D37458" s="234"/>
    </row>
    <row r="37459" spans="4:4">
      <c r="D37459" s="234"/>
    </row>
    <row r="37460" spans="4:4">
      <c r="D37460" s="234"/>
    </row>
    <row r="37461" spans="4:4">
      <c r="D37461" s="234"/>
    </row>
    <row r="37462" spans="4:4">
      <c r="D37462" s="234"/>
    </row>
    <row r="37463" spans="4:4">
      <c r="D37463" s="234"/>
    </row>
    <row r="37464" spans="4:4">
      <c r="D37464" s="234"/>
    </row>
    <row r="37465" spans="4:4">
      <c r="D37465" s="234"/>
    </row>
    <row r="37466" spans="4:4">
      <c r="D37466" s="234"/>
    </row>
    <row r="37467" spans="4:4">
      <c r="D37467" s="234"/>
    </row>
    <row r="37468" spans="4:4">
      <c r="D37468" s="234"/>
    </row>
    <row r="37469" spans="4:4">
      <c r="D37469" s="234"/>
    </row>
    <row r="37470" spans="4:4">
      <c r="D37470" s="234"/>
    </row>
    <row r="37471" spans="4:4">
      <c r="D37471" s="234"/>
    </row>
    <row r="37472" spans="4:4">
      <c r="D37472" s="234"/>
    </row>
    <row r="37473" spans="4:4">
      <c r="D37473" s="234"/>
    </row>
    <row r="37474" spans="4:4">
      <c r="D37474" s="234"/>
    </row>
    <row r="37475" spans="4:4">
      <c r="D37475" s="234"/>
    </row>
    <row r="37476" spans="4:4">
      <c r="D37476" s="234"/>
    </row>
    <row r="37477" spans="4:4">
      <c r="D37477" s="234"/>
    </row>
    <row r="37478" spans="4:4">
      <c r="D37478" s="234"/>
    </row>
    <row r="37479" spans="4:4">
      <c r="D37479" s="234"/>
    </row>
    <row r="37480" spans="4:4">
      <c r="D37480" s="234"/>
    </row>
    <row r="37481" spans="4:4">
      <c r="D37481" s="234"/>
    </row>
    <row r="37482" spans="4:4">
      <c r="D37482" s="234"/>
    </row>
    <row r="37483" spans="4:4">
      <c r="D37483" s="234"/>
    </row>
    <row r="37484" spans="4:4">
      <c r="D37484" s="234"/>
    </row>
    <row r="37485" spans="4:4">
      <c r="D37485" s="234"/>
    </row>
    <row r="37486" spans="4:4">
      <c r="D37486" s="234"/>
    </row>
    <row r="37487" spans="4:4">
      <c r="D37487" s="234"/>
    </row>
    <row r="37488" spans="4:4">
      <c r="D37488" s="234"/>
    </row>
    <row r="37489" spans="4:4">
      <c r="D37489" s="234"/>
    </row>
    <row r="37490" spans="4:4">
      <c r="D37490" s="234"/>
    </row>
    <row r="37491" spans="4:4">
      <c r="D37491" s="234"/>
    </row>
    <row r="37492" spans="4:4">
      <c r="D37492" s="234"/>
    </row>
    <row r="37493" spans="4:4">
      <c r="D37493" s="234"/>
    </row>
    <row r="37494" spans="4:4">
      <c r="D37494" s="234"/>
    </row>
    <row r="37495" spans="4:4">
      <c r="D37495" s="234"/>
    </row>
    <row r="37496" spans="4:4">
      <c r="D37496" s="234"/>
    </row>
    <row r="37497" spans="4:4">
      <c r="D37497" s="234"/>
    </row>
    <row r="37498" spans="4:4">
      <c r="D37498" s="234"/>
    </row>
    <row r="37499" spans="4:4">
      <c r="D37499" s="234"/>
    </row>
    <row r="37500" spans="4:4">
      <c r="D37500" s="234"/>
    </row>
    <row r="37501" spans="4:4">
      <c r="D37501" s="234"/>
    </row>
    <row r="37502" spans="4:4">
      <c r="D37502" s="234"/>
    </row>
    <row r="37503" spans="4:4">
      <c r="D37503" s="234"/>
    </row>
    <row r="37504" spans="4:4">
      <c r="D37504" s="234"/>
    </row>
    <row r="37505" spans="4:4">
      <c r="D37505" s="234"/>
    </row>
    <row r="37506" spans="4:4">
      <c r="D37506" s="234"/>
    </row>
    <row r="37507" spans="4:4">
      <c r="D37507" s="234"/>
    </row>
    <row r="37508" spans="4:4">
      <c r="D37508" s="234"/>
    </row>
    <row r="37509" spans="4:4">
      <c r="D37509" s="234"/>
    </row>
    <row r="37510" spans="4:4">
      <c r="D37510" s="234"/>
    </row>
    <row r="37511" spans="4:4">
      <c r="D37511" s="234"/>
    </row>
    <row r="37512" spans="4:4">
      <c r="D37512" s="234"/>
    </row>
    <row r="37513" spans="4:4">
      <c r="D37513" s="234"/>
    </row>
    <row r="37514" spans="4:4">
      <c r="D37514" s="234"/>
    </row>
    <row r="37515" spans="4:4">
      <c r="D37515" s="234"/>
    </row>
    <row r="37516" spans="4:4">
      <c r="D37516" s="234"/>
    </row>
    <row r="37517" spans="4:4">
      <c r="D37517" s="234"/>
    </row>
    <row r="37518" spans="4:4">
      <c r="D37518" s="234"/>
    </row>
    <row r="37519" spans="4:4">
      <c r="D37519" s="234"/>
    </row>
    <row r="37520" spans="4:4">
      <c r="D37520" s="234"/>
    </row>
    <row r="37521" spans="4:4">
      <c r="D37521" s="234"/>
    </row>
    <row r="37522" spans="4:4">
      <c r="D37522" s="234"/>
    </row>
    <row r="37523" spans="4:4">
      <c r="D37523" s="234"/>
    </row>
    <row r="37524" spans="4:4">
      <c r="D37524" s="234"/>
    </row>
    <row r="37525" spans="4:4">
      <c r="D37525" s="234"/>
    </row>
    <row r="37526" spans="4:4">
      <c r="D37526" s="234"/>
    </row>
    <row r="37527" spans="4:4">
      <c r="D37527" s="234"/>
    </row>
    <row r="37528" spans="4:4">
      <c r="D37528" s="234"/>
    </row>
    <row r="37529" spans="4:4">
      <c r="D37529" s="234"/>
    </row>
    <row r="37530" spans="4:4">
      <c r="D37530" s="234"/>
    </row>
    <row r="37531" spans="4:4">
      <c r="D37531" s="234"/>
    </row>
    <row r="37532" spans="4:4">
      <c r="D37532" s="234"/>
    </row>
    <row r="37533" spans="4:4">
      <c r="D37533" s="234"/>
    </row>
    <row r="37534" spans="4:4">
      <c r="D37534" s="234"/>
    </row>
    <row r="37535" spans="4:4">
      <c r="D37535" s="234"/>
    </row>
    <row r="37536" spans="4:4">
      <c r="D37536" s="234"/>
    </row>
    <row r="37537" spans="4:4">
      <c r="D37537" s="234"/>
    </row>
    <row r="37538" spans="4:4">
      <c r="D37538" s="234"/>
    </row>
    <row r="37539" spans="4:4">
      <c r="D37539" s="234"/>
    </row>
    <row r="37540" spans="4:4">
      <c r="D37540" s="234"/>
    </row>
    <row r="37541" spans="4:4">
      <c r="D37541" s="234"/>
    </row>
    <row r="37542" spans="4:4">
      <c r="D37542" s="234"/>
    </row>
    <row r="37543" spans="4:4">
      <c r="D37543" s="234"/>
    </row>
    <row r="37544" spans="4:4">
      <c r="D37544" s="234"/>
    </row>
    <row r="37545" spans="4:4">
      <c r="D37545" s="234"/>
    </row>
    <row r="37546" spans="4:4">
      <c r="D37546" s="234"/>
    </row>
    <row r="37547" spans="4:4">
      <c r="D37547" s="234"/>
    </row>
    <row r="37548" spans="4:4">
      <c r="D37548" s="234"/>
    </row>
    <row r="37549" spans="4:4">
      <c r="D37549" s="234"/>
    </row>
    <row r="37550" spans="4:4">
      <c r="D37550" s="234"/>
    </row>
    <row r="37551" spans="4:4">
      <c r="D37551" s="234"/>
    </row>
    <row r="37552" spans="4:4">
      <c r="D37552" s="234"/>
    </row>
    <row r="37553" spans="4:4">
      <c r="D37553" s="234"/>
    </row>
    <row r="37554" spans="4:4">
      <c r="D37554" s="234"/>
    </row>
    <row r="37555" spans="4:4">
      <c r="D37555" s="234"/>
    </row>
    <row r="37556" spans="4:4">
      <c r="D37556" s="234"/>
    </row>
    <row r="37557" spans="4:4">
      <c r="D37557" s="234"/>
    </row>
    <row r="37558" spans="4:4">
      <c r="D37558" s="234"/>
    </row>
    <row r="37559" spans="4:4">
      <c r="D37559" s="234"/>
    </row>
    <row r="37560" spans="4:4">
      <c r="D37560" s="234"/>
    </row>
    <row r="37561" spans="4:4">
      <c r="D37561" s="234"/>
    </row>
    <row r="37562" spans="4:4">
      <c r="D37562" s="234"/>
    </row>
    <row r="37563" spans="4:4">
      <c r="D37563" s="234"/>
    </row>
    <row r="37564" spans="4:4">
      <c r="D37564" s="234"/>
    </row>
    <row r="37565" spans="4:4">
      <c r="D37565" s="234"/>
    </row>
    <row r="37566" spans="4:4">
      <c r="D37566" s="234"/>
    </row>
    <row r="37567" spans="4:4">
      <c r="D37567" s="234"/>
    </row>
    <row r="37568" spans="4:4">
      <c r="D37568" s="234"/>
    </row>
    <row r="37569" spans="4:4">
      <c r="D37569" s="234"/>
    </row>
    <row r="37570" spans="4:4">
      <c r="D37570" s="234"/>
    </row>
    <row r="37571" spans="4:4">
      <c r="D37571" s="234"/>
    </row>
    <row r="37572" spans="4:4">
      <c r="D37572" s="234"/>
    </row>
    <row r="37573" spans="4:4">
      <c r="D37573" s="234"/>
    </row>
    <row r="37574" spans="4:4">
      <c r="D37574" s="234"/>
    </row>
    <row r="37575" spans="4:4">
      <c r="D37575" s="234"/>
    </row>
    <row r="37576" spans="4:4">
      <c r="D37576" s="234"/>
    </row>
    <row r="37577" spans="4:4">
      <c r="D37577" s="234"/>
    </row>
    <row r="37578" spans="4:4">
      <c r="D37578" s="234"/>
    </row>
    <row r="37579" spans="4:4">
      <c r="D37579" s="234"/>
    </row>
    <row r="37580" spans="4:4">
      <c r="D37580" s="234"/>
    </row>
    <row r="37581" spans="4:4">
      <c r="D37581" s="234"/>
    </row>
    <row r="37582" spans="4:4">
      <c r="D37582" s="234"/>
    </row>
    <row r="37583" spans="4:4">
      <c r="D37583" s="234"/>
    </row>
    <row r="37584" spans="4:4">
      <c r="D37584" s="234"/>
    </row>
    <row r="37585" spans="4:4">
      <c r="D37585" s="234"/>
    </row>
    <row r="37586" spans="4:4">
      <c r="D37586" s="234"/>
    </row>
    <row r="37587" spans="4:4">
      <c r="D37587" s="234"/>
    </row>
    <row r="37588" spans="4:4">
      <c r="D37588" s="234"/>
    </row>
    <row r="37589" spans="4:4">
      <c r="D37589" s="234"/>
    </row>
    <row r="37590" spans="4:4">
      <c r="D37590" s="234"/>
    </row>
    <row r="37591" spans="4:4">
      <c r="D37591" s="234"/>
    </row>
    <row r="37592" spans="4:4">
      <c r="D37592" s="234"/>
    </row>
    <row r="37593" spans="4:4">
      <c r="D37593" s="234"/>
    </row>
    <row r="37594" spans="4:4">
      <c r="D37594" s="234"/>
    </row>
    <row r="37595" spans="4:4">
      <c r="D37595" s="234"/>
    </row>
    <row r="37596" spans="4:4">
      <c r="D37596" s="234"/>
    </row>
    <row r="37597" spans="4:4">
      <c r="D37597" s="234"/>
    </row>
    <row r="37598" spans="4:4">
      <c r="D37598" s="234"/>
    </row>
    <row r="37599" spans="4:4">
      <c r="D37599" s="234"/>
    </row>
    <row r="37600" spans="4:4">
      <c r="D37600" s="234"/>
    </row>
    <row r="37601" spans="4:4">
      <c r="D37601" s="234"/>
    </row>
    <row r="37602" spans="4:4">
      <c r="D37602" s="234"/>
    </row>
    <row r="37603" spans="4:4">
      <c r="D37603" s="234"/>
    </row>
    <row r="37604" spans="4:4">
      <c r="D37604" s="234"/>
    </row>
    <row r="37605" spans="4:4">
      <c r="D37605" s="234"/>
    </row>
    <row r="37606" spans="4:4">
      <c r="D37606" s="234"/>
    </row>
    <row r="37607" spans="4:4">
      <c r="D37607" s="234"/>
    </row>
    <row r="37608" spans="4:4">
      <c r="D37608" s="234"/>
    </row>
    <row r="37609" spans="4:4">
      <c r="D37609" s="234"/>
    </row>
    <row r="37610" spans="4:4">
      <c r="D37610" s="234"/>
    </row>
    <row r="37611" spans="4:4">
      <c r="D37611" s="234"/>
    </row>
    <row r="37612" spans="4:4">
      <c r="D37612" s="234"/>
    </row>
    <row r="37613" spans="4:4">
      <c r="D37613" s="234"/>
    </row>
    <row r="37614" spans="4:4">
      <c r="D37614" s="234"/>
    </row>
    <row r="37615" spans="4:4">
      <c r="D37615" s="234"/>
    </row>
    <row r="37616" spans="4:4">
      <c r="D37616" s="234"/>
    </row>
    <row r="37617" spans="4:4">
      <c r="D37617" s="234"/>
    </row>
    <row r="37618" spans="4:4">
      <c r="D37618" s="234"/>
    </row>
    <row r="37619" spans="4:4">
      <c r="D37619" s="234"/>
    </row>
    <row r="37620" spans="4:4">
      <c r="D37620" s="234"/>
    </row>
    <row r="37621" spans="4:4">
      <c r="D37621" s="234"/>
    </row>
    <row r="37622" spans="4:4">
      <c r="D37622" s="234"/>
    </row>
    <row r="37623" spans="4:4">
      <c r="D37623" s="234"/>
    </row>
    <row r="37624" spans="4:4">
      <c r="D37624" s="234"/>
    </row>
    <row r="37625" spans="4:4">
      <c r="D37625" s="234"/>
    </row>
    <row r="37626" spans="4:4">
      <c r="D37626" s="234"/>
    </row>
    <row r="37627" spans="4:4">
      <c r="D37627" s="234"/>
    </row>
    <row r="37628" spans="4:4">
      <c r="D37628" s="234"/>
    </row>
    <row r="37629" spans="4:4">
      <c r="D37629" s="234"/>
    </row>
    <row r="37630" spans="4:4">
      <c r="D37630" s="234"/>
    </row>
    <row r="37631" spans="4:4">
      <c r="D37631" s="234"/>
    </row>
    <row r="37632" spans="4:4">
      <c r="D37632" s="234"/>
    </row>
    <row r="37633" spans="4:4">
      <c r="D37633" s="234"/>
    </row>
    <row r="37634" spans="4:4">
      <c r="D37634" s="234"/>
    </row>
    <row r="37635" spans="4:4">
      <c r="D37635" s="234"/>
    </row>
    <row r="37636" spans="4:4">
      <c r="D37636" s="234"/>
    </row>
    <row r="37637" spans="4:4">
      <c r="D37637" s="234"/>
    </row>
    <row r="37638" spans="4:4">
      <c r="D37638" s="234"/>
    </row>
    <row r="37639" spans="4:4">
      <c r="D37639" s="234"/>
    </row>
    <row r="37640" spans="4:4">
      <c r="D37640" s="234"/>
    </row>
    <row r="37641" spans="4:4">
      <c r="D37641" s="234"/>
    </row>
    <row r="37642" spans="4:4">
      <c r="D37642" s="234"/>
    </row>
    <row r="37643" spans="4:4">
      <c r="D37643" s="234"/>
    </row>
    <row r="37644" spans="4:4">
      <c r="D37644" s="234"/>
    </row>
    <row r="37645" spans="4:4">
      <c r="D37645" s="234"/>
    </row>
    <row r="37646" spans="4:4">
      <c r="D37646" s="234"/>
    </row>
    <row r="37647" spans="4:4">
      <c r="D37647" s="234"/>
    </row>
    <row r="37648" spans="4:4">
      <c r="D37648" s="234"/>
    </row>
    <row r="37649" spans="4:4">
      <c r="D37649" s="234"/>
    </row>
    <row r="37650" spans="4:4">
      <c r="D37650" s="234"/>
    </row>
    <row r="37651" spans="4:4">
      <c r="D37651" s="234"/>
    </row>
    <row r="37652" spans="4:4">
      <c r="D37652" s="234"/>
    </row>
    <row r="37653" spans="4:4">
      <c r="D37653" s="234"/>
    </row>
    <row r="37654" spans="4:4">
      <c r="D37654" s="234"/>
    </row>
    <row r="37655" spans="4:4">
      <c r="D37655" s="234"/>
    </row>
    <row r="37656" spans="4:4">
      <c r="D37656" s="234"/>
    </row>
    <row r="37657" spans="4:4">
      <c r="D37657" s="234"/>
    </row>
    <row r="37658" spans="4:4">
      <c r="D37658" s="234"/>
    </row>
    <row r="37659" spans="4:4">
      <c r="D37659" s="234"/>
    </row>
    <row r="37660" spans="4:4">
      <c r="D37660" s="234"/>
    </row>
    <row r="37661" spans="4:4">
      <c r="D37661" s="234"/>
    </row>
    <row r="37662" spans="4:4">
      <c r="D37662" s="234"/>
    </row>
    <row r="37663" spans="4:4">
      <c r="D37663" s="234"/>
    </row>
    <row r="37664" spans="4:4">
      <c r="D37664" s="234"/>
    </row>
    <row r="37665" spans="4:4">
      <c r="D37665" s="234"/>
    </row>
    <row r="37666" spans="4:4">
      <c r="D37666" s="234"/>
    </row>
    <row r="37667" spans="4:4">
      <c r="D37667" s="234"/>
    </row>
    <row r="37668" spans="4:4">
      <c r="D37668" s="234"/>
    </row>
    <row r="37669" spans="4:4">
      <c r="D37669" s="234"/>
    </row>
    <row r="37670" spans="4:4">
      <c r="D37670" s="234"/>
    </row>
    <row r="37671" spans="4:4">
      <c r="D37671" s="234"/>
    </row>
    <row r="37672" spans="4:4">
      <c r="D37672" s="234"/>
    </row>
    <row r="37673" spans="4:4">
      <c r="D37673" s="234"/>
    </row>
    <row r="37674" spans="4:4">
      <c r="D37674" s="234"/>
    </row>
    <row r="37675" spans="4:4">
      <c r="D37675" s="234"/>
    </row>
    <row r="37676" spans="4:4">
      <c r="D37676" s="234"/>
    </row>
    <row r="37677" spans="4:4">
      <c r="D37677" s="234"/>
    </row>
    <row r="37678" spans="4:4">
      <c r="D37678" s="234"/>
    </row>
    <row r="37679" spans="4:4">
      <c r="D37679" s="234"/>
    </row>
    <row r="37680" spans="4:4">
      <c r="D37680" s="234"/>
    </row>
    <row r="37681" spans="4:4">
      <c r="D37681" s="234"/>
    </row>
    <row r="37682" spans="4:4">
      <c r="D37682" s="234"/>
    </row>
    <row r="37683" spans="4:4">
      <c r="D37683" s="234"/>
    </row>
    <row r="37684" spans="4:4">
      <c r="D37684" s="234"/>
    </row>
    <row r="37685" spans="4:4">
      <c r="D37685" s="234"/>
    </row>
    <row r="37686" spans="4:4">
      <c r="D37686" s="234"/>
    </row>
    <row r="37687" spans="4:4">
      <c r="D37687" s="234"/>
    </row>
    <row r="37688" spans="4:4">
      <c r="D37688" s="234"/>
    </row>
    <row r="37689" spans="4:4">
      <c r="D37689" s="234"/>
    </row>
    <row r="37690" spans="4:4">
      <c r="D37690" s="234"/>
    </row>
    <row r="37691" spans="4:4">
      <c r="D37691" s="234"/>
    </row>
    <row r="37692" spans="4:4">
      <c r="D37692" s="234"/>
    </row>
    <row r="37693" spans="4:4">
      <c r="D37693" s="234"/>
    </row>
    <row r="37694" spans="4:4">
      <c r="D37694" s="234"/>
    </row>
    <row r="37695" spans="4:4">
      <c r="D37695" s="234"/>
    </row>
    <row r="37696" spans="4:4">
      <c r="D37696" s="234"/>
    </row>
    <row r="37697" spans="4:4">
      <c r="D37697" s="234"/>
    </row>
    <row r="37698" spans="4:4">
      <c r="D37698" s="234"/>
    </row>
    <row r="37699" spans="4:4">
      <c r="D37699" s="234"/>
    </row>
    <row r="37700" spans="4:4">
      <c r="D37700" s="234"/>
    </row>
    <row r="37701" spans="4:4">
      <c r="D37701" s="234"/>
    </row>
    <row r="37702" spans="4:4">
      <c r="D37702" s="234"/>
    </row>
    <row r="37703" spans="4:4">
      <c r="D37703" s="234"/>
    </row>
    <row r="37704" spans="4:4">
      <c r="D37704" s="234"/>
    </row>
    <row r="37705" spans="4:4">
      <c r="D37705" s="234"/>
    </row>
    <row r="37706" spans="4:4">
      <c r="D37706" s="234"/>
    </row>
    <row r="37707" spans="4:4">
      <c r="D37707" s="234"/>
    </row>
    <row r="37708" spans="4:4">
      <c r="D37708" s="234"/>
    </row>
    <row r="37709" spans="4:4">
      <c r="D37709" s="234"/>
    </row>
    <row r="37710" spans="4:4">
      <c r="D37710" s="234"/>
    </row>
    <row r="37711" spans="4:4">
      <c r="D37711" s="234"/>
    </row>
    <row r="37712" spans="4:4">
      <c r="D37712" s="234"/>
    </row>
    <row r="37713" spans="4:4">
      <c r="D37713" s="234"/>
    </row>
    <row r="37714" spans="4:4">
      <c r="D37714" s="234"/>
    </row>
    <row r="37715" spans="4:4">
      <c r="D37715" s="234"/>
    </row>
    <row r="37716" spans="4:4">
      <c r="D37716" s="234"/>
    </row>
    <row r="37717" spans="4:4">
      <c r="D37717" s="234"/>
    </row>
    <row r="37718" spans="4:4">
      <c r="D37718" s="234"/>
    </row>
    <row r="37719" spans="4:4">
      <c r="D37719" s="234"/>
    </row>
    <row r="37720" spans="4:4">
      <c r="D37720" s="234"/>
    </row>
    <row r="37721" spans="4:4">
      <c r="D37721" s="234"/>
    </row>
    <row r="37722" spans="4:4">
      <c r="D37722" s="234"/>
    </row>
    <row r="37723" spans="4:4">
      <c r="D37723" s="234"/>
    </row>
    <row r="37724" spans="4:4">
      <c r="D37724" s="234"/>
    </row>
    <row r="37725" spans="4:4">
      <c r="D37725" s="234"/>
    </row>
    <row r="37726" spans="4:4">
      <c r="D37726" s="234"/>
    </row>
    <row r="37727" spans="4:4">
      <c r="D37727" s="234"/>
    </row>
    <row r="37728" spans="4:4">
      <c r="D37728" s="234"/>
    </row>
    <row r="37729" spans="4:4">
      <c r="D37729" s="234"/>
    </row>
    <row r="37730" spans="4:4">
      <c r="D37730" s="234"/>
    </row>
    <row r="37731" spans="4:4">
      <c r="D37731" s="234"/>
    </row>
    <row r="37732" spans="4:4">
      <c r="D37732" s="234"/>
    </row>
    <row r="37733" spans="4:4">
      <c r="D37733" s="234"/>
    </row>
    <row r="37734" spans="4:4">
      <c r="D37734" s="234"/>
    </row>
    <row r="37735" spans="4:4">
      <c r="D37735" s="234"/>
    </row>
    <row r="37736" spans="4:4">
      <c r="D37736" s="234"/>
    </row>
    <row r="37737" spans="4:4">
      <c r="D37737" s="234"/>
    </row>
    <row r="37738" spans="4:4">
      <c r="D37738" s="234"/>
    </row>
    <row r="37739" spans="4:4">
      <c r="D37739" s="234"/>
    </row>
    <row r="37740" spans="4:4">
      <c r="D37740" s="234"/>
    </row>
    <row r="37741" spans="4:4">
      <c r="D37741" s="234"/>
    </row>
    <row r="37742" spans="4:4">
      <c r="D37742" s="234"/>
    </row>
    <row r="37743" spans="4:4">
      <c r="D37743" s="234"/>
    </row>
    <row r="37744" spans="4:4">
      <c r="D37744" s="234"/>
    </row>
    <row r="37745" spans="4:4">
      <c r="D37745" s="234"/>
    </row>
    <row r="37746" spans="4:4">
      <c r="D37746" s="234"/>
    </row>
    <row r="37747" spans="4:4">
      <c r="D37747" s="234"/>
    </row>
    <row r="37748" spans="4:4">
      <c r="D37748" s="234"/>
    </row>
    <row r="37749" spans="4:4">
      <c r="D37749" s="234"/>
    </row>
    <row r="37750" spans="4:4">
      <c r="D37750" s="234"/>
    </row>
    <row r="37751" spans="4:4">
      <c r="D37751" s="234"/>
    </row>
    <row r="37752" spans="4:4">
      <c r="D37752" s="234"/>
    </row>
    <row r="37753" spans="4:4">
      <c r="D37753" s="234"/>
    </row>
    <row r="37754" spans="4:4">
      <c r="D37754" s="234"/>
    </row>
    <row r="37755" spans="4:4">
      <c r="D37755" s="234"/>
    </row>
    <row r="37756" spans="4:4">
      <c r="D37756" s="234"/>
    </row>
    <row r="37757" spans="4:4">
      <c r="D37757" s="234"/>
    </row>
    <row r="37758" spans="4:4">
      <c r="D37758" s="234"/>
    </row>
    <row r="37759" spans="4:4">
      <c r="D37759" s="234"/>
    </row>
    <row r="37760" spans="4:4">
      <c r="D37760" s="234"/>
    </row>
    <row r="37761" spans="4:4">
      <c r="D37761" s="234"/>
    </row>
    <row r="37762" spans="4:4">
      <c r="D37762" s="234"/>
    </row>
    <row r="37763" spans="4:4">
      <c r="D37763" s="234"/>
    </row>
    <row r="37764" spans="4:4">
      <c r="D37764" s="234"/>
    </row>
    <row r="37765" spans="4:4">
      <c r="D37765" s="234"/>
    </row>
    <row r="37766" spans="4:4">
      <c r="D37766" s="234"/>
    </row>
    <row r="37767" spans="4:4">
      <c r="D37767" s="234"/>
    </row>
    <row r="37768" spans="4:4">
      <c r="D37768" s="234"/>
    </row>
    <row r="37769" spans="4:4">
      <c r="D37769" s="234"/>
    </row>
    <row r="37770" spans="4:4">
      <c r="D37770" s="234"/>
    </row>
    <row r="37771" spans="4:4">
      <c r="D37771" s="234"/>
    </row>
    <row r="37772" spans="4:4">
      <c r="D37772" s="234"/>
    </row>
    <row r="37773" spans="4:4">
      <c r="D37773" s="234"/>
    </row>
    <row r="37774" spans="4:4">
      <c r="D37774" s="234"/>
    </row>
    <row r="37775" spans="4:4">
      <c r="D37775" s="234"/>
    </row>
    <row r="37776" spans="4:4">
      <c r="D37776" s="234"/>
    </row>
    <row r="37777" spans="4:4">
      <c r="D37777" s="234"/>
    </row>
    <row r="37778" spans="4:4">
      <c r="D37778" s="234"/>
    </row>
    <row r="37779" spans="4:4">
      <c r="D37779" s="234"/>
    </row>
    <row r="37780" spans="4:4">
      <c r="D37780" s="234"/>
    </row>
    <row r="37781" spans="4:4">
      <c r="D37781" s="234"/>
    </row>
    <row r="37782" spans="4:4">
      <c r="D37782" s="234"/>
    </row>
    <row r="37783" spans="4:4">
      <c r="D37783" s="234"/>
    </row>
    <row r="37784" spans="4:4">
      <c r="D37784" s="234"/>
    </row>
    <row r="37785" spans="4:4">
      <c r="D37785" s="234"/>
    </row>
    <row r="37786" spans="4:4">
      <c r="D37786" s="234"/>
    </row>
    <row r="37787" spans="4:4">
      <c r="D37787" s="234"/>
    </row>
    <row r="37788" spans="4:4">
      <c r="D37788" s="234"/>
    </row>
    <row r="37789" spans="4:4">
      <c r="D37789" s="234"/>
    </row>
    <row r="37790" spans="4:4">
      <c r="D37790" s="234"/>
    </row>
    <row r="37791" spans="4:4">
      <c r="D37791" s="234"/>
    </row>
    <row r="37792" spans="4:4">
      <c r="D37792" s="234"/>
    </row>
    <row r="37793" spans="4:4">
      <c r="D37793" s="234"/>
    </row>
    <row r="37794" spans="4:4">
      <c r="D37794" s="234"/>
    </row>
    <row r="37795" spans="4:4">
      <c r="D37795" s="234"/>
    </row>
    <row r="37796" spans="4:4">
      <c r="D37796" s="234"/>
    </row>
    <row r="37797" spans="4:4">
      <c r="D37797" s="234"/>
    </row>
    <row r="37798" spans="4:4">
      <c r="D37798" s="234"/>
    </row>
    <row r="37799" spans="4:4">
      <c r="D37799" s="234"/>
    </row>
    <row r="37800" spans="4:4">
      <c r="D37800" s="234"/>
    </row>
    <row r="37801" spans="4:4">
      <c r="D37801" s="234"/>
    </row>
    <row r="37802" spans="4:4">
      <c r="D37802" s="234"/>
    </row>
    <row r="37803" spans="4:4">
      <c r="D37803" s="234"/>
    </row>
    <row r="37804" spans="4:4">
      <c r="D37804" s="234"/>
    </row>
    <row r="37805" spans="4:4">
      <c r="D37805" s="234"/>
    </row>
    <row r="37806" spans="4:4">
      <c r="D37806" s="234"/>
    </row>
    <row r="37807" spans="4:4">
      <c r="D37807" s="234"/>
    </row>
    <row r="37808" spans="4:4">
      <c r="D37808" s="234"/>
    </row>
    <row r="37809" spans="4:4">
      <c r="D37809" s="234"/>
    </row>
    <row r="37810" spans="4:4">
      <c r="D37810" s="234"/>
    </row>
    <row r="37811" spans="4:4">
      <c r="D37811" s="234"/>
    </row>
    <row r="37812" spans="4:4">
      <c r="D37812" s="234"/>
    </row>
    <row r="37813" spans="4:4">
      <c r="D37813" s="234"/>
    </row>
    <row r="37814" spans="4:4">
      <c r="D37814" s="234"/>
    </row>
    <row r="37815" spans="4:4">
      <c r="D37815" s="234"/>
    </row>
    <row r="37816" spans="4:4">
      <c r="D37816" s="234"/>
    </row>
    <row r="37817" spans="4:4">
      <c r="D37817" s="234"/>
    </row>
    <row r="37818" spans="4:4">
      <c r="D37818" s="234"/>
    </row>
    <row r="37819" spans="4:4">
      <c r="D37819" s="234"/>
    </row>
    <row r="37820" spans="4:4">
      <c r="D37820" s="234"/>
    </row>
    <row r="37821" spans="4:4">
      <c r="D37821" s="234"/>
    </row>
    <row r="37822" spans="4:4">
      <c r="D37822" s="234"/>
    </row>
    <row r="37823" spans="4:4">
      <c r="D37823" s="234"/>
    </row>
    <row r="37824" spans="4:4">
      <c r="D37824" s="234"/>
    </row>
    <row r="37825" spans="4:4">
      <c r="D37825" s="234"/>
    </row>
    <row r="37826" spans="4:4">
      <c r="D37826" s="234"/>
    </row>
    <row r="37827" spans="4:4">
      <c r="D37827" s="234"/>
    </row>
    <row r="37828" spans="4:4">
      <c r="D37828" s="234"/>
    </row>
    <row r="37829" spans="4:4">
      <c r="D37829" s="234"/>
    </row>
    <row r="37830" spans="4:4">
      <c r="D37830" s="234"/>
    </row>
    <row r="37831" spans="4:4">
      <c r="D37831" s="234"/>
    </row>
    <row r="37832" spans="4:4">
      <c r="D37832" s="234"/>
    </row>
    <row r="37833" spans="4:4">
      <c r="D37833" s="234"/>
    </row>
    <row r="37834" spans="4:4">
      <c r="D37834" s="234"/>
    </row>
    <row r="37835" spans="4:4">
      <c r="D37835" s="234"/>
    </row>
    <row r="37836" spans="4:4">
      <c r="D37836" s="234"/>
    </row>
    <row r="37837" spans="4:4">
      <c r="D37837" s="234"/>
    </row>
    <row r="37838" spans="4:4">
      <c r="D37838" s="234"/>
    </row>
    <row r="37839" spans="4:4">
      <c r="D37839" s="234"/>
    </row>
    <row r="37840" spans="4:4">
      <c r="D37840" s="234"/>
    </row>
    <row r="37841" spans="4:4">
      <c r="D37841" s="234"/>
    </row>
    <row r="37842" spans="4:4">
      <c r="D37842" s="234"/>
    </row>
    <row r="37843" spans="4:4">
      <c r="D37843" s="234"/>
    </row>
    <row r="37844" spans="4:4">
      <c r="D37844" s="234"/>
    </row>
    <row r="37845" spans="4:4">
      <c r="D37845" s="234"/>
    </row>
    <row r="37846" spans="4:4">
      <c r="D37846" s="234"/>
    </row>
    <row r="37847" spans="4:4">
      <c r="D37847" s="234"/>
    </row>
    <row r="37848" spans="4:4">
      <c r="D37848" s="234"/>
    </row>
    <row r="37849" spans="4:4">
      <c r="D37849" s="234"/>
    </row>
    <row r="37850" spans="4:4">
      <c r="D37850" s="234"/>
    </row>
    <row r="37851" spans="4:4">
      <c r="D37851" s="234"/>
    </row>
    <row r="37852" spans="4:4">
      <c r="D37852" s="234"/>
    </row>
    <row r="37853" spans="4:4">
      <c r="D37853" s="234"/>
    </row>
    <row r="37854" spans="4:4">
      <c r="D37854" s="234"/>
    </row>
    <row r="37855" spans="4:4">
      <c r="D37855" s="234"/>
    </row>
    <row r="37856" spans="4:4">
      <c r="D37856" s="234"/>
    </row>
    <row r="37857" spans="4:4">
      <c r="D37857" s="234"/>
    </row>
    <row r="37858" spans="4:4">
      <c r="D37858" s="234"/>
    </row>
    <row r="37859" spans="4:4">
      <c r="D37859" s="234"/>
    </row>
    <row r="37860" spans="4:4">
      <c r="D37860" s="234"/>
    </row>
    <row r="37861" spans="4:4">
      <c r="D37861" s="234"/>
    </row>
    <row r="37862" spans="4:4">
      <c r="D37862" s="234"/>
    </row>
    <row r="37863" spans="4:4">
      <c r="D37863" s="234"/>
    </row>
    <row r="37864" spans="4:4">
      <c r="D37864" s="234"/>
    </row>
    <row r="37865" spans="4:4">
      <c r="D37865" s="234"/>
    </row>
    <row r="37866" spans="4:4">
      <c r="D37866" s="234"/>
    </row>
    <row r="37867" spans="4:4">
      <c r="D37867" s="234"/>
    </row>
    <row r="37868" spans="4:4">
      <c r="D37868" s="234"/>
    </row>
    <row r="37869" spans="4:4">
      <c r="D37869" s="234"/>
    </row>
    <row r="37870" spans="4:4">
      <c r="D37870" s="234"/>
    </row>
    <row r="37871" spans="4:4">
      <c r="D37871" s="234"/>
    </row>
    <row r="37872" spans="4:4">
      <c r="D37872" s="234"/>
    </row>
    <row r="37873" spans="4:4">
      <c r="D37873" s="234"/>
    </row>
    <row r="37874" spans="4:4">
      <c r="D37874" s="234"/>
    </row>
    <row r="37875" spans="4:4">
      <c r="D37875" s="234"/>
    </row>
    <row r="37876" spans="4:4">
      <c r="D37876" s="234"/>
    </row>
    <row r="37877" spans="4:4">
      <c r="D37877" s="234"/>
    </row>
    <row r="37878" spans="4:4">
      <c r="D37878" s="234"/>
    </row>
    <row r="37879" spans="4:4">
      <c r="D37879" s="234"/>
    </row>
    <row r="37880" spans="4:4">
      <c r="D37880" s="234"/>
    </row>
    <row r="37881" spans="4:4">
      <c r="D37881" s="234"/>
    </row>
    <row r="37882" spans="4:4">
      <c r="D37882" s="234"/>
    </row>
    <row r="37883" spans="4:4">
      <c r="D37883" s="234"/>
    </row>
    <row r="37884" spans="4:4">
      <c r="D37884" s="234"/>
    </row>
    <row r="37885" spans="4:4">
      <c r="D37885" s="234"/>
    </row>
    <row r="37886" spans="4:4">
      <c r="D37886" s="234"/>
    </row>
    <row r="37887" spans="4:4">
      <c r="D37887" s="234"/>
    </row>
    <row r="37888" spans="4:4">
      <c r="D37888" s="234"/>
    </row>
    <row r="37889" spans="4:4">
      <c r="D37889" s="234"/>
    </row>
    <row r="37890" spans="4:4">
      <c r="D37890" s="234"/>
    </row>
    <row r="37891" spans="4:4">
      <c r="D37891" s="234"/>
    </row>
    <row r="37892" spans="4:4">
      <c r="D37892" s="234"/>
    </row>
    <row r="37893" spans="4:4">
      <c r="D37893" s="234"/>
    </row>
    <row r="37894" spans="4:4">
      <c r="D37894" s="234"/>
    </row>
    <row r="37895" spans="4:4">
      <c r="D37895" s="234"/>
    </row>
    <row r="37896" spans="4:4">
      <c r="D37896" s="234"/>
    </row>
    <row r="37897" spans="4:4">
      <c r="D37897" s="234"/>
    </row>
    <row r="37898" spans="4:4">
      <c r="D37898" s="234"/>
    </row>
    <row r="37899" spans="4:4">
      <c r="D37899" s="234"/>
    </row>
    <row r="37900" spans="4:4">
      <c r="D37900" s="234"/>
    </row>
    <row r="37901" spans="4:4">
      <c r="D37901" s="234"/>
    </row>
    <row r="37902" spans="4:4">
      <c r="D37902" s="234"/>
    </row>
    <row r="37903" spans="4:4">
      <c r="D37903" s="234"/>
    </row>
    <row r="37904" spans="4:4">
      <c r="D37904" s="234"/>
    </row>
    <row r="37905" spans="4:4">
      <c r="D37905" s="234"/>
    </row>
    <row r="37906" spans="4:4">
      <c r="D37906" s="234"/>
    </row>
    <row r="37907" spans="4:4">
      <c r="D37907" s="234"/>
    </row>
    <row r="37908" spans="4:4">
      <c r="D37908" s="234"/>
    </row>
    <row r="37909" spans="4:4">
      <c r="D37909" s="234"/>
    </row>
    <row r="37910" spans="4:4">
      <c r="D37910" s="234"/>
    </row>
    <row r="37911" spans="4:4">
      <c r="D37911" s="234"/>
    </row>
    <row r="37912" spans="4:4">
      <c r="D37912" s="234"/>
    </row>
    <row r="37913" spans="4:4">
      <c r="D37913" s="234"/>
    </row>
    <row r="37914" spans="4:4">
      <c r="D37914" s="234"/>
    </row>
    <row r="37915" spans="4:4">
      <c r="D37915" s="234"/>
    </row>
    <row r="37916" spans="4:4">
      <c r="D37916" s="234"/>
    </row>
    <row r="37917" spans="4:4">
      <c r="D37917" s="234"/>
    </row>
    <row r="37918" spans="4:4">
      <c r="D37918" s="234"/>
    </row>
    <row r="37919" spans="4:4">
      <c r="D37919" s="234"/>
    </row>
    <row r="37920" spans="4:4">
      <c r="D37920" s="234"/>
    </row>
    <row r="37921" spans="4:4">
      <c r="D37921" s="234"/>
    </row>
    <row r="37922" spans="4:4">
      <c r="D37922" s="234"/>
    </row>
    <row r="37923" spans="4:4">
      <c r="D37923" s="234"/>
    </row>
    <row r="37924" spans="4:4">
      <c r="D37924" s="234"/>
    </row>
    <row r="37925" spans="4:4">
      <c r="D37925" s="234"/>
    </row>
    <row r="37926" spans="4:4">
      <c r="D37926" s="234"/>
    </row>
    <row r="37927" spans="4:4">
      <c r="D37927" s="234"/>
    </row>
    <row r="37928" spans="4:4">
      <c r="D37928" s="234"/>
    </row>
    <row r="37929" spans="4:4">
      <c r="D37929" s="234"/>
    </row>
    <row r="37930" spans="4:4">
      <c r="D37930" s="234"/>
    </row>
    <row r="37931" spans="4:4">
      <c r="D37931" s="234"/>
    </row>
    <row r="37932" spans="4:4">
      <c r="D37932" s="234"/>
    </row>
    <row r="37933" spans="4:4">
      <c r="D37933" s="234"/>
    </row>
    <row r="37934" spans="4:4">
      <c r="D37934" s="234"/>
    </row>
    <row r="37935" spans="4:4">
      <c r="D37935" s="234"/>
    </row>
    <row r="37936" spans="4:4">
      <c r="D37936" s="234"/>
    </row>
    <row r="37937" spans="4:4">
      <c r="D37937" s="234"/>
    </row>
    <row r="37938" spans="4:4">
      <c r="D37938" s="234"/>
    </row>
    <row r="37939" spans="4:4">
      <c r="D37939" s="234"/>
    </row>
    <row r="37940" spans="4:4">
      <c r="D37940" s="234"/>
    </row>
    <row r="37941" spans="4:4">
      <c r="D37941" s="234"/>
    </row>
    <row r="37942" spans="4:4">
      <c r="D37942" s="234"/>
    </row>
    <row r="37943" spans="4:4">
      <c r="D37943" s="234"/>
    </row>
    <row r="37944" spans="4:4">
      <c r="D37944" s="234"/>
    </row>
    <row r="37945" spans="4:4">
      <c r="D37945" s="234"/>
    </row>
    <row r="37946" spans="4:4">
      <c r="D37946" s="234"/>
    </row>
    <row r="37947" spans="4:4">
      <c r="D37947" s="234"/>
    </row>
    <row r="37948" spans="4:4">
      <c r="D37948" s="234"/>
    </row>
    <row r="37949" spans="4:4">
      <c r="D37949" s="234"/>
    </row>
    <row r="37950" spans="4:4">
      <c r="D37950" s="234"/>
    </row>
    <row r="37951" spans="4:4">
      <c r="D37951" s="234"/>
    </row>
    <row r="37952" spans="4:4">
      <c r="D37952" s="234"/>
    </row>
    <row r="37953" spans="4:4">
      <c r="D37953" s="234"/>
    </row>
    <row r="37954" spans="4:4">
      <c r="D37954" s="234"/>
    </row>
    <row r="37955" spans="4:4">
      <c r="D37955" s="234"/>
    </row>
    <row r="37956" spans="4:4">
      <c r="D37956" s="234"/>
    </row>
    <row r="37957" spans="4:4">
      <c r="D37957" s="234"/>
    </row>
    <row r="37958" spans="4:4">
      <c r="D37958" s="234"/>
    </row>
    <row r="37959" spans="4:4">
      <c r="D37959" s="234"/>
    </row>
    <row r="37960" spans="4:4">
      <c r="D37960" s="234"/>
    </row>
    <row r="37961" spans="4:4">
      <c r="D37961" s="234"/>
    </row>
    <row r="37962" spans="4:4">
      <c r="D37962" s="234"/>
    </row>
    <row r="37963" spans="4:4">
      <c r="D37963" s="234"/>
    </row>
    <row r="37964" spans="4:4">
      <c r="D37964" s="234"/>
    </row>
    <row r="37965" spans="4:4">
      <c r="D37965" s="234"/>
    </row>
    <row r="37966" spans="4:4">
      <c r="D37966" s="234"/>
    </row>
    <row r="37967" spans="4:4">
      <c r="D37967" s="234"/>
    </row>
    <row r="37968" spans="4:4">
      <c r="D37968" s="234"/>
    </row>
    <row r="37969" spans="4:4">
      <c r="D37969" s="234"/>
    </row>
    <row r="37970" spans="4:4">
      <c r="D37970" s="234"/>
    </row>
    <row r="37971" spans="4:4">
      <c r="D37971" s="234"/>
    </row>
    <row r="37972" spans="4:4">
      <c r="D37972" s="234"/>
    </row>
    <row r="37973" spans="4:4">
      <c r="D37973" s="234"/>
    </row>
    <row r="37974" spans="4:4">
      <c r="D37974" s="234"/>
    </row>
    <row r="37975" spans="4:4">
      <c r="D37975" s="234"/>
    </row>
    <row r="37976" spans="4:4">
      <c r="D37976" s="234"/>
    </row>
    <row r="37977" spans="4:4">
      <c r="D37977" s="234"/>
    </row>
    <row r="37978" spans="4:4">
      <c r="D37978" s="234"/>
    </row>
    <row r="37979" spans="4:4">
      <c r="D37979" s="234"/>
    </row>
    <row r="37980" spans="4:4">
      <c r="D37980" s="234"/>
    </row>
    <row r="37981" spans="4:4">
      <c r="D37981" s="234"/>
    </row>
    <row r="37982" spans="4:4">
      <c r="D37982" s="234"/>
    </row>
    <row r="37983" spans="4:4">
      <c r="D37983" s="234"/>
    </row>
    <row r="37984" spans="4:4">
      <c r="D37984" s="234"/>
    </row>
    <row r="37985" spans="4:4">
      <c r="D37985" s="234"/>
    </row>
    <row r="37986" spans="4:4">
      <c r="D37986" s="234"/>
    </row>
    <row r="37987" spans="4:4">
      <c r="D37987" s="234"/>
    </row>
    <row r="37988" spans="4:4">
      <c r="D37988" s="234"/>
    </row>
    <row r="37989" spans="4:4">
      <c r="D37989" s="234"/>
    </row>
    <row r="37990" spans="4:4">
      <c r="D37990" s="234"/>
    </row>
    <row r="37991" spans="4:4">
      <c r="D37991" s="234"/>
    </row>
    <row r="37992" spans="4:4">
      <c r="D37992" s="234"/>
    </row>
    <row r="37993" spans="4:4">
      <c r="D37993" s="234"/>
    </row>
    <row r="37994" spans="4:4">
      <c r="D37994" s="234"/>
    </row>
    <row r="37995" spans="4:4">
      <c r="D37995" s="234"/>
    </row>
    <row r="37996" spans="4:4">
      <c r="D37996" s="234"/>
    </row>
    <row r="37997" spans="4:4">
      <c r="D37997" s="234"/>
    </row>
    <row r="37998" spans="4:4">
      <c r="D37998" s="234"/>
    </row>
    <row r="37999" spans="4:4">
      <c r="D37999" s="234"/>
    </row>
    <row r="38000" spans="4:4">
      <c r="D38000" s="234"/>
    </row>
    <row r="38001" spans="4:4">
      <c r="D38001" s="234"/>
    </row>
    <row r="38002" spans="4:4">
      <c r="D38002" s="234"/>
    </row>
    <row r="38003" spans="4:4">
      <c r="D38003" s="234"/>
    </row>
    <row r="38004" spans="4:4">
      <c r="D38004" s="234"/>
    </row>
    <row r="38005" spans="4:4">
      <c r="D38005" s="234"/>
    </row>
    <row r="38006" spans="4:4">
      <c r="D38006" s="234"/>
    </row>
    <row r="38007" spans="4:4">
      <c r="D38007" s="234"/>
    </row>
    <row r="38008" spans="4:4">
      <c r="D38008" s="234"/>
    </row>
    <row r="38009" spans="4:4">
      <c r="D38009" s="234"/>
    </row>
    <row r="38010" spans="4:4">
      <c r="D38010" s="234"/>
    </row>
    <row r="38011" spans="4:4">
      <c r="D38011" s="234"/>
    </row>
    <row r="38012" spans="4:4">
      <c r="D38012" s="234"/>
    </row>
    <row r="38013" spans="4:4">
      <c r="D38013" s="234"/>
    </row>
    <row r="38014" spans="4:4">
      <c r="D38014" s="234"/>
    </row>
    <row r="38015" spans="4:4">
      <c r="D38015" s="234"/>
    </row>
    <row r="38016" spans="4:4">
      <c r="D38016" s="234"/>
    </row>
    <row r="38017" spans="4:4">
      <c r="D38017" s="234"/>
    </row>
    <row r="38018" spans="4:4">
      <c r="D38018" s="234"/>
    </row>
    <row r="38019" spans="4:4">
      <c r="D38019" s="234"/>
    </row>
    <row r="38020" spans="4:4">
      <c r="D38020" s="234"/>
    </row>
    <row r="38021" spans="4:4">
      <c r="D38021" s="234"/>
    </row>
    <row r="38022" spans="4:4">
      <c r="D38022" s="234"/>
    </row>
    <row r="38023" spans="4:4">
      <c r="D38023" s="234"/>
    </row>
    <row r="38024" spans="4:4">
      <c r="D38024" s="234"/>
    </row>
    <row r="38025" spans="4:4">
      <c r="D38025" s="234"/>
    </row>
    <row r="38026" spans="4:4">
      <c r="D38026" s="234"/>
    </row>
    <row r="38027" spans="4:4">
      <c r="D38027" s="234"/>
    </row>
    <row r="38028" spans="4:4">
      <c r="D38028" s="234"/>
    </row>
    <row r="38029" spans="4:4">
      <c r="D38029" s="234"/>
    </row>
    <row r="38030" spans="4:4">
      <c r="D38030" s="234"/>
    </row>
    <row r="38031" spans="4:4">
      <c r="D38031" s="234"/>
    </row>
    <row r="38032" spans="4:4">
      <c r="D38032" s="234"/>
    </row>
    <row r="38033" spans="4:4">
      <c r="D38033" s="234"/>
    </row>
    <row r="38034" spans="4:4">
      <c r="D38034" s="234"/>
    </row>
    <row r="38035" spans="4:4">
      <c r="D38035" s="234"/>
    </row>
    <row r="38036" spans="4:4">
      <c r="D38036" s="234"/>
    </row>
    <row r="38037" spans="4:4">
      <c r="D38037" s="234"/>
    </row>
    <row r="38038" spans="4:4">
      <c r="D38038" s="234"/>
    </row>
    <row r="38039" spans="4:4">
      <c r="D38039" s="234"/>
    </row>
    <row r="38040" spans="4:4">
      <c r="D38040" s="234"/>
    </row>
    <row r="38041" spans="4:4">
      <c r="D38041" s="234"/>
    </row>
    <row r="38042" spans="4:4">
      <c r="D38042" s="234"/>
    </row>
    <row r="38043" spans="4:4">
      <c r="D38043" s="234"/>
    </row>
    <row r="38044" spans="4:4">
      <c r="D38044" s="234"/>
    </row>
    <row r="38045" spans="4:4">
      <c r="D38045" s="234"/>
    </row>
    <row r="38046" spans="4:4">
      <c r="D38046" s="234"/>
    </row>
    <row r="38047" spans="4:4">
      <c r="D38047" s="234"/>
    </row>
    <row r="38048" spans="4:4">
      <c r="D38048" s="234"/>
    </row>
    <row r="38049" spans="4:4">
      <c r="D38049" s="234"/>
    </row>
    <row r="38050" spans="4:4">
      <c r="D38050" s="234"/>
    </row>
    <row r="38051" spans="4:4">
      <c r="D38051" s="234"/>
    </row>
    <row r="38052" spans="4:4">
      <c r="D38052" s="234"/>
    </row>
    <row r="38053" spans="4:4">
      <c r="D38053" s="234"/>
    </row>
    <row r="38054" spans="4:4">
      <c r="D38054" s="234"/>
    </row>
    <row r="38055" spans="4:4">
      <c r="D38055" s="234"/>
    </row>
    <row r="38056" spans="4:4">
      <c r="D38056" s="234"/>
    </row>
    <row r="38057" spans="4:4">
      <c r="D38057" s="234"/>
    </row>
    <row r="38058" spans="4:4">
      <c r="D38058" s="234"/>
    </row>
    <row r="38059" spans="4:4">
      <c r="D38059" s="234"/>
    </row>
    <row r="38060" spans="4:4">
      <c r="D38060" s="234"/>
    </row>
    <row r="38061" spans="4:4">
      <c r="D38061" s="234"/>
    </row>
    <row r="38062" spans="4:4">
      <c r="D38062" s="234"/>
    </row>
    <row r="38063" spans="4:4">
      <c r="D38063" s="234"/>
    </row>
    <row r="38064" spans="4:4">
      <c r="D38064" s="234"/>
    </row>
    <row r="38065" spans="4:4">
      <c r="D38065" s="234"/>
    </row>
    <row r="38066" spans="4:4">
      <c r="D38066" s="234"/>
    </row>
    <row r="38067" spans="4:4">
      <c r="D38067" s="234"/>
    </row>
    <row r="38068" spans="4:4">
      <c r="D38068" s="234"/>
    </row>
    <row r="38069" spans="4:4">
      <c r="D38069" s="234"/>
    </row>
    <row r="38070" spans="4:4">
      <c r="D38070" s="234"/>
    </row>
    <row r="38071" spans="4:4">
      <c r="D38071" s="234"/>
    </row>
    <row r="38072" spans="4:4">
      <c r="D38072" s="234"/>
    </row>
    <row r="38073" spans="4:4">
      <c r="D38073" s="234"/>
    </row>
    <row r="38074" spans="4:4">
      <c r="D38074" s="234"/>
    </row>
    <row r="38075" spans="4:4">
      <c r="D38075" s="234"/>
    </row>
    <row r="38076" spans="4:4">
      <c r="D38076" s="234"/>
    </row>
    <row r="38077" spans="4:4">
      <c r="D38077" s="234"/>
    </row>
    <row r="38078" spans="4:4">
      <c r="D38078" s="234"/>
    </row>
    <row r="38079" spans="4:4">
      <c r="D38079" s="234"/>
    </row>
    <row r="38080" spans="4:4">
      <c r="D38080" s="234"/>
    </row>
    <row r="38081" spans="4:4">
      <c r="D38081" s="234"/>
    </row>
    <row r="38082" spans="4:4">
      <c r="D38082" s="234"/>
    </row>
    <row r="38083" spans="4:4">
      <c r="D38083" s="234"/>
    </row>
    <row r="38084" spans="4:4">
      <c r="D38084" s="234"/>
    </row>
    <row r="38085" spans="4:4">
      <c r="D38085" s="234"/>
    </row>
    <row r="38086" spans="4:4">
      <c r="D38086" s="234"/>
    </row>
    <row r="38087" spans="4:4">
      <c r="D38087" s="234"/>
    </row>
    <row r="38088" spans="4:4">
      <c r="D38088" s="234"/>
    </row>
    <row r="38089" spans="4:4">
      <c r="D38089" s="234"/>
    </row>
    <row r="38090" spans="4:4">
      <c r="D38090" s="234"/>
    </row>
    <row r="38091" spans="4:4">
      <c r="D38091" s="234"/>
    </row>
    <row r="38092" spans="4:4">
      <c r="D38092" s="234"/>
    </row>
    <row r="38093" spans="4:4">
      <c r="D38093" s="234"/>
    </row>
    <row r="38094" spans="4:4">
      <c r="D38094" s="234"/>
    </row>
    <row r="38095" spans="4:4">
      <c r="D38095" s="234"/>
    </row>
    <row r="38096" spans="4:4">
      <c r="D38096" s="234"/>
    </row>
    <row r="38097" spans="4:4">
      <c r="D38097" s="234"/>
    </row>
    <row r="38098" spans="4:4">
      <c r="D38098" s="234"/>
    </row>
    <row r="38099" spans="4:4">
      <c r="D38099" s="234"/>
    </row>
    <row r="38100" spans="4:4">
      <c r="D38100" s="234"/>
    </row>
    <row r="38101" spans="4:4">
      <c r="D38101" s="234"/>
    </row>
    <row r="38102" spans="4:4">
      <c r="D38102" s="234"/>
    </row>
    <row r="38103" spans="4:4">
      <c r="D38103" s="234"/>
    </row>
    <row r="38104" spans="4:4">
      <c r="D38104" s="234"/>
    </row>
    <row r="38105" spans="4:4">
      <c r="D38105" s="234"/>
    </row>
    <row r="38106" spans="4:4">
      <c r="D38106" s="234"/>
    </row>
    <row r="38107" spans="4:4">
      <c r="D38107" s="234"/>
    </row>
    <row r="38108" spans="4:4">
      <c r="D38108" s="234"/>
    </row>
    <row r="38109" spans="4:4">
      <c r="D38109" s="234"/>
    </row>
    <row r="38110" spans="4:4">
      <c r="D38110" s="234"/>
    </row>
    <row r="38111" spans="4:4">
      <c r="D38111" s="234"/>
    </row>
    <row r="38112" spans="4:4">
      <c r="D38112" s="234"/>
    </row>
    <row r="38113" spans="4:4">
      <c r="D38113" s="234"/>
    </row>
    <row r="38114" spans="4:4">
      <c r="D38114" s="234"/>
    </row>
    <row r="38115" spans="4:4">
      <c r="D38115" s="234"/>
    </row>
    <row r="38116" spans="4:4">
      <c r="D38116" s="234"/>
    </row>
    <row r="38117" spans="4:4">
      <c r="D38117" s="234"/>
    </row>
    <row r="38118" spans="4:4">
      <c r="D38118" s="234"/>
    </row>
    <row r="38119" spans="4:4">
      <c r="D38119" s="234"/>
    </row>
    <row r="38120" spans="4:4">
      <c r="D38120" s="234"/>
    </row>
    <row r="38121" spans="4:4">
      <c r="D38121" s="234"/>
    </row>
    <row r="38122" spans="4:4">
      <c r="D38122" s="234"/>
    </row>
    <row r="38123" spans="4:4">
      <c r="D38123" s="234"/>
    </row>
    <row r="38124" spans="4:4">
      <c r="D38124" s="234"/>
    </row>
    <row r="38125" spans="4:4">
      <c r="D38125" s="234"/>
    </row>
    <row r="38126" spans="4:4">
      <c r="D38126" s="234"/>
    </row>
    <row r="38127" spans="4:4">
      <c r="D38127" s="234"/>
    </row>
    <row r="38128" spans="4:4">
      <c r="D38128" s="234"/>
    </row>
    <row r="38129" spans="4:4">
      <c r="D38129" s="234"/>
    </row>
    <row r="38130" spans="4:4">
      <c r="D38130" s="234"/>
    </row>
    <row r="38131" spans="4:4">
      <c r="D38131" s="234"/>
    </row>
    <row r="38132" spans="4:4">
      <c r="D38132" s="234"/>
    </row>
    <row r="38133" spans="4:4">
      <c r="D38133" s="234"/>
    </row>
    <row r="38134" spans="4:4">
      <c r="D38134" s="234"/>
    </row>
    <row r="38135" spans="4:4">
      <c r="D38135" s="234"/>
    </row>
    <row r="38136" spans="4:4">
      <c r="D38136" s="234"/>
    </row>
    <row r="38137" spans="4:4">
      <c r="D38137" s="234"/>
    </row>
    <row r="38138" spans="4:4">
      <c r="D38138" s="234"/>
    </row>
    <row r="38139" spans="4:4">
      <c r="D38139" s="234"/>
    </row>
    <row r="38140" spans="4:4">
      <c r="D38140" s="234"/>
    </row>
    <row r="38141" spans="4:4">
      <c r="D38141" s="234"/>
    </row>
    <row r="38142" spans="4:4">
      <c r="D38142" s="234"/>
    </row>
    <row r="38143" spans="4:4">
      <c r="D38143" s="234"/>
    </row>
    <row r="38144" spans="4:4">
      <c r="D38144" s="234"/>
    </row>
    <row r="38145" spans="4:4">
      <c r="D38145" s="234"/>
    </row>
    <row r="38146" spans="4:4">
      <c r="D38146" s="234"/>
    </row>
    <row r="38147" spans="4:4">
      <c r="D38147" s="234"/>
    </row>
    <row r="38148" spans="4:4">
      <c r="D38148" s="234"/>
    </row>
    <row r="38149" spans="4:4">
      <c r="D38149" s="234"/>
    </row>
    <row r="38150" spans="4:4">
      <c r="D38150" s="234"/>
    </row>
    <row r="38151" spans="4:4">
      <c r="D38151" s="234"/>
    </row>
    <row r="38152" spans="4:4">
      <c r="D38152" s="234"/>
    </row>
    <row r="38153" spans="4:4">
      <c r="D38153" s="234"/>
    </row>
    <row r="38154" spans="4:4">
      <c r="D38154" s="234"/>
    </row>
    <row r="38155" spans="4:4">
      <c r="D38155" s="234"/>
    </row>
    <row r="38156" spans="4:4">
      <c r="D38156" s="234"/>
    </row>
    <row r="38157" spans="4:4">
      <c r="D38157" s="234"/>
    </row>
    <row r="38158" spans="4:4">
      <c r="D38158" s="234"/>
    </row>
    <row r="38159" spans="4:4">
      <c r="D38159" s="234"/>
    </row>
    <row r="38160" spans="4:4">
      <c r="D38160" s="234"/>
    </row>
    <row r="38161" spans="4:4">
      <c r="D38161" s="234"/>
    </row>
    <row r="38162" spans="4:4">
      <c r="D38162" s="234"/>
    </row>
    <row r="38163" spans="4:4">
      <c r="D38163" s="234"/>
    </row>
    <row r="38164" spans="4:4">
      <c r="D38164" s="234"/>
    </row>
    <row r="38165" spans="4:4">
      <c r="D38165" s="234"/>
    </row>
    <row r="38166" spans="4:4">
      <c r="D38166" s="234"/>
    </row>
    <row r="38167" spans="4:4">
      <c r="D38167" s="234"/>
    </row>
    <row r="38168" spans="4:4">
      <c r="D38168" s="234"/>
    </row>
    <row r="38169" spans="4:4">
      <c r="D38169" s="234"/>
    </row>
    <row r="38170" spans="4:4">
      <c r="D38170" s="234"/>
    </row>
    <row r="38171" spans="4:4">
      <c r="D38171" s="234"/>
    </row>
    <row r="38172" spans="4:4">
      <c r="D38172" s="234"/>
    </row>
    <row r="38173" spans="4:4">
      <c r="D38173" s="234"/>
    </row>
    <row r="38174" spans="4:4">
      <c r="D38174" s="234"/>
    </row>
    <row r="38175" spans="4:4">
      <c r="D38175" s="234"/>
    </row>
    <row r="38176" spans="4:4">
      <c r="D38176" s="234"/>
    </row>
    <row r="38177" spans="4:4">
      <c r="D38177" s="234"/>
    </row>
    <row r="38178" spans="4:4">
      <c r="D38178" s="234"/>
    </row>
    <row r="38179" spans="4:4">
      <c r="D38179" s="234"/>
    </row>
    <row r="38180" spans="4:4">
      <c r="D38180" s="234"/>
    </row>
    <row r="38181" spans="4:4">
      <c r="D38181" s="234"/>
    </row>
    <row r="38182" spans="4:4">
      <c r="D38182" s="234"/>
    </row>
    <row r="38183" spans="4:4">
      <c r="D38183" s="234"/>
    </row>
    <row r="38184" spans="4:4">
      <c r="D38184" s="234"/>
    </row>
    <row r="38185" spans="4:4">
      <c r="D38185" s="234"/>
    </row>
    <row r="38186" spans="4:4">
      <c r="D38186" s="234"/>
    </row>
    <row r="38187" spans="4:4">
      <c r="D38187" s="234"/>
    </row>
    <row r="38188" spans="4:4">
      <c r="D38188" s="234"/>
    </row>
    <row r="38189" spans="4:4">
      <c r="D38189" s="234"/>
    </row>
    <row r="38190" spans="4:4">
      <c r="D38190" s="234"/>
    </row>
    <row r="38191" spans="4:4">
      <c r="D38191" s="234"/>
    </row>
    <row r="38192" spans="4:4">
      <c r="D38192" s="234"/>
    </row>
    <row r="38193" spans="4:4">
      <c r="D38193" s="234"/>
    </row>
    <row r="38194" spans="4:4">
      <c r="D38194" s="234"/>
    </row>
    <row r="38195" spans="4:4">
      <c r="D38195" s="234"/>
    </row>
    <row r="38196" spans="4:4">
      <c r="D38196" s="234"/>
    </row>
    <row r="38197" spans="4:4">
      <c r="D38197" s="234"/>
    </row>
    <row r="38198" spans="4:4">
      <c r="D38198" s="234"/>
    </row>
    <row r="38199" spans="4:4">
      <c r="D38199" s="234"/>
    </row>
    <row r="38200" spans="4:4">
      <c r="D38200" s="234"/>
    </row>
    <row r="38201" spans="4:4">
      <c r="D38201" s="234"/>
    </row>
    <row r="38202" spans="4:4">
      <c r="D38202" s="234"/>
    </row>
    <row r="38203" spans="4:4">
      <c r="D38203" s="234"/>
    </row>
    <row r="38204" spans="4:4">
      <c r="D38204" s="234"/>
    </row>
    <row r="38205" spans="4:4">
      <c r="D38205" s="234"/>
    </row>
    <row r="38206" spans="4:4">
      <c r="D38206" s="234"/>
    </row>
    <row r="38207" spans="4:4">
      <c r="D38207" s="234"/>
    </row>
    <row r="38208" spans="4:4">
      <c r="D38208" s="234"/>
    </row>
    <row r="38209" spans="4:4">
      <c r="D38209" s="234"/>
    </row>
    <row r="38210" spans="4:4">
      <c r="D38210" s="234"/>
    </row>
    <row r="38211" spans="4:4">
      <c r="D38211" s="234"/>
    </row>
    <row r="38212" spans="4:4">
      <c r="D38212" s="234"/>
    </row>
    <row r="38213" spans="4:4">
      <c r="D38213" s="234"/>
    </row>
    <row r="38214" spans="4:4">
      <c r="D38214" s="234"/>
    </row>
    <row r="38215" spans="4:4">
      <c r="D38215" s="234"/>
    </row>
    <row r="38216" spans="4:4">
      <c r="D38216" s="234"/>
    </row>
    <row r="38217" spans="4:4">
      <c r="D38217" s="234"/>
    </row>
    <row r="38218" spans="4:4">
      <c r="D38218" s="234"/>
    </row>
    <row r="38219" spans="4:4">
      <c r="D38219" s="234"/>
    </row>
    <row r="38220" spans="4:4">
      <c r="D38220" s="234"/>
    </row>
    <row r="38221" spans="4:4">
      <c r="D38221" s="234"/>
    </row>
    <row r="38222" spans="4:4">
      <c r="D38222" s="234"/>
    </row>
    <row r="38223" spans="4:4">
      <c r="D38223" s="234"/>
    </row>
    <row r="38224" spans="4:4">
      <c r="D38224" s="234"/>
    </row>
    <row r="38225" spans="4:4">
      <c r="D38225" s="234"/>
    </row>
    <row r="38226" spans="4:4">
      <c r="D38226" s="234"/>
    </row>
    <row r="38227" spans="4:4">
      <c r="D38227" s="234"/>
    </row>
    <row r="38228" spans="4:4">
      <c r="D38228" s="234"/>
    </row>
    <row r="38229" spans="4:4">
      <c r="D38229" s="234"/>
    </row>
    <row r="38230" spans="4:4">
      <c r="D38230" s="234"/>
    </row>
    <row r="38231" spans="4:4">
      <c r="D38231" s="234"/>
    </row>
    <row r="38232" spans="4:4">
      <c r="D38232" s="234"/>
    </row>
    <row r="38233" spans="4:4">
      <c r="D38233" s="234"/>
    </row>
    <row r="38234" spans="4:4">
      <c r="D38234" s="234"/>
    </row>
    <row r="38235" spans="4:4">
      <c r="D38235" s="234"/>
    </row>
    <row r="38236" spans="4:4">
      <c r="D38236" s="234"/>
    </row>
    <row r="38237" spans="4:4">
      <c r="D38237" s="234"/>
    </row>
    <row r="38238" spans="4:4">
      <c r="D38238" s="234"/>
    </row>
    <row r="38239" spans="4:4">
      <c r="D38239" s="234"/>
    </row>
    <row r="38240" spans="4:4">
      <c r="D38240" s="234"/>
    </row>
    <row r="38241" spans="4:4">
      <c r="D38241" s="234"/>
    </row>
    <row r="38242" spans="4:4">
      <c r="D38242" s="234"/>
    </row>
    <row r="38243" spans="4:4">
      <c r="D38243" s="234"/>
    </row>
    <row r="38244" spans="4:4">
      <c r="D38244" s="234"/>
    </row>
    <row r="38245" spans="4:4">
      <c r="D38245" s="234"/>
    </row>
    <row r="38246" spans="4:4">
      <c r="D38246" s="234"/>
    </row>
    <row r="38247" spans="4:4">
      <c r="D38247" s="234"/>
    </row>
    <row r="38248" spans="4:4">
      <c r="D38248" s="234"/>
    </row>
    <row r="38249" spans="4:4">
      <c r="D38249" s="234"/>
    </row>
    <row r="38250" spans="4:4">
      <c r="D38250" s="234"/>
    </row>
    <row r="38251" spans="4:4">
      <c r="D38251" s="234"/>
    </row>
    <row r="38252" spans="4:4">
      <c r="D38252" s="234"/>
    </row>
    <row r="38253" spans="4:4">
      <c r="D38253" s="234"/>
    </row>
    <row r="38254" spans="4:4">
      <c r="D38254" s="234"/>
    </row>
    <row r="38255" spans="4:4">
      <c r="D38255" s="234"/>
    </row>
    <row r="38256" spans="4:4">
      <c r="D38256" s="234"/>
    </row>
    <row r="38257" spans="4:4">
      <c r="D38257" s="234"/>
    </row>
    <row r="38258" spans="4:4">
      <c r="D38258" s="234"/>
    </row>
    <row r="38259" spans="4:4">
      <c r="D38259" s="234"/>
    </row>
    <row r="38260" spans="4:4">
      <c r="D38260" s="234"/>
    </row>
    <row r="38261" spans="4:4">
      <c r="D38261" s="234"/>
    </row>
    <row r="38262" spans="4:4">
      <c r="D38262" s="234"/>
    </row>
    <row r="38263" spans="4:4">
      <c r="D38263" s="234"/>
    </row>
    <row r="38264" spans="4:4">
      <c r="D38264" s="234"/>
    </row>
    <row r="38265" spans="4:4">
      <c r="D38265" s="234"/>
    </row>
    <row r="38266" spans="4:4">
      <c r="D38266" s="234"/>
    </row>
    <row r="38267" spans="4:4">
      <c r="D38267" s="234"/>
    </row>
    <row r="38268" spans="4:4">
      <c r="D38268" s="234"/>
    </row>
    <row r="38269" spans="4:4">
      <c r="D38269" s="234"/>
    </row>
    <row r="38270" spans="4:4">
      <c r="D38270" s="234"/>
    </row>
    <row r="38271" spans="4:4">
      <c r="D38271" s="234"/>
    </row>
    <row r="38272" spans="4:4">
      <c r="D38272" s="234"/>
    </row>
    <row r="38273" spans="4:4">
      <c r="D38273" s="234"/>
    </row>
    <row r="38274" spans="4:4">
      <c r="D38274" s="234"/>
    </row>
    <row r="38275" spans="4:4">
      <c r="D38275" s="234"/>
    </row>
    <row r="38276" spans="4:4">
      <c r="D38276" s="234"/>
    </row>
    <row r="38277" spans="4:4">
      <c r="D38277" s="234"/>
    </row>
    <row r="38278" spans="4:4">
      <c r="D38278" s="234"/>
    </row>
    <row r="38279" spans="4:4">
      <c r="D38279" s="234"/>
    </row>
    <row r="38280" spans="4:4">
      <c r="D38280" s="234"/>
    </row>
    <row r="38281" spans="4:4">
      <c r="D38281" s="234"/>
    </row>
    <row r="38282" spans="4:4">
      <c r="D38282" s="234"/>
    </row>
    <row r="38283" spans="4:4">
      <c r="D38283" s="234"/>
    </row>
    <row r="38284" spans="4:4">
      <c r="D38284" s="234"/>
    </row>
    <row r="38285" spans="4:4">
      <c r="D38285" s="234"/>
    </row>
    <row r="38286" spans="4:4">
      <c r="D38286" s="234"/>
    </row>
    <row r="38287" spans="4:4">
      <c r="D38287" s="234"/>
    </row>
    <row r="38288" spans="4:4">
      <c r="D38288" s="234"/>
    </row>
    <row r="38289" spans="4:4">
      <c r="D38289" s="234"/>
    </row>
    <row r="38290" spans="4:4">
      <c r="D38290" s="234"/>
    </row>
    <row r="38291" spans="4:4">
      <c r="D38291" s="234"/>
    </row>
    <row r="38292" spans="4:4">
      <c r="D38292" s="234"/>
    </row>
    <row r="38293" spans="4:4">
      <c r="D38293" s="234"/>
    </row>
    <row r="38294" spans="4:4">
      <c r="D38294" s="234"/>
    </row>
    <row r="38295" spans="4:4">
      <c r="D38295" s="234"/>
    </row>
    <row r="38296" spans="4:4">
      <c r="D38296" s="234"/>
    </row>
    <row r="38297" spans="4:4">
      <c r="D38297" s="234"/>
    </row>
    <row r="38298" spans="4:4">
      <c r="D38298" s="234"/>
    </row>
    <row r="38299" spans="4:4">
      <c r="D38299" s="234"/>
    </row>
    <row r="38300" spans="4:4">
      <c r="D38300" s="234"/>
    </row>
    <row r="38301" spans="4:4">
      <c r="D38301" s="234"/>
    </row>
    <row r="38302" spans="4:4">
      <c r="D38302" s="234"/>
    </row>
    <row r="38303" spans="4:4">
      <c r="D38303" s="234"/>
    </row>
    <row r="38304" spans="4:4">
      <c r="D38304" s="234"/>
    </row>
    <row r="38305" spans="4:4">
      <c r="D38305" s="234"/>
    </row>
    <row r="38306" spans="4:4">
      <c r="D38306" s="234"/>
    </row>
    <row r="38307" spans="4:4">
      <c r="D38307" s="234"/>
    </row>
    <row r="38308" spans="4:4">
      <c r="D38308" s="234"/>
    </row>
    <row r="38309" spans="4:4">
      <c r="D38309" s="234"/>
    </row>
    <row r="38310" spans="4:4">
      <c r="D38310" s="234"/>
    </row>
    <row r="38311" spans="4:4">
      <c r="D38311" s="234"/>
    </row>
    <row r="38312" spans="4:4">
      <c r="D38312" s="234"/>
    </row>
    <row r="38313" spans="4:4">
      <c r="D38313" s="234"/>
    </row>
    <row r="38314" spans="4:4">
      <c r="D38314" s="234"/>
    </row>
    <row r="38315" spans="4:4">
      <c r="D38315" s="234"/>
    </row>
    <row r="38316" spans="4:4">
      <c r="D38316" s="234"/>
    </row>
    <row r="38317" spans="4:4">
      <c r="D38317" s="234"/>
    </row>
    <row r="38318" spans="4:4">
      <c r="D38318" s="234"/>
    </row>
    <row r="38319" spans="4:4">
      <c r="D38319" s="234"/>
    </row>
    <row r="38320" spans="4:4">
      <c r="D38320" s="234"/>
    </row>
    <row r="38321" spans="4:4">
      <c r="D38321" s="234"/>
    </row>
    <row r="38322" spans="4:4">
      <c r="D38322" s="234"/>
    </row>
    <row r="38323" spans="4:4">
      <c r="D38323" s="234"/>
    </row>
    <row r="38324" spans="4:4">
      <c r="D38324" s="234"/>
    </row>
    <row r="38325" spans="4:4">
      <c r="D38325" s="234"/>
    </row>
    <row r="38326" spans="4:4">
      <c r="D38326" s="234"/>
    </row>
    <row r="38327" spans="4:4">
      <c r="D38327" s="234"/>
    </row>
    <row r="38328" spans="4:4">
      <c r="D38328" s="234"/>
    </row>
    <row r="38329" spans="4:4">
      <c r="D38329" s="234"/>
    </row>
    <row r="38330" spans="4:4">
      <c r="D38330" s="234"/>
    </row>
    <row r="38331" spans="4:4">
      <c r="D38331" s="234"/>
    </row>
    <row r="38332" spans="4:4">
      <c r="D38332" s="234"/>
    </row>
    <row r="38333" spans="4:4">
      <c r="D38333" s="234"/>
    </row>
    <row r="38334" spans="4:4">
      <c r="D38334" s="234"/>
    </row>
    <row r="38335" spans="4:4">
      <c r="D38335" s="234"/>
    </row>
    <row r="38336" spans="4:4">
      <c r="D38336" s="234"/>
    </row>
    <row r="38337" spans="4:4">
      <c r="D38337" s="234"/>
    </row>
    <row r="38338" spans="4:4">
      <c r="D38338" s="234"/>
    </row>
    <row r="38339" spans="4:4">
      <c r="D38339" s="234"/>
    </row>
    <row r="38340" spans="4:4">
      <c r="D38340" s="234"/>
    </row>
    <row r="38341" spans="4:4">
      <c r="D38341" s="234"/>
    </row>
    <row r="38342" spans="4:4">
      <c r="D38342" s="234"/>
    </row>
    <row r="38343" spans="4:4">
      <c r="D38343" s="234"/>
    </row>
    <row r="38344" spans="4:4">
      <c r="D38344" s="234"/>
    </row>
    <row r="38345" spans="4:4">
      <c r="D38345" s="234"/>
    </row>
    <row r="38346" spans="4:4">
      <c r="D38346" s="234"/>
    </row>
    <row r="38347" spans="4:4">
      <c r="D38347" s="234"/>
    </row>
    <row r="38348" spans="4:4">
      <c r="D38348" s="234"/>
    </row>
    <row r="38349" spans="4:4">
      <c r="D38349" s="234"/>
    </row>
    <row r="38350" spans="4:4">
      <c r="D38350" s="234"/>
    </row>
    <row r="38351" spans="4:4">
      <c r="D38351" s="234"/>
    </row>
    <row r="38352" spans="4:4">
      <c r="D38352" s="234"/>
    </row>
    <row r="38353" spans="4:4">
      <c r="D38353" s="234"/>
    </row>
    <row r="38354" spans="4:4">
      <c r="D38354" s="234"/>
    </row>
    <row r="38355" spans="4:4">
      <c r="D38355" s="234"/>
    </row>
    <row r="38356" spans="4:4">
      <c r="D38356" s="234"/>
    </row>
    <row r="38357" spans="4:4">
      <c r="D38357" s="234"/>
    </row>
    <row r="38358" spans="4:4">
      <c r="D38358" s="234"/>
    </row>
    <row r="38359" spans="4:4">
      <c r="D38359" s="234"/>
    </row>
    <row r="38360" spans="4:4">
      <c r="D38360" s="234"/>
    </row>
    <row r="38361" spans="4:4">
      <c r="D38361" s="234"/>
    </row>
    <row r="38362" spans="4:4">
      <c r="D38362" s="234"/>
    </row>
    <row r="38363" spans="4:4">
      <c r="D38363" s="234"/>
    </row>
    <row r="38364" spans="4:4">
      <c r="D38364" s="234"/>
    </row>
    <row r="38365" spans="4:4">
      <c r="D38365" s="234"/>
    </row>
    <row r="38366" spans="4:4">
      <c r="D38366" s="234"/>
    </row>
    <row r="38367" spans="4:4">
      <c r="D38367" s="234"/>
    </row>
    <row r="38368" spans="4:4">
      <c r="D38368" s="234"/>
    </row>
    <row r="38369" spans="4:4">
      <c r="D38369" s="234"/>
    </row>
    <row r="38370" spans="4:4">
      <c r="D38370" s="234"/>
    </row>
    <row r="38371" spans="4:4">
      <c r="D38371" s="234"/>
    </row>
    <row r="38372" spans="4:4">
      <c r="D38372" s="234"/>
    </row>
    <row r="38373" spans="4:4">
      <c r="D38373" s="234"/>
    </row>
    <row r="38374" spans="4:4">
      <c r="D38374" s="234"/>
    </row>
    <row r="38375" spans="4:4">
      <c r="D38375" s="234"/>
    </row>
    <row r="38376" spans="4:4">
      <c r="D38376" s="234"/>
    </row>
    <row r="38377" spans="4:4">
      <c r="D38377" s="234"/>
    </row>
    <row r="38378" spans="4:4">
      <c r="D38378" s="234"/>
    </row>
    <row r="38379" spans="4:4">
      <c r="D38379" s="234"/>
    </row>
    <row r="38380" spans="4:4">
      <c r="D38380" s="234"/>
    </row>
    <row r="38381" spans="4:4">
      <c r="D38381" s="234"/>
    </row>
    <row r="38382" spans="4:4">
      <c r="D38382" s="234"/>
    </row>
    <row r="38383" spans="4:4">
      <c r="D38383" s="234"/>
    </row>
    <row r="38384" spans="4:4">
      <c r="D38384" s="234"/>
    </row>
    <row r="38385" spans="4:4">
      <c r="D38385" s="234"/>
    </row>
    <row r="38386" spans="4:4">
      <c r="D38386" s="234"/>
    </row>
    <row r="38387" spans="4:4">
      <c r="D38387" s="234"/>
    </row>
    <row r="38388" spans="4:4">
      <c r="D38388" s="234"/>
    </row>
    <row r="38389" spans="4:4">
      <c r="D38389" s="234"/>
    </row>
    <row r="38390" spans="4:4">
      <c r="D38390" s="234"/>
    </row>
    <row r="38391" spans="4:4">
      <c r="D38391" s="234"/>
    </row>
    <row r="38392" spans="4:4">
      <c r="D38392" s="234"/>
    </row>
    <row r="38393" spans="4:4">
      <c r="D38393" s="234"/>
    </row>
    <row r="38394" spans="4:4">
      <c r="D38394" s="234"/>
    </row>
    <row r="38395" spans="4:4">
      <c r="D38395" s="234"/>
    </row>
    <row r="38396" spans="4:4">
      <c r="D38396" s="234"/>
    </row>
    <row r="38397" spans="4:4">
      <c r="D38397" s="234"/>
    </row>
    <row r="38398" spans="4:4">
      <c r="D38398" s="234"/>
    </row>
    <row r="38399" spans="4:4">
      <c r="D38399" s="234"/>
    </row>
    <row r="38400" spans="4:4">
      <c r="D38400" s="234"/>
    </row>
    <row r="38401" spans="4:4">
      <c r="D38401" s="234"/>
    </row>
    <row r="38402" spans="4:4">
      <c r="D38402" s="234"/>
    </row>
    <row r="38403" spans="4:4">
      <c r="D38403" s="234"/>
    </row>
    <row r="38404" spans="4:4">
      <c r="D38404" s="234"/>
    </row>
    <row r="38405" spans="4:4">
      <c r="D38405" s="234"/>
    </row>
    <row r="38406" spans="4:4">
      <c r="D38406" s="234"/>
    </row>
    <row r="38407" spans="4:4">
      <c r="D38407" s="234"/>
    </row>
    <row r="38408" spans="4:4">
      <c r="D38408" s="234"/>
    </row>
    <row r="38409" spans="4:4">
      <c r="D38409" s="234"/>
    </row>
    <row r="38410" spans="4:4">
      <c r="D38410" s="234"/>
    </row>
    <row r="38411" spans="4:4">
      <c r="D38411" s="234"/>
    </row>
    <row r="38412" spans="4:4">
      <c r="D38412" s="234"/>
    </row>
    <row r="38413" spans="4:4">
      <c r="D38413" s="234"/>
    </row>
    <row r="38414" spans="4:4">
      <c r="D38414" s="234"/>
    </row>
    <row r="38415" spans="4:4">
      <c r="D38415" s="234"/>
    </row>
    <row r="38416" spans="4:4">
      <c r="D38416" s="234"/>
    </row>
    <row r="38417" spans="4:4">
      <c r="D38417" s="234"/>
    </row>
    <row r="38418" spans="4:4">
      <c r="D38418" s="234"/>
    </row>
    <row r="38419" spans="4:4">
      <c r="D38419" s="234"/>
    </row>
    <row r="38420" spans="4:4">
      <c r="D38420" s="234"/>
    </row>
    <row r="38421" spans="4:4">
      <c r="D38421" s="234"/>
    </row>
    <row r="38422" spans="4:4">
      <c r="D38422" s="234"/>
    </row>
    <row r="38423" spans="4:4">
      <c r="D38423" s="234"/>
    </row>
    <row r="38424" spans="4:4">
      <c r="D38424" s="234"/>
    </row>
    <row r="38425" spans="4:4">
      <c r="D38425" s="234"/>
    </row>
    <row r="38426" spans="4:4">
      <c r="D38426" s="234"/>
    </row>
    <row r="38427" spans="4:4">
      <c r="D38427" s="234"/>
    </row>
    <row r="38428" spans="4:4">
      <c r="D38428" s="234"/>
    </row>
    <row r="38429" spans="4:4">
      <c r="D38429" s="234"/>
    </row>
    <row r="38430" spans="4:4">
      <c r="D38430" s="234"/>
    </row>
    <row r="38431" spans="4:4">
      <c r="D38431" s="234"/>
    </row>
    <row r="38432" spans="4:4">
      <c r="D38432" s="234"/>
    </row>
    <row r="38433" spans="4:4">
      <c r="D38433" s="234"/>
    </row>
    <row r="38434" spans="4:4">
      <c r="D38434" s="234"/>
    </row>
    <row r="38435" spans="4:4">
      <c r="D38435" s="234"/>
    </row>
    <row r="38436" spans="4:4">
      <c r="D38436" s="234"/>
    </row>
    <row r="38437" spans="4:4">
      <c r="D38437" s="234"/>
    </row>
    <row r="38438" spans="4:4">
      <c r="D38438" s="234"/>
    </row>
    <row r="38439" spans="4:4">
      <c r="D38439" s="234"/>
    </row>
    <row r="38440" spans="4:4">
      <c r="D38440" s="234"/>
    </row>
    <row r="38441" spans="4:4">
      <c r="D38441" s="234"/>
    </row>
    <row r="38442" spans="4:4">
      <c r="D38442" s="234"/>
    </row>
    <row r="38443" spans="4:4">
      <c r="D38443" s="234"/>
    </row>
    <row r="38444" spans="4:4">
      <c r="D38444" s="234"/>
    </row>
    <row r="38445" spans="4:4">
      <c r="D38445" s="234"/>
    </row>
    <row r="38446" spans="4:4">
      <c r="D38446" s="234"/>
    </row>
    <row r="38447" spans="4:4">
      <c r="D38447" s="234"/>
    </row>
    <row r="38448" spans="4:4">
      <c r="D38448" s="234"/>
    </row>
    <row r="38449" spans="4:4">
      <c r="D38449" s="234"/>
    </row>
    <row r="38450" spans="4:4">
      <c r="D38450" s="234"/>
    </row>
    <row r="38451" spans="4:4">
      <c r="D38451" s="234"/>
    </row>
    <row r="38452" spans="4:4">
      <c r="D38452" s="234"/>
    </row>
    <row r="38453" spans="4:4">
      <c r="D38453" s="234"/>
    </row>
    <row r="38454" spans="4:4">
      <c r="D38454" s="234"/>
    </row>
    <row r="38455" spans="4:4">
      <c r="D38455" s="234"/>
    </row>
    <row r="38456" spans="4:4">
      <c r="D38456" s="234"/>
    </row>
    <row r="38457" spans="4:4">
      <c r="D38457" s="234"/>
    </row>
    <row r="38458" spans="4:4">
      <c r="D38458" s="234"/>
    </row>
    <row r="38459" spans="4:4">
      <c r="D38459" s="234"/>
    </row>
    <row r="38460" spans="4:4">
      <c r="D38460" s="234"/>
    </row>
    <row r="38461" spans="4:4">
      <c r="D38461" s="234"/>
    </row>
    <row r="38462" spans="4:4">
      <c r="D38462" s="234"/>
    </row>
    <row r="38463" spans="4:4">
      <c r="D38463" s="234"/>
    </row>
    <row r="38464" spans="4:4">
      <c r="D38464" s="234"/>
    </row>
    <row r="38465" spans="4:4">
      <c r="D38465" s="234"/>
    </row>
    <row r="38466" spans="4:4">
      <c r="D38466" s="234"/>
    </row>
    <row r="38467" spans="4:4">
      <c r="D38467" s="234"/>
    </row>
    <row r="38468" spans="4:4">
      <c r="D38468" s="234"/>
    </row>
    <row r="38469" spans="4:4">
      <c r="D38469" s="234"/>
    </row>
    <row r="38470" spans="4:4">
      <c r="D38470" s="234"/>
    </row>
    <row r="38471" spans="4:4">
      <c r="D38471" s="234"/>
    </row>
    <row r="38472" spans="4:4">
      <c r="D38472" s="234"/>
    </row>
    <row r="38473" spans="4:4">
      <c r="D38473" s="234"/>
    </row>
    <row r="38474" spans="4:4">
      <c r="D38474" s="234"/>
    </row>
    <row r="38475" spans="4:4">
      <c r="D38475" s="234"/>
    </row>
    <row r="38476" spans="4:4">
      <c r="D38476" s="234"/>
    </row>
    <row r="38477" spans="4:4">
      <c r="D38477" s="234"/>
    </row>
    <row r="38478" spans="4:4">
      <c r="D38478" s="234"/>
    </row>
    <row r="38479" spans="4:4">
      <c r="D38479" s="234"/>
    </row>
    <row r="38480" spans="4:4">
      <c r="D38480" s="234"/>
    </row>
    <row r="38481" spans="4:4">
      <c r="D38481" s="234"/>
    </row>
    <row r="38482" spans="4:4">
      <c r="D38482" s="234"/>
    </row>
    <row r="38483" spans="4:4">
      <c r="D38483" s="234"/>
    </row>
    <row r="38484" spans="4:4">
      <c r="D38484" s="234"/>
    </row>
    <row r="38485" spans="4:4">
      <c r="D38485" s="234"/>
    </row>
    <row r="38486" spans="4:4">
      <c r="D38486" s="234"/>
    </row>
    <row r="38487" spans="4:4">
      <c r="D38487" s="234"/>
    </row>
    <row r="38488" spans="4:4">
      <c r="D38488" s="234"/>
    </row>
    <row r="38489" spans="4:4">
      <c r="D38489" s="234"/>
    </row>
    <row r="38490" spans="4:4">
      <c r="D38490" s="234"/>
    </row>
    <row r="38491" spans="4:4">
      <c r="D38491" s="234"/>
    </row>
    <row r="38492" spans="4:4">
      <c r="D38492" s="234"/>
    </row>
    <row r="38493" spans="4:4">
      <c r="D38493" s="234"/>
    </row>
    <row r="38494" spans="4:4">
      <c r="D38494" s="234"/>
    </row>
    <row r="38495" spans="4:4">
      <c r="D38495" s="234"/>
    </row>
    <row r="38496" spans="4:4">
      <c r="D38496" s="234"/>
    </row>
    <row r="38497" spans="4:4">
      <c r="D38497" s="234"/>
    </row>
    <row r="38498" spans="4:4">
      <c r="D38498" s="234"/>
    </row>
    <row r="38499" spans="4:4">
      <c r="D38499" s="234"/>
    </row>
    <row r="38500" spans="4:4">
      <c r="D38500" s="234"/>
    </row>
    <row r="38501" spans="4:4">
      <c r="D38501" s="234"/>
    </row>
    <row r="38502" spans="4:4">
      <c r="D38502" s="234"/>
    </row>
    <row r="38503" spans="4:4">
      <c r="D38503" s="234"/>
    </row>
    <row r="38504" spans="4:4">
      <c r="D38504" s="234"/>
    </row>
    <row r="38505" spans="4:4">
      <c r="D38505" s="234"/>
    </row>
    <row r="38506" spans="4:4">
      <c r="D38506" s="234"/>
    </row>
    <row r="38507" spans="4:4">
      <c r="D38507" s="234"/>
    </row>
    <row r="38508" spans="4:4">
      <c r="D38508" s="234"/>
    </row>
    <row r="38509" spans="4:4">
      <c r="D38509" s="234"/>
    </row>
    <row r="38510" spans="4:4">
      <c r="D38510" s="234"/>
    </row>
    <row r="38511" spans="4:4">
      <c r="D38511" s="234"/>
    </row>
    <row r="38512" spans="4:4">
      <c r="D38512" s="234"/>
    </row>
    <row r="38513" spans="4:4">
      <c r="D38513" s="234"/>
    </row>
    <row r="38514" spans="4:4">
      <c r="D38514" s="234"/>
    </row>
    <row r="38515" spans="4:4">
      <c r="D38515" s="234"/>
    </row>
    <row r="38516" spans="4:4">
      <c r="D38516" s="234"/>
    </row>
    <row r="38517" spans="4:4">
      <c r="D38517" s="234"/>
    </row>
    <row r="38518" spans="4:4">
      <c r="D38518" s="234"/>
    </row>
    <row r="38519" spans="4:4">
      <c r="D38519" s="234"/>
    </row>
    <row r="38520" spans="4:4">
      <c r="D38520" s="234"/>
    </row>
    <row r="38521" spans="4:4">
      <c r="D38521" s="234"/>
    </row>
    <row r="38522" spans="4:4">
      <c r="D38522" s="234"/>
    </row>
    <row r="38523" spans="4:4">
      <c r="D38523" s="234"/>
    </row>
    <row r="38524" spans="4:4">
      <c r="D38524" s="234"/>
    </row>
    <row r="38525" spans="4:4">
      <c r="D38525" s="234"/>
    </row>
    <row r="38526" spans="4:4">
      <c r="D38526" s="234"/>
    </row>
    <row r="38527" spans="4:4">
      <c r="D38527" s="234"/>
    </row>
    <row r="38528" spans="4:4">
      <c r="D38528" s="234"/>
    </row>
    <row r="38529" spans="4:4">
      <c r="D38529" s="234"/>
    </row>
    <row r="38530" spans="4:4">
      <c r="D38530" s="234"/>
    </row>
    <row r="38531" spans="4:4">
      <c r="D38531" s="234"/>
    </row>
    <row r="38532" spans="4:4">
      <c r="D38532" s="234"/>
    </row>
    <row r="38533" spans="4:4">
      <c r="D38533" s="234"/>
    </row>
    <row r="38534" spans="4:4">
      <c r="D38534" s="234"/>
    </row>
    <row r="38535" spans="4:4">
      <c r="D38535" s="234"/>
    </row>
    <row r="38536" spans="4:4">
      <c r="D38536" s="234"/>
    </row>
    <row r="38537" spans="4:4">
      <c r="D38537" s="234"/>
    </row>
    <row r="38538" spans="4:4">
      <c r="D38538" s="234"/>
    </row>
    <row r="38539" spans="4:4">
      <c r="D38539" s="234"/>
    </row>
    <row r="38540" spans="4:4">
      <c r="D38540" s="234"/>
    </row>
    <row r="38541" spans="4:4">
      <c r="D38541" s="234"/>
    </row>
    <row r="38542" spans="4:4">
      <c r="D38542" s="234"/>
    </row>
    <row r="38543" spans="4:4">
      <c r="D38543" s="234"/>
    </row>
    <row r="38544" spans="4:4">
      <c r="D38544" s="234"/>
    </row>
    <row r="38545" spans="4:4">
      <c r="D38545" s="234"/>
    </row>
    <row r="38546" spans="4:4">
      <c r="D38546" s="234"/>
    </row>
    <row r="38547" spans="4:4">
      <c r="D38547" s="234"/>
    </row>
    <row r="38548" spans="4:4">
      <c r="D38548" s="234"/>
    </row>
    <row r="38549" spans="4:4">
      <c r="D38549" s="234"/>
    </row>
    <row r="38550" spans="4:4">
      <c r="D38550" s="234"/>
    </row>
    <row r="38551" spans="4:4">
      <c r="D38551" s="234"/>
    </row>
    <row r="38552" spans="4:4">
      <c r="D38552" s="234"/>
    </row>
    <row r="38553" spans="4:4">
      <c r="D38553" s="234"/>
    </row>
    <row r="38554" spans="4:4">
      <c r="D38554" s="234"/>
    </row>
    <row r="38555" spans="4:4">
      <c r="D38555" s="234"/>
    </row>
    <row r="38556" spans="4:4">
      <c r="D38556" s="234"/>
    </row>
    <row r="38557" spans="4:4">
      <c r="D38557" s="234"/>
    </row>
    <row r="38558" spans="4:4">
      <c r="D38558" s="234"/>
    </row>
    <row r="38559" spans="4:4">
      <c r="D38559" s="234"/>
    </row>
    <row r="38560" spans="4:4">
      <c r="D38560" s="234"/>
    </row>
    <row r="38561" spans="4:4">
      <c r="D38561" s="234"/>
    </row>
    <row r="38562" spans="4:4">
      <c r="D38562" s="234"/>
    </row>
    <row r="38563" spans="4:4">
      <c r="D38563" s="234"/>
    </row>
    <row r="38564" spans="4:4">
      <c r="D38564" s="234"/>
    </row>
    <row r="38565" spans="4:4">
      <c r="D38565" s="234"/>
    </row>
    <row r="38566" spans="4:4">
      <c r="D38566" s="234"/>
    </row>
    <row r="38567" spans="4:4">
      <c r="D38567" s="234"/>
    </row>
    <row r="38568" spans="4:4">
      <c r="D38568" s="234"/>
    </row>
    <row r="38569" spans="4:4">
      <c r="D38569" s="234"/>
    </row>
    <row r="38570" spans="4:4">
      <c r="D38570" s="234"/>
    </row>
    <row r="38571" spans="4:4">
      <c r="D38571" s="234"/>
    </row>
    <row r="38572" spans="4:4">
      <c r="D38572" s="234"/>
    </row>
    <row r="38573" spans="4:4">
      <c r="D38573" s="234"/>
    </row>
    <row r="38574" spans="4:4">
      <c r="D38574" s="234"/>
    </row>
    <row r="38575" spans="4:4">
      <c r="D38575" s="234"/>
    </row>
    <row r="38576" spans="4:4">
      <c r="D38576" s="234"/>
    </row>
    <row r="38577" spans="4:4">
      <c r="D38577" s="234"/>
    </row>
    <row r="38578" spans="4:4">
      <c r="D38578" s="234"/>
    </row>
    <row r="38579" spans="4:4">
      <c r="D38579" s="234"/>
    </row>
    <row r="38580" spans="4:4">
      <c r="D38580" s="234"/>
    </row>
    <row r="38581" spans="4:4">
      <c r="D38581" s="234"/>
    </row>
    <row r="38582" spans="4:4">
      <c r="D38582" s="234"/>
    </row>
    <row r="38583" spans="4:4">
      <c r="D38583" s="234"/>
    </row>
    <row r="38584" spans="4:4">
      <c r="D38584" s="234"/>
    </row>
    <row r="38585" spans="4:4">
      <c r="D38585" s="234"/>
    </row>
    <row r="38586" spans="4:4">
      <c r="D38586" s="234"/>
    </row>
    <row r="38587" spans="4:4">
      <c r="D38587" s="234"/>
    </row>
    <row r="38588" spans="4:4">
      <c r="D38588" s="234"/>
    </row>
    <row r="38589" spans="4:4">
      <c r="D38589" s="234"/>
    </row>
    <row r="38590" spans="4:4">
      <c r="D38590" s="234"/>
    </row>
    <row r="38591" spans="4:4">
      <c r="D38591" s="234"/>
    </row>
    <row r="38592" spans="4:4">
      <c r="D38592" s="234"/>
    </row>
    <row r="38593" spans="4:4">
      <c r="D38593" s="234"/>
    </row>
    <row r="38594" spans="4:4">
      <c r="D38594" s="234"/>
    </row>
    <row r="38595" spans="4:4">
      <c r="D38595" s="234"/>
    </row>
    <row r="38596" spans="4:4">
      <c r="D38596" s="234"/>
    </row>
    <row r="38597" spans="4:4">
      <c r="D38597" s="234"/>
    </row>
    <row r="38598" spans="4:4">
      <c r="D38598" s="234"/>
    </row>
    <row r="38599" spans="4:4">
      <c r="D38599" s="234"/>
    </row>
    <row r="38600" spans="4:4">
      <c r="D38600" s="234"/>
    </row>
    <row r="38601" spans="4:4">
      <c r="D38601" s="234"/>
    </row>
    <row r="38602" spans="4:4">
      <c r="D38602" s="234"/>
    </row>
    <row r="38603" spans="4:4">
      <c r="D38603" s="234"/>
    </row>
    <row r="38604" spans="4:4">
      <c r="D38604" s="234"/>
    </row>
    <row r="38605" spans="4:4">
      <c r="D38605" s="234"/>
    </row>
    <row r="38606" spans="4:4">
      <c r="D38606" s="234"/>
    </row>
    <row r="38607" spans="4:4">
      <c r="D38607" s="234"/>
    </row>
    <row r="38608" spans="4:4">
      <c r="D38608" s="234"/>
    </row>
    <row r="38609" spans="4:4">
      <c r="D38609" s="234"/>
    </row>
    <row r="38610" spans="4:4">
      <c r="D38610" s="234"/>
    </row>
    <row r="38611" spans="4:4">
      <c r="D38611" s="234"/>
    </row>
    <row r="38612" spans="4:4">
      <c r="D38612" s="234"/>
    </row>
    <row r="38613" spans="4:4">
      <c r="D38613" s="234"/>
    </row>
    <row r="38614" spans="4:4">
      <c r="D38614" s="234"/>
    </row>
    <row r="38615" spans="4:4">
      <c r="D38615" s="234"/>
    </row>
    <row r="38616" spans="4:4">
      <c r="D38616" s="234"/>
    </row>
    <row r="38617" spans="4:4">
      <c r="D38617" s="234"/>
    </row>
    <row r="38618" spans="4:4">
      <c r="D38618" s="234"/>
    </row>
    <row r="38619" spans="4:4">
      <c r="D38619" s="234"/>
    </row>
    <row r="38620" spans="4:4">
      <c r="D38620" s="234"/>
    </row>
    <row r="38621" spans="4:4">
      <c r="D38621" s="234"/>
    </row>
    <row r="38622" spans="4:4">
      <c r="D38622" s="234"/>
    </row>
    <row r="38623" spans="4:4">
      <c r="D38623" s="234"/>
    </row>
    <row r="38624" spans="4:4">
      <c r="D38624" s="234"/>
    </row>
    <row r="38625" spans="4:4">
      <c r="D38625" s="234"/>
    </row>
    <row r="38626" spans="4:4">
      <c r="D38626" s="234"/>
    </row>
    <row r="38627" spans="4:4">
      <c r="D38627" s="234"/>
    </row>
    <row r="38628" spans="4:4">
      <c r="D38628" s="234"/>
    </row>
    <row r="38629" spans="4:4">
      <c r="D38629" s="234"/>
    </row>
    <row r="38630" spans="4:4">
      <c r="D38630" s="234"/>
    </row>
    <row r="38631" spans="4:4">
      <c r="D38631" s="234"/>
    </row>
    <row r="38632" spans="4:4">
      <c r="D38632" s="234"/>
    </row>
    <row r="38633" spans="4:4">
      <c r="D38633" s="234"/>
    </row>
    <row r="38634" spans="4:4">
      <c r="D38634" s="234"/>
    </row>
    <row r="38635" spans="4:4">
      <c r="D38635" s="234"/>
    </row>
    <row r="38636" spans="4:4">
      <c r="D38636" s="234"/>
    </row>
    <row r="38637" spans="4:4">
      <c r="D38637" s="234"/>
    </row>
    <row r="38638" spans="4:4">
      <c r="D38638" s="234"/>
    </row>
    <row r="38639" spans="4:4">
      <c r="D38639" s="234"/>
    </row>
    <row r="38640" spans="4:4">
      <c r="D38640" s="234"/>
    </row>
    <row r="38641" spans="4:4">
      <c r="D38641" s="234"/>
    </row>
    <row r="38642" spans="4:4">
      <c r="D38642" s="234"/>
    </row>
    <row r="38643" spans="4:4">
      <c r="D38643" s="234"/>
    </row>
    <row r="38644" spans="4:4">
      <c r="D38644" s="234"/>
    </row>
    <row r="38645" spans="4:4">
      <c r="D38645" s="234"/>
    </row>
    <row r="38646" spans="4:4">
      <c r="D38646" s="234"/>
    </row>
    <row r="38647" spans="4:4">
      <c r="D38647" s="234"/>
    </row>
    <row r="38648" spans="4:4">
      <c r="D38648" s="234"/>
    </row>
    <row r="38649" spans="4:4">
      <c r="D38649" s="234"/>
    </row>
    <row r="38650" spans="4:4">
      <c r="D38650" s="234"/>
    </row>
    <row r="38651" spans="4:4">
      <c r="D38651" s="234"/>
    </row>
    <row r="38652" spans="4:4">
      <c r="D38652" s="234"/>
    </row>
    <row r="38653" spans="4:4">
      <c r="D38653" s="234"/>
    </row>
    <row r="38654" spans="4:4">
      <c r="D38654" s="234"/>
    </row>
    <row r="38655" spans="4:4">
      <c r="D38655" s="234"/>
    </row>
    <row r="38656" spans="4:4">
      <c r="D38656" s="234"/>
    </row>
    <row r="38657" spans="4:4">
      <c r="D38657" s="234"/>
    </row>
    <row r="38658" spans="4:4">
      <c r="D38658" s="234"/>
    </row>
    <row r="38659" spans="4:4">
      <c r="D38659" s="234"/>
    </row>
    <row r="38660" spans="4:4">
      <c r="D38660" s="234"/>
    </row>
    <row r="38661" spans="4:4">
      <c r="D38661" s="234"/>
    </row>
    <row r="38662" spans="4:4">
      <c r="D38662" s="234"/>
    </row>
    <row r="38663" spans="4:4">
      <c r="D38663" s="234"/>
    </row>
    <row r="38664" spans="4:4">
      <c r="D38664" s="234"/>
    </row>
    <row r="38665" spans="4:4">
      <c r="D38665" s="234"/>
    </row>
    <row r="38666" spans="4:4">
      <c r="D38666" s="234"/>
    </row>
    <row r="38667" spans="4:4">
      <c r="D38667" s="234"/>
    </row>
    <row r="38668" spans="4:4">
      <c r="D38668" s="234"/>
    </row>
    <row r="38669" spans="4:4">
      <c r="D38669" s="234"/>
    </row>
    <row r="38670" spans="4:4">
      <c r="D38670" s="234"/>
    </row>
    <row r="38671" spans="4:4">
      <c r="D38671" s="234"/>
    </row>
    <row r="38672" spans="4:4">
      <c r="D38672" s="234"/>
    </row>
    <row r="38673" spans="4:4">
      <c r="D38673" s="234"/>
    </row>
    <row r="38674" spans="4:4">
      <c r="D38674" s="234"/>
    </row>
    <row r="38675" spans="4:4">
      <c r="D38675" s="234"/>
    </row>
    <row r="38676" spans="4:4">
      <c r="D38676" s="234"/>
    </row>
    <row r="38677" spans="4:4">
      <c r="D38677" s="234"/>
    </row>
    <row r="38678" spans="4:4">
      <c r="D38678" s="234"/>
    </row>
    <row r="38679" spans="4:4">
      <c r="D38679" s="234"/>
    </row>
    <row r="38680" spans="4:4">
      <c r="D38680" s="234"/>
    </row>
    <row r="38681" spans="4:4">
      <c r="D38681" s="234"/>
    </row>
    <row r="38682" spans="4:4">
      <c r="D38682" s="234"/>
    </row>
    <row r="38683" spans="4:4">
      <c r="D38683" s="234"/>
    </row>
    <row r="38684" spans="4:4">
      <c r="D38684" s="234"/>
    </row>
    <row r="38685" spans="4:4">
      <c r="D38685" s="234"/>
    </row>
    <row r="38686" spans="4:4">
      <c r="D38686" s="234"/>
    </row>
    <row r="38687" spans="4:4">
      <c r="D38687" s="234"/>
    </row>
    <row r="38688" spans="4:4">
      <c r="D38688" s="234"/>
    </row>
    <row r="38689" spans="4:4">
      <c r="D38689" s="234"/>
    </row>
    <row r="38690" spans="4:4">
      <c r="D38690" s="234"/>
    </row>
    <row r="38691" spans="4:4">
      <c r="D38691" s="234"/>
    </row>
    <row r="38692" spans="4:4">
      <c r="D38692" s="234"/>
    </row>
    <row r="38693" spans="4:4">
      <c r="D38693" s="234"/>
    </row>
    <row r="38694" spans="4:4">
      <c r="D38694" s="234"/>
    </row>
    <row r="38695" spans="4:4">
      <c r="D38695" s="234"/>
    </row>
    <row r="38696" spans="4:4">
      <c r="D38696" s="234"/>
    </row>
    <row r="38697" spans="4:4">
      <c r="D38697" s="234"/>
    </row>
    <row r="38698" spans="4:4">
      <c r="D38698" s="234"/>
    </row>
    <row r="38699" spans="4:4">
      <c r="D38699" s="234"/>
    </row>
    <row r="38700" spans="4:4">
      <c r="D38700" s="234"/>
    </row>
    <row r="38701" spans="4:4">
      <c r="D38701" s="234"/>
    </row>
    <row r="38702" spans="4:4">
      <c r="D38702" s="234"/>
    </row>
    <row r="38703" spans="4:4">
      <c r="D38703" s="234"/>
    </row>
    <row r="38704" spans="4:4">
      <c r="D38704" s="234"/>
    </row>
    <row r="38705" spans="4:4">
      <c r="D38705" s="234"/>
    </row>
    <row r="38706" spans="4:4">
      <c r="D38706" s="234"/>
    </row>
    <row r="38707" spans="4:4">
      <c r="D38707" s="234"/>
    </row>
    <row r="38708" spans="4:4">
      <c r="D38708" s="234"/>
    </row>
    <row r="38709" spans="4:4">
      <c r="D38709" s="234"/>
    </row>
    <row r="38710" spans="4:4">
      <c r="D38710" s="234"/>
    </row>
    <row r="38711" spans="4:4">
      <c r="D38711" s="234"/>
    </row>
    <row r="38712" spans="4:4">
      <c r="D38712" s="234"/>
    </row>
    <row r="38713" spans="4:4">
      <c r="D38713" s="234"/>
    </row>
    <row r="38714" spans="4:4">
      <c r="D38714" s="234"/>
    </row>
    <row r="38715" spans="4:4">
      <c r="D38715" s="234"/>
    </row>
    <row r="38716" spans="4:4">
      <c r="D38716" s="234"/>
    </row>
    <row r="38717" spans="4:4">
      <c r="D38717" s="234"/>
    </row>
    <row r="38718" spans="4:4">
      <c r="D38718" s="234"/>
    </row>
    <row r="38719" spans="4:4">
      <c r="D38719" s="234"/>
    </row>
    <row r="38720" spans="4:4">
      <c r="D38720" s="234"/>
    </row>
    <row r="38721" spans="4:4">
      <c r="D38721" s="234"/>
    </row>
    <row r="38722" spans="4:4">
      <c r="D38722" s="234"/>
    </row>
    <row r="38723" spans="4:4">
      <c r="D38723" s="234"/>
    </row>
    <row r="38724" spans="4:4">
      <c r="D38724" s="234"/>
    </row>
    <row r="38725" spans="4:4">
      <c r="D38725" s="234"/>
    </row>
    <row r="38726" spans="4:4">
      <c r="D38726" s="234"/>
    </row>
    <row r="38727" spans="4:4">
      <c r="D38727" s="234"/>
    </row>
    <row r="38728" spans="4:4">
      <c r="D38728" s="234"/>
    </row>
    <row r="38729" spans="4:4">
      <c r="D38729" s="234"/>
    </row>
    <row r="38730" spans="4:4">
      <c r="D38730" s="234"/>
    </row>
    <row r="38731" spans="4:4">
      <c r="D38731" s="234"/>
    </row>
    <row r="38732" spans="4:4">
      <c r="D38732" s="234"/>
    </row>
    <row r="38733" spans="4:4">
      <c r="D38733" s="234"/>
    </row>
    <row r="38734" spans="4:4">
      <c r="D38734" s="234"/>
    </row>
    <row r="38735" spans="4:4">
      <c r="D38735" s="234"/>
    </row>
    <row r="38736" spans="4:4">
      <c r="D38736" s="234"/>
    </row>
    <row r="38737" spans="4:4">
      <c r="D38737" s="234"/>
    </row>
    <row r="38738" spans="4:4">
      <c r="D38738" s="234"/>
    </row>
    <row r="38739" spans="4:4">
      <c r="D38739" s="234"/>
    </row>
    <row r="38740" spans="4:4">
      <c r="D38740" s="234"/>
    </row>
    <row r="38741" spans="4:4">
      <c r="D38741" s="234"/>
    </row>
    <row r="38742" spans="4:4">
      <c r="D38742" s="234"/>
    </row>
    <row r="38743" spans="4:4">
      <c r="D38743" s="234"/>
    </row>
    <row r="38744" spans="4:4">
      <c r="D38744" s="234"/>
    </row>
    <row r="38745" spans="4:4">
      <c r="D38745" s="234"/>
    </row>
    <row r="38746" spans="4:4">
      <c r="D38746" s="234"/>
    </row>
    <row r="38747" spans="4:4">
      <c r="D38747" s="234"/>
    </row>
    <row r="38748" spans="4:4">
      <c r="D38748" s="234"/>
    </row>
    <row r="38749" spans="4:4">
      <c r="D38749" s="234"/>
    </row>
    <row r="38750" spans="4:4">
      <c r="D38750" s="234"/>
    </row>
    <row r="38751" spans="4:4">
      <c r="D38751" s="234"/>
    </row>
    <row r="38752" spans="4:4">
      <c r="D38752" s="234"/>
    </row>
    <row r="38753" spans="4:4">
      <c r="D38753" s="234"/>
    </row>
    <row r="38754" spans="4:4">
      <c r="D38754" s="234"/>
    </row>
    <row r="38755" spans="4:4">
      <c r="D38755" s="234"/>
    </row>
    <row r="38756" spans="4:4">
      <c r="D38756" s="234"/>
    </row>
    <row r="38757" spans="4:4">
      <c r="D38757" s="234"/>
    </row>
    <row r="38758" spans="4:4">
      <c r="D38758" s="234"/>
    </row>
    <row r="38759" spans="4:4">
      <c r="D38759" s="234"/>
    </row>
    <row r="38760" spans="4:4">
      <c r="D38760" s="234"/>
    </row>
    <row r="38761" spans="4:4">
      <c r="D38761" s="234"/>
    </row>
    <row r="38762" spans="4:4">
      <c r="D38762" s="234"/>
    </row>
    <row r="38763" spans="4:4">
      <c r="D38763" s="234"/>
    </row>
    <row r="38764" spans="4:4">
      <c r="D38764" s="234"/>
    </row>
    <row r="38765" spans="4:4">
      <c r="D38765" s="234"/>
    </row>
    <row r="38766" spans="4:4">
      <c r="D38766" s="234"/>
    </row>
    <row r="38767" spans="4:4">
      <c r="D38767" s="234"/>
    </row>
    <row r="38768" spans="4:4">
      <c r="D38768" s="234"/>
    </row>
    <row r="38769" spans="4:4">
      <c r="D38769" s="234"/>
    </row>
    <row r="38770" spans="4:4">
      <c r="D38770" s="234"/>
    </row>
    <row r="38771" spans="4:4">
      <c r="D38771" s="234"/>
    </row>
    <row r="38772" spans="4:4">
      <c r="D38772" s="234"/>
    </row>
    <row r="38773" spans="4:4">
      <c r="D38773" s="234"/>
    </row>
    <row r="38774" spans="4:4">
      <c r="D38774" s="234"/>
    </row>
    <row r="38775" spans="4:4">
      <c r="D38775" s="234"/>
    </row>
    <row r="38776" spans="4:4">
      <c r="D38776" s="234"/>
    </row>
    <row r="38777" spans="4:4">
      <c r="D38777" s="234"/>
    </row>
    <row r="38778" spans="4:4">
      <c r="D38778" s="234"/>
    </row>
    <row r="38779" spans="4:4">
      <c r="D38779" s="234"/>
    </row>
    <row r="38780" spans="4:4">
      <c r="D38780" s="234"/>
    </row>
    <row r="38781" spans="4:4">
      <c r="D38781" s="234"/>
    </row>
    <row r="38782" spans="4:4">
      <c r="D38782" s="234"/>
    </row>
    <row r="38783" spans="4:4">
      <c r="D38783" s="234"/>
    </row>
    <row r="38784" spans="4:4">
      <c r="D38784" s="234"/>
    </row>
    <row r="38785" spans="4:4">
      <c r="D38785" s="234"/>
    </row>
    <row r="38786" spans="4:4">
      <c r="D38786" s="234"/>
    </row>
    <row r="38787" spans="4:4">
      <c r="D38787" s="234"/>
    </row>
    <row r="38788" spans="4:4">
      <c r="D38788" s="234"/>
    </row>
    <row r="38789" spans="4:4">
      <c r="D38789" s="234"/>
    </row>
    <row r="38790" spans="4:4">
      <c r="D38790" s="234"/>
    </row>
    <row r="38791" spans="4:4">
      <c r="D38791" s="234"/>
    </row>
    <row r="38792" spans="4:4">
      <c r="D38792" s="234"/>
    </row>
    <row r="38793" spans="4:4">
      <c r="D38793" s="234"/>
    </row>
    <row r="38794" spans="4:4">
      <c r="D38794" s="234"/>
    </row>
    <row r="38795" spans="4:4">
      <c r="D38795" s="234"/>
    </row>
    <row r="38796" spans="4:4">
      <c r="D38796" s="234"/>
    </row>
    <row r="38797" spans="4:4">
      <c r="D38797" s="234"/>
    </row>
    <row r="38798" spans="4:4">
      <c r="D38798" s="234"/>
    </row>
    <row r="38799" spans="4:4">
      <c r="D38799" s="234"/>
    </row>
    <row r="38800" spans="4:4">
      <c r="D38800" s="234"/>
    </row>
    <row r="38801" spans="4:4">
      <c r="D38801" s="234"/>
    </row>
    <row r="38802" spans="4:4">
      <c r="D38802" s="234"/>
    </row>
    <row r="38803" spans="4:4">
      <c r="D38803" s="234"/>
    </row>
    <row r="38804" spans="4:4">
      <c r="D38804" s="234"/>
    </row>
    <row r="38805" spans="4:4">
      <c r="D38805" s="234"/>
    </row>
    <row r="38806" spans="4:4">
      <c r="D38806" s="234"/>
    </row>
    <row r="38807" spans="4:4">
      <c r="D38807" s="234"/>
    </row>
    <row r="38808" spans="4:4">
      <c r="D38808" s="234"/>
    </row>
    <row r="38809" spans="4:4">
      <c r="D38809" s="234"/>
    </row>
    <row r="38810" spans="4:4">
      <c r="D38810" s="234"/>
    </row>
    <row r="38811" spans="4:4">
      <c r="D38811" s="234"/>
    </row>
    <row r="38812" spans="4:4">
      <c r="D38812" s="234"/>
    </row>
    <row r="38813" spans="4:4">
      <c r="D38813" s="234"/>
    </row>
    <row r="38814" spans="4:4">
      <c r="D38814" s="234"/>
    </row>
    <row r="38815" spans="4:4">
      <c r="D38815" s="234"/>
    </row>
    <row r="38816" spans="4:4">
      <c r="D38816" s="234"/>
    </row>
    <row r="38817" spans="4:4">
      <c r="D38817" s="234"/>
    </row>
    <row r="38818" spans="4:4">
      <c r="D38818" s="234"/>
    </row>
    <row r="38819" spans="4:4">
      <c r="D38819" s="234"/>
    </row>
    <row r="38820" spans="4:4">
      <c r="D38820" s="234"/>
    </row>
    <row r="38821" spans="4:4">
      <c r="D38821" s="234"/>
    </row>
    <row r="38822" spans="4:4">
      <c r="D38822" s="234"/>
    </row>
    <row r="38823" spans="4:4">
      <c r="D38823" s="234"/>
    </row>
    <row r="38824" spans="4:4">
      <c r="D38824" s="234"/>
    </row>
    <row r="38825" spans="4:4">
      <c r="D38825" s="234"/>
    </row>
    <row r="38826" spans="4:4">
      <c r="D38826" s="234"/>
    </row>
    <row r="38827" spans="4:4">
      <c r="D38827" s="234"/>
    </row>
    <row r="38828" spans="4:4">
      <c r="D38828" s="234"/>
    </row>
    <row r="38829" spans="4:4">
      <c r="D38829" s="234"/>
    </row>
    <row r="38830" spans="4:4">
      <c r="D38830" s="234"/>
    </row>
    <row r="38831" spans="4:4">
      <c r="D38831" s="234"/>
    </row>
    <row r="38832" spans="4:4">
      <c r="D38832" s="234"/>
    </row>
    <row r="38833" spans="4:4">
      <c r="D38833" s="234"/>
    </row>
    <row r="38834" spans="4:4">
      <c r="D38834" s="234"/>
    </row>
    <row r="38835" spans="4:4">
      <c r="D38835" s="234"/>
    </row>
    <row r="38836" spans="4:4">
      <c r="D38836" s="234"/>
    </row>
    <row r="38837" spans="4:4">
      <c r="D38837" s="234"/>
    </row>
    <row r="38838" spans="4:4">
      <c r="D38838" s="234"/>
    </row>
    <row r="38839" spans="4:4">
      <c r="D38839" s="234"/>
    </row>
    <row r="38840" spans="4:4">
      <c r="D38840" s="234"/>
    </row>
    <row r="38841" spans="4:4">
      <c r="D38841" s="234"/>
    </row>
    <row r="38842" spans="4:4">
      <c r="D38842" s="234"/>
    </row>
    <row r="38843" spans="4:4">
      <c r="D38843" s="234"/>
    </row>
    <row r="38844" spans="4:4">
      <c r="D38844" s="234"/>
    </row>
    <row r="38845" spans="4:4">
      <c r="D38845" s="234"/>
    </row>
    <row r="38846" spans="4:4">
      <c r="D38846" s="234"/>
    </row>
    <row r="38847" spans="4:4">
      <c r="D38847" s="234"/>
    </row>
    <row r="38848" spans="4:4">
      <c r="D38848" s="234"/>
    </row>
    <row r="38849" spans="4:4">
      <c r="D38849" s="234"/>
    </row>
    <row r="38850" spans="4:4">
      <c r="D38850" s="234"/>
    </row>
    <row r="38851" spans="4:4">
      <c r="D38851" s="234"/>
    </row>
    <row r="38852" spans="4:4">
      <c r="D38852" s="234"/>
    </row>
    <row r="38853" spans="4:4">
      <c r="D38853" s="234"/>
    </row>
    <row r="38854" spans="4:4">
      <c r="D38854" s="234"/>
    </row>
    <row r="38855" spans="4:4">
      <c r="D38855" s="234"/>
    </row>
    <row r="38856" spans="4:4">
      <c r="D38856" s="234"/>
    </row>
    <row r="38857" spans="4:4">
      <c r="D38857" s="234"/>
    </row>
    <row r="38858" spans="4:4">
      <c r="D38858" s="234"/>
    </row>
    <row r="38859" spans="4:4">
      <c r="D38859" s="234"/>
    </row>
    <row r="38860" spans="4:4">
      <c r="D38860" s="234"/>
    </row>
    <row r="38861" spans="4:4">
      <c r="D38861" s="234"/>
    </row>
    <row r="38862" spans="4:4">
      <c r="D38862" s="234"/>
    </row>
    <row r="38863" spans="4:4">
      <c r="D38863" s="234"/>
    </row>
    <row r="38864" spans="4:4">
      <c r="D38864" s="234"/>
    </row>
    <row r="38865" spans="4:4">
      <c r="D38865" s="234"/>
    </row>
    <row r="38866" spans="4:4">
      <c r="D38866" s="234"/>
    </row>
    <row r="38867" spans="4:4">
      <c r="D38867" s="234"/>
    </row>
    <row r="38868" spans="4:4">
      <c r="D38868" s="234"/>
    </row>
    <row r="38869" spans="4:4">
      <c r="D38869" s="234"/>
    </row>
    <row r="38870" spans="4:4">
      <c r="D38870" s="234"/>
    </row>
    <row r="38871" spans="4:4">
      <c r="D38871" s="234"/>
    </row>
    <row r="38872" spans="4:4">
      <c r="D38872" s="234"/>
    </row>
    <row r="38873" spans="4:4">
      <c r="D38873" s="234"/>
    </row>
    <row r="38874" spans="4:4">
      <c r="D38874" s="234"/>
    </row>
    <row r="38875" spans="4:4">
      <c r="D38875" s="234"/>
    </row>
    <row r="38876" spans="4:4">
      <c r="D38876" s="234"/>
    </row>
    <row r="38877" spans="4:4">
      <c r="D38877" s="234"/>
    </row>
    <row r="38878" spans="4:4">
      <c r="D38878" s="234"/>
    </row>
    <row r="38879" spans="4:4">
      <c r="D38879" s="234"/>
    </row>
    <row r="38880" spans="4:4">
      <c r="D38880" s="234"/>
    </row>
    <row r="38881" spans="4:4">
      <c r="D38881" s="234"/>
    </row>
    <row r="38882" spans="4:4">
      <c r="D38882" s="234"/>
    </row>
    <row r="38883" spans="4:4">
      <c r="D38883" s="234"/>
    </row>
    <row r="38884" spans="4:4">
      <c r="D38884" s="234"/>
    </row>
    <row r="38885" spans="4:4">
      <c r="D38885" s="234"/>
    </row>
    <row r="38886" spans="4:4">
      <c r="D38886" s="234"/>
    </row>
    <row r="38887" spans="4:4">
      <c r="D38887" s="234"/>
    </row>
    <row r="38888" spans="4:4">
      <c r="D38888" s="234"/>
    </row>
    <row r="38889" spans="4:4">
      <c r="D38889" s="234"/>
    </row>
    <row r="38890" spans="4:4">
      <c r="D38890" s="234"/>
    </row>
    <row r="38891" spans="4:4">
      <c r="D38891" s="234"/>
    </row>
    <row r="38892" spans="4:4">
      <c r="D38892" s="234"/>
    </row>
    <row r="38893" spans="4:4">
      <c r="D38893" s="234"/>
    </row>
    <row r="38894" spans="4:4">
      <c r="D38894" s="234"/>
    </row>
    <row r="38895" spans="4:4">
      <c r="D38895" s="234"/>
    </row>
    <row r="38896" spans="4:4">
      <c r="D38896" s="234"/>
    </row>
    <row r="38897" spans="4:4">
      <c r="D38897" s="234"/>
    </row>
    <row r="38898" spans="4:4">
      <c r="D38898" s="234"/>
    </row>
    <row r="38899" spans="4:4">
      <c r="D38899" s="234"/>
    </row>
    <row r="38900" spans="4:4">
      <c r="D38900" s="234"/>
    </row>
    <row r="38901" spans="4:4">
      <c r="D38901" s="234"/>
    </row>
    <row r="38902" spans="4:4">
      <c r="D38902" s="234"/>
    </row>
    <row r="38903" spans="4:4">
      <c r="D38903" s="234"/>
    </row>
    <row r="38904" spans="4:4">
      <c r="D38904" s="234"/>
    </row>
    <row r="38905" spans="4:4">
      <c r="D38905" s="234"/>
    </row>
    <row r="38906" spans="4:4">
      <c r="D38906" s="234"/>
    </row>
    <row r="38907" spans="4:4">
      <c r="D38907" s="234"/>
    </row>
    <row r="38908" spans="4:4">
      <c r="D38908" s="234"/>
    </row>
    <row r="38909" spans="4:4">
      <c r="D38909" s="234"/>
    </row>
    <row r="38910" spans="4:4">
      <c r="D38910" s="234"/>
    </row>
    <row r="38911" spans="4:4">
      <c r="D38911" s="234"/>
    </row>
    <row r="38912" spans="4:4">
      <c r="D38912" s="234"/>
    </row>
    <row r="38913" spans="4:4">
      <c r="D38913" s="234"/>
    </row>
    <row r="38914" spans="4:4">
      <c r="D38914" s="234"/>
    </row>
    <row r="38915" spans="4:4">
      <c r="D38915" s="234"/>
    </row>
    <row r="38916" spans="4:4">
      <c r="D38916" s="234"/>
    </row>
    <row r="38917" spans="4:4">
      <c r="D38917" s="234"/>
    </row>
    <row r="38918" spans="4:4">
      <c r="D38918" s="234"/>
    </row>
    <row r="38919" spans="4:4">
      <c r="D38919" s="234"/>
    </row>
    <row r="38920" spans="4:4">
      <c r="D38920" s="234"/>
    </row>
    <row r="38921" spans="4:4">
      <c r="D38921" s="234"/>
    </row>
    <row r="38922" spans="4:4">
      <c r="D38922" s="234"/>
    </row>
    <row r="38923" spans="4:4">
      <c r="D38923" s="234"/>
    </row>
    <row r="38924" spans="4:4">
      <c r="D38924" s="234"/>
    </row>
    <row r="38925" spans="4:4">
      <c r="D38925" s="234"/>
    </row>
    <row r="38926" spans="4:4">
      <c r="D38926" s="234"/>
    </row>
    <row r="38927" spans="4:4">
      <c r="D38927" s="234"/>
    </row>
    <row r="38928" spans="4:4">
      <c r="D38928" s="234"/>
    </row>
    <row r="38929" spans="4:4">
      <c r="D38929" s="234"/>
    </row>
    <row r="38930" spans="4:4">
      <c r="D38930" s="234"/>
    </row>
    <row r="38931" spans="4:4">
      <c r="D38931" s="234"/>
    </row>
    <row r="38932" spans="4:4">
      <c r="D38932" s="234"/>
    </row>
    <row r="38933" spans="4:4">
      <c r="D38933" s="234"/>
    </row>
    <row r="38934" spans="4:4">
      <c r="D38934" s="234"/>
    </row>
    <row r="38935" spans="4:4">
      <c r="D38935" s="234"/>
    </row>
    <row r="38936" spans="4:4">
      <c r="D38936" s="234"/>
    </row>
    <row r="38937" spans="4:4">
      <c r="D38937" s="234"/>
    </row>
    <row r="38938" spans="4:4">
      <c r="D38938" s="234"/>
    </row>
    <row r="38939" spans="4:4">
      <c r="D38939" s="234"/>
    </row>
    <row r="38940" spans="4:4">
      <c r="D38940" s="234"/>
    </row>
    <row r="38941" spans="4:4">
      <c r="D38941" s="234"/>
    </row>
    <row r="38942" spans="4:4">
      <c r="D38942" s="234"/>
    </row>
    <row r="38943" spans="4:4">
      <c r="D38943" s="234"/>
    </row>
    <row r="38944" spans="4:4">
      <c r="D38944" s="234"/>
    </row>
    <row r="38945" spans="4:4">
      <c r="D38945" s="234"/>
    </row>
    <row r="38946" spans="4:4">
      <c r="D38946" s="234"/>
    </row>
    <row r="38947" spans="4:4">
      <c r="D38947" s="234"/>
    </row>
    <row r="38948" spans="4:4">
      <c r="D38948" s="234"/>
    </row>
    <row r="38949" spans="4:4">
      <c r="D38949" s="234"/>
    </row>
    <row r="38950" spans="4:4">
      <c r="D38950" s="234"/>
    </row>
    <row r="38951" spans="4:4">
      <c r="D38951" s="234"/>
    </row>
    <row r="38952" spans="4:4">
      <c r="D38952" s="234"/>
    </row>
    <row r="38953" spans="4:4">
      <c r="D38953" s="234"/>
    </row>
    <row r="38954" spans="4:4">
      <c r="D38954" s="234"/>
    </row>
    <row r="38955" spans="4:4">
      <c r="D38955" s="234"/>
    </row>
    <row r="38956" spans="4:4">
      <c r="D38956" s="234"/>
    </row>
    <row r="38957" spans="4:4">
      <c r="D38957" s="234"/>
    </row>
    <row r="38958" spans="4:4">
      <c r="D38958" s="234"/>
    </row>
    <row r="38959" spans="4:4">
      <c r="D38959" s="234"/>
    </row>
    <row r="38960" spans="4:4">
      <c r="D38960" s="234"/>
    </row>
    <row r="38961" spans="4:4">
      <c r="D38961" s="234"/>
    </row>
    <row r="38962" spans="4:4">
      <c r="D38962" s="234"/>
    </row>
    <row r="38963" spans="4:4">
      <c r="D38963" s="234"/>
    </row>
    <row r="38964" spans="4:4">
      <c r="D38964" s="234"/>
    </row>
    <row r="38965" spans="4:4">
      <c r="D38965" s="234"/>
    </row>
    <row r="38966" spans="4:4">
      <c r="D38966" s="234"/>
    </row>
    <row r="38967" spans="4:4">
      <c r="D38967" s="234"/>
    </row>
    <row r="38968" spans="4:4">
      <c r="D38968" s="234"/>
    </row>
    <row r="38969" spans="4:4">
      <c r="D38969" s="234"/>
    </row>
    <row r="38970" spans="4:4">
      <c r="D38970" s="234"/>
    </row>
    <row r="38971" spans="4:4">
      <c r="D38971" s="234"/>
    </row>
    <row r="38972" spans="4:4">
      <c r="D38972" s="234"/>
    </row>
    <row r="38973" spans="4:4">
      <c r="D38973" s="234"/>
    </row>
    <row r="38974" spans="4:4">
      <c r="D38974" s="234"/>
    </row>
    <row r="38975" spans="4:4">
      <c r="D38975" s="234"/>
    </row>
    <row r="38976" spans="4:4">
      <c r="D38976" s="234"/>
    </row>
    <row r="38977" spans="4:4">
      <c r="D38977" s="234"/>
    </row>
    <row r="38978" spans="4:4">
      <c r="D38978" s="234"/>
    </row>
    <row r="38979" spans="4:4">
      <c r="D38979" s="234"/>
    </row>
    <row r="38980" spans="4:4">
      <c r="D38980" s="234"/>
    </row>
    <row r="38981" spans="4:4">
      <c r="D38981" s="234"/>
    </row>
    <row r="38982" spans="4:4">
      <c r="D38982" s="234"/>
    </row>
    <row r="38983" spans="4:4">
      <c r="D38983" s="234"/>
    </row>
    <row r="38984" spans="4:4">
      <c r="D38984" s="234"/>
    </row>
    <row r="38985" spans="4:4">
      <c r="D38985" s="234"/>
    </row>
    <row r="38986" spans="4:4">
      <c r="D38986" s="234"/>
    </row>
    <row r="38987" spans="4:4">
      <c r="D38987" s="234"/>
    </row>
    <row r="38988" spans="4:4">
      <c r="D38988" s="234"/>
    </row>
    <row r="38989" spans="4:4">
      <c r="D38989" s="234"/>
    </row>
    <row r="38990" spans="4:4">
      <c r="D38990" s="234"/>
    </row>
    <row r="38991" spans="4:4">
      <c r="D38991" s="234"/>
    </row>
    <row r="38992" spans="4:4">
      <c r="D38992" s="234"/>
    </row>
    <row r="38993" spans="4:4">
      <c r="D38993" s="234"/>
    </row>
    <row r="38994" spans="4:4">
      <c r="D38994" s="234"/>
    </row>
    <row r="38995" spans="4:4">
      <c r="D38995" s="234"/>
    </row>
    <row r="38996" spans="4:4">
      <c r="D38996" s="234"/>
    </row>
    <row r="38997" spans="4:4">
      <c r="D38997" s="234"/>
    </row>
    <row r="38998" spans="4:4">
      <c r="D38998" s="234"/>
    </row>
    <row r="38999" spans="4:4">
      <c r="D38999" s="234"/>
    </row>
    <row r="39000" spans="4:4">
      <c r="D39000" s="234"/>
    </row>
    <row r="39001" spans="4:4">
      <c r="D39001" s="234"/>
    </row>
    <row r="39002" spans="4:4">
      <c r="D39002" s="234"/>
    </row>
    <row r="39003" spans="4:4">
      <c r="D39003" s="234"/>
    </row>
    <row r="39004" spans="4:4">
      <c r="D39004" s="234"/>
    </row>
    <row r="39005" spans="4:4">
      <c r="D39005" s="234"/>
    </row>
    <row r="39006" spans="4:4">
      <c r="D39006" s="234"/>
    </row>
    <row r="39007" spans="4:4">
      <c r="D39007" s="234"/>
    </row>
    <row r="39008" spans="4:4">
      <c r="D39008" s="234"/>
    </row>
    <row r="39009" spans="4:4">
      <c r="D39009" s="234"/>
    </row>
    <row r="39010" spans="4:4">
      <c r="D39010" s="234"/>
    </row>
    <row r="39011" spans="4:4">
      <c r="D39011" s="234"/>
    </row>
    <row r="39012" spans="4:4">
      <c r="D39012" s="234"/>
    </row>
    <row r="39013" spans="4:4">
      <c r="D39013" s="234"/>
    </row>
    <row r="39014" spans="4:4">
      <c r="D39014" s="234"/>
    </row>
    <row r="39015" spans="4:4">
      <c r="D39015" s="234"/>
    </row>
    <row r="39016" spans="4:4">
      <c r="D39016" s="234"/>
    </row>
    <row r="39017" spans="4:4">
      <c r="D39017" s="234"/>
    </row>
    <row r="39018" spans="4:4">
      <c r="D39018" s="234"/>
    </row>
    <row r="39019" spans="4:4">
      <c r="D39019" s="234"/>
    </row>
    <row r="39020" spans="4:4">
      <c r="D39020" s="234"/>
    </row>
    <row r="39021" spans="4:4">
      <c r="D39021" s="234"/>
    </row>
    <row r="39022" spans="4:4">
      <c r="D39022" s="234"/>
    </row>
    <row r="39023" spans="4:4">
      <c r="D39023" s="234"/>
    </row>
    <row r="39024" spans="4:4">
      <c r="D39024" s="234"/>
    </row>
    <row r="39025" spans="4:4">
      <c r="D39025" s="234"/>
    </row>
    <row r="39026" spans="4:4">
      <c r="D39026" s="234"/>
    </row>
    <row r="39027" spans="4:4">
      <c r="D39027" s="234"/>
    </row>
    <row r="39028" spans="4:4">
      <c r="D39028" s="234"/>
    </row>
    <row r="39029" spans="4:4">
      <c r="D39029" s="234"/>
    </row>
    <row r="39030" spans="4:4">
      <c r="D39030" s="234"/>
    </row>
    <row r="39031" spans="4:4">
      <c r="D39031" s="234"/>
    </row>
    <row r="39032" spans="4:4">
      <c r="D39032" s="234"/>
    </row>
    <row r="39033" spans="4:4">
      <c r="D39033" s="234"/>
    </row>
    <row r="39034" spans="4:4">
      <c r="D39034" s="234"/>
    </row>
    <row r="39035" spans="4:4">
      <c r="D39035" s="234"/>
    </row>
    <row r="39036" spans="4:4">
      <c r="D39036" s="234"/>
    </row>
    <row r="39037" spans="4:4">
      <c r="D39037" s="234"/>
    </row>
    <row r="39038" spans="4:4">
      <c r="D39038" s="234"/>
    </row>
    <row r="39039" spans="4:4">
      <c r="D39039" s="234"/>
    </row>
    <row r="39040" spans="4:4">
      <c r="D39040" s="234"/>
    </row>
    <row r="39041" spans="4:4">
      <c r="D39041" s="234"/>
    </row>
    <row r="39042" spans="4:4">
      <c r="D39042" s="234"/>
    </row>
    <row r="39043" spans="4:4">
      <c r="D39043" s="234"/>
    </row>
    <row r="39044" spans="4:4">
      <c r="D39044" s="234"/>
    </row>
    <row r="39045" spans="4:4">
      <c r="D39045" s="234"/>
    </row>
    <row r="39046" spans="4:4">
      <c r="D39046" s="234"/>
    </row>
    <row r="39047" spans="4:4">
      <c r="D39047" s="234"/>
    </row>
    <row r="39048" spans="4:4">
      <c r="D39048" s="234"/>
    </row>
    <row r="39049" spans="4:4">
      <c r="D39049" s="234"/>
    </row>
    <row r="39050" spans="4:4">
      <c r="D39050" s="234"/>
    </row>
    <row r="39051" spans="4:4">
      <c r="D39051" s="234"/>
    </row>
    <row r="39052" spans="4:4">
      <c r="D39052" s="234"/>
    </row>
    <row r="39053" spans="4:4">
      <c r="D39053" s="234"/>
    </row>
    <row r="39054" spans="4:4">
      <c r="D39054" s="234"/>
    </row>
    <row r="39055" spans="4:4">
      <c r="D39055" s="234"/>
    </row>
    <row r="39056" spans="4:4">
      <c r="D39056" s="234"/>
    </row>
    <row r="39057" spans="4:4">
      <c r="D39057" s="234"/>
    </row>
    <row r="39058" spans="4:4">
      <c r="D39058" s="234"/>
    </row>
    <row r="39059" spans="4:4">
      <c r="D39059" s="234"/>
    </row>
    <row r="39060" spans="4:4">
      <c r="D39060" s="234"/>
    </row>
    <row r="39061" spans="4:4">
      <c r="D39061" s="234"/>
    </row>
    <row r="39062" spans="4:4">
      <c r="D39062" s="234"/>
    </row>
    <row r="39063" spans="4:4">
      <c r="D39063" s="234"/>
    </row>
    <row r="39064" spans="4:4">
      <c r="D39064" s="234"/>
    </row>
    <row r="39065" spans="4:4">
      <c r="D39065" s="234"/>
    </row>
    <row r="39066" spans="4:4">
      <c r="D39066" s="234"/>
    </row>
    <row r="39067" spans="4:4">
      <c r="D39067" s="234"/>
    </row>
    <row r="39068" spans="4:4">
      <c r="D39068" s="234"/>
    </row>
    <row r="39069" spans="4:4">
      <c r="D39069" s="234"/>
    </row>
    <row r="39070" spans="4:4">
      <c r="D39070" s="234"/>
    </row>
    <row r="39071" spans="4:4">
      <c r="D39071" s="234"/>
    </row>
    <row r="39072" spans="4:4">
      <c r="D39072" s="234"/>
    </row>
    <row r="39073" spans="4:4">
      <c r="D39073" s="234"/>
    </row>
    <row r="39074" spans="4:4">
      <c r="D39074" s="234"/>
    </row>
    <row r="39075" spans="4:4">
      <c r="D39075" s="234"/>
    </row>
    <row r="39076" spans="4:4">
      <c r="D39076" s="234"/>
    </row>
    <row r="39077" spans="4:4">
      <c r="D39077" s="234"/>
    </row>
    <row r="39078" spans="4:4">
      <c r="D39078" s="234"/>
    </row>
    <row r="39079" spans="4:4">
      <c r="D39079" s="234"/>
    </row>
    <row r="39080" spans="4:4">
      <c r="D39080" s="234"/>
    </row>
    <row r="39081" spans="4:4">
      <c r="D39081" s="234"/>
    </row>
    <row r="39082" spans="4:4">
      <c r="D39082" s="234"/>
    </row>
    <row r="39083" spans="4:4">
      <c r="D39083" s="234"/>
    </row>
    <row r="39084" spans="4:4">
      <c r="D39084" s="234"/>
    </row>
    <row r="39085" spans="4:4">
      <c r="D39085" s="234"/>
    </row>
    <row r="39086" spans="4:4">
      <c r="D39086" s="234"/>
    </row>
    <row r="39087" spans="4:4">
      <c r="D39087" s="234"/>
    </row>
    <row r="39088" spans="4:4">
      <c r="D39088" s="234"/>
    </row>
    <row r="39089" spans="4:4">
      <c r="D39089" s="234"/>
    </row>
    <row r="39090" spans="4:4">
      <c r="D39090" s="234"/>
    </row>
    <row r="39091" spans="4:4">
      <c r="D39091" s="234"/>
    </row>
    <row r="39092" spans="4:4">
      <c r="D39092" s="234"/>
    </row>
    <row r="39093" spans="4:4">
      <c r="D39093" s="234"/>
    </row>
    <row r="39094" spans="4:4">
      <c r="D39094" s="234"/>
    </row>
    <row r="39095" spans="4:4">
      <c r="D39095" s="234"/>
    </row>
    <row r="39096" spans="4:4">
      <c r="D39096" s="234"/>
    </row>
    <row r="39097" spans="4:4">
      <c r="D39097" s="234"/>
    </row>
    <row r="39098" spans="4:4">
      <c r="D39098" s="234"/>
    </row>
    <row r="39099" spans="4:4">
      <c r="D39099" s="234"/>
    </row>
    <row r="39100" spans="4:4">
      <c r="D39100" s="234"/>
    </row>
    <row r="39101" spans="4:4">
      <c r="D39101" s="234"/>
    </row>
    <row r="39102" spans="4:4">
      <c r="D39102" s="234"/>
    </row>
    <row r="39103" spans="4:4">
      <c r="D39103" s="234"/>
    </row>
    <row r="39104" spans="4:4">
      <c r="D39104" s="234"/>
    </row>
    <row r="39105" spans="4:4">
      <c r="D39105" s="234"/>
    </row>
    <row r="39106" spans="4:4">
      <c r="D39106" s="234"/>
    </row>
    <row r="39107" spans="4:4">
      <c r="D39107" s="234"/>
    </row>
    <row r="39108" spans="4:4">
      <c r="D39108" s="234"/>
    </row>
    <row r="39109" spans="4:4">
      <c r="D39109" s="234"/>
    </row>
    <row r="39110" spans="4:4">
      <c r="D39110" s="234"/>
    </row>
    <row r="39111" spans="4:4">
      <c r="D39111" s="234"/>
    </row>
    <row r="39112" spans="4:4">
      <c r="D39112" s="234"/>
    </row>
    <row r="39113" spans="4:4">
      <c r="D39113" s="234"/>
    </row>
    <row r="39114" spans="4:4">
      <c r="D39114" s="234"/>
    </row>
    <row r="39115" spans="4:4">
      <c r="D39115" s="234"/>
    </row>
    <row r="39116" spans="4:4">
      <c r="D39116" s="234"/>
    </row>
    <row r="39117" spans="4:4">
      <c r="D39117" s="234"/>
    </row>
    <row r="39118" spans="4:4">
      <c r="D39118" s="234"/>
    </row>
    <row r="39119" spans="4:4">
      <c r="D39119" s="234"/>
    </row>
    <row r="39120" spans="4:4">
      <c r="D39120" s="234"/>
    </row>
    <row r="39121" spans="4:4">
      <c r="D39121" s="234"/>
    </row>
    <row r="39122" spans="4:4">
      <c r="D39122" s="234"/>
    </row>
    <row r="39123" spans="4:4">
      <c r="D39123" s="234"/>
    </row>
    <row r="39124" spans="4:4">
      <c r="D39124" s="234"/>
    </row>
    <row r="39125" spans="4:4">
      <c r="D39125" s="234"/>
    </row>
    <row r="39126" spans="4:4">
      <c r="D39126" s="234"/>
    </row>
    <row r="39127" spans="4:4">
      <c r="D39127" s="234"/>
    </row>
    <row r="39128" spans="4:4">
      <c r="D39128" s="234"/>
    </row>
    <row r="39129" spans="4:4">
      <c r="D39129" s="234"/>
    </row>
    <row r="39130" spans="4:4">
      <c r="D39130" s="234"/>
    </row>
    <row r="39131" spans="4:4">
      <c r="D39131" s="234"/>
    </row>
    <row r="39132" spans="4:4">
      <c r="D39132" s="234"/>
    </row>
    <row r="39133" spans="4:4">
      <c r="D39133" s="234"/>
    </row>
    <row r="39134" spans="4:4">
      <c r="D39134" s="234"/>
    </row>
    <row r="39135" spans="4:4">
      <c r="D39135" s="234"/>
    </row>
    <row r="39136" spans="4:4">
      <c r="D39136" s="234"/>
    </row>
    <row r="39137" spans="4:4">
      <c r="D39137" s="234"/>
    </row>
    <row r="39138" spans="4:4">
      <c r="D39138" s="234"/>
    </row>
    <row r="39139" spans="4:4">
      <c r="D39139" s="234"/>
    </row>
    <row r="39140" spans="4:4">
      <c r="D39140" s="234"/>
    </row>
    <row r="39141" spans="4:4">
      <c r="D39141" s="234"/>
    </row>
    <row r="39142" spans="4:4">
      <c r="D39142" s="234"/>
    </row>
    <row r="39143" spans="4:4">
      <c r="D39143" s="234"/>
    </row>
    <row r="39144" spans="4:4">
      <c r="D39144" s="234"/>
    </row>
    <row r="39145" spans="4:4">
      <c r="D39145" s="234"/>
    </row>
    <row r="39146" spans="4:4">
      <c r="D39146" s="234"/>
    </row>
    <row r="39147" spans="4:4">
      <c r="D39147" s="234"/>
    </row>
    <row r="39148" spans="4:4">
      <c r="D39148" s="234"/>
    </row>
    <row r="39149" spans="4:4">
      <c r="D39149" s="234"/>
    </row>
    <row r="39150" spans="4:4">
      <c r="D39150" s="234"/>
    </row>
    <row r="39151" spans="4:4">
      <c r="D39151" s="234"/>
    </row>
    <row r="39152" spans="4:4">
      <c r="D39152" s="234"/>
    </row>
    <row r="39153" spans="4:4">
      <c r="D39153" s="234"/>
    </row>
    <row r="39154" spans="4:4">
      <c r="D39154" s="234"/>
    </row>
    <row r="39155" spans="4:4">
      <c r="D39155" s="234"/>
    </row>
    <row r="39156" spans="4:4">
      <c r="D39156" s="234"/>
    </row>
    <row r="39157" spans="4:4">
      <c r="D39157" s="234"/>
    </row>
    <row r="39158" spans="4:4">
      <c r="D39158" s="234"/>
    </row>
    <row r="39159" spans="4:4">
      <c r="D39159" s="234"/>
    </row>
    <row r="39160" spans="4:4">
      <c r="D39160" s="234"/>
    </row>
    <row r="39161" spans="4:4">
      <c r="D39161" s="234"/>
    </row>
    <row r="39162" spans="4:4">
      <c r="D39162" s="234"/>
    </row>
    <row r="39163" spans="4:4">
      <c r="D39163" s="234"/>
    </row>
    <row r="39164" spans="4:4">
      <c r="D39164" s="234"/>
    </row>
    <row r="39165" spans="4:4">
      <c r="D39165" s="234"/>
    </row>
    <row r="39166" spans="4:4">
      <c r="D39166" s="234"/>
    </row>
    <row r="39167" spans="4:4">
      <c r="D39167" s="234"/>
    </row>
    <row r="39168" spans="4:4">
      <c r="D39168" s="234"/>
    </row>
    <row r="39169" spans="4:4">
      <c r="D39169" s="234"/>
    </row>
    <row r="39170" spans="4:4">
      <c r="D39170" s="234"/>
    </row>
    <row r="39171" spans="4:4">
      <c r="D39171" s="234"/>
    </row>
    <row r="39172" spans="4:4">
      <c r="D39172" s="234"/>
    </row>
    <row r="39173" spans="4:4">
      <c r="D39173" s="234"/>
    </row>
    <row r="39174" spans="4:4">
      <c r="D39174" s="234"/>
    </row>
    <row r="39175" spans="4:4">
      <c r="D39175" s="234"/>
    </row>
    <row r="39176" spans="4:4">
      <c r="D39176" s="234"/>
    </row>
    <row r="39177" spans="4:4">
      <c r="D39177" s="234"/>
    </row>
    <row r="39178" spans="4:4">
      <c r="D39178" s="234"/>
    </row>
    <row r="39179" spans="4:4">
      <c r="D39179" s="234"/>
    </row>
    <row r="39180" spans="4:4">
      <c r="D39180" s="234"/>
    </row>
    <row r="39181" spans="4:4">
      <c r="D39181" s="234"/>
    </row>
    <row r="39182" spans="4:4">
      <c r="D39182" s="234"/>
    </row>
    <row r="39183" spans="4:4">
      <c r="D39183" s="234"/>
    </row>
    <row r="39184" spans="4:4">
      <c r="D39184" s="234"/>
    </row>
    <row r="39185" spans="4:4">
      <c r="D39185" s="234"/>
    </row>
    <row r="39186" spans="4:4">
      <c r="D39186" s="234"/>
    </row>
    <row r="39187" spans="4:4">
      <c r="D39187" s="234"/>
    </row>
    <row r="39188" spans="4:4">
      <c r="D39188" s="234"/>
    </row>
    <row r="39189" spans="4:4">
      <c r="D39189" s="234"/>
    </row>
    <row r="39190" spans="4:4">
      <c r="D39190" s="234"/>
    </row>
    <row r="39191" spans="4:4">
      <c r="D39191" s="234"/>
    </row>
    <row r="39192" spans="4:4">
      <c r="D39192" s="234"/>
    </row>
    <row r="39193" spans="4:4">
      <c r="D39193" s="234"/>
    </row>
    <row r="39194" spans="4:4">
      <c r="D39194" s="234"/>
    </row>
    <row r="39195" spans="4:4">
      <c r="D39195" s="234"/>
    </row>
    <row r="39196" spans="4:4">
      <c r="D39196" s="234"/>
    </row>
    <row r="39197" spans="4:4">
      <c r="D39197" s="234"/>
    </row>
    <row r="39198" spans="4:4">
      <c r="D39198" s="234"/>
    </row>
    <row r="39199" spans="4:4">
      <c r="D39199" s="234"/>
    </row>
    <row r="39200" spans="4:4">
      <c r="D39200" s="234"/>
    </row>
    <row r="39201" spans="4:4">
      <c r="D39201" s="234"/>
    </row>
    <row r="39202" spans="4:4">
      <c r="D39202" s="234"/>
    </row>
    <row r="39203" spans="4:4">
      <c r="D39203" s="234"/>
    </row>
    <row r="39204" spans="4:4">
      <c r="D39204" s="234"/>
    </row>
    <row r="39205" spans="4:4">
      <c r="D39205" s="234"/>
    </row>
    <row r="39206" spans="4:4">
      <c r="D39206" s="234"/>
    </row>
    <row r="39207" spans="4:4">
      <c r="D39207" s="234"/>
    </row>
    <row r="39208" spans="4:4">
      <c r="D39208" s="234"/>
    </row>
    <row r="39209" spans="4:4">
      <c r="D39209" s="234"/>
    </row>
    <row r="39210" spans="4:4">
      <c r="D39210" s="234"/>
    </row>
    <row r="39211" spans="4:4">
      <c r="D39211" s="234"/>
    </row>
    <row r="39212" spans="4:4">
      <c r="D39212" s="234"/>
    </row>
    <row r="39213" spans="4:4">
      <c r="D39213" s="234"/>
    </row>
    <row r="39214" spans="4:4">
      <c r="D39214" s="234"/>
    </row>
    <row r="39215" spans="4:4">
      <c r="D39215" s="234"/>
    </row>
    <row r="39216" spans="4:4">
      <c r="D39216" s="234"/>
    </row>
    <row r="39217" spans="4:4">
      <c r="D39217" s="234"/>
    </row>
    <row r="39218" spans="4:4">
      <c r="D39218" s="234"/>
    </row>
    <row r="39219" spans="4:4">
      <c r="D39219" s="234"/>
    </row>
    <row r="39220" spans="4:4">
      <c r="D39220" s="234"/>
    </row>
    <row r="39221" spans="4:4">
      <c r="D39221" s="234"/>
    </row>
    <row r="39222" spans="4:4">
      <c r="D39222" s="234"/>
    </row>
    <row r="39223" spans="4:4">
      <c r="D39223" s="234"/>
    </row>
    <row r="39224" spans="4:4">
      <c r="D39224" s="234"/>
    </row>
    <row r="39225" spans="4:4">
      <c r="D39225" s="234"/>
    </row>
    <row r="39226" spans="4:4">
      <c r="D39226" s="234"/>
    </row>
    <row r="39227" spans="4:4">
      <c r="D39227" s="234"/>
    </row>
    <row r="39228" spans="4:4">
      <c r="D39228" s="234"/>
    </row>
    <row r="39229" spans="4:4">
      <c r="D39229" s="234"/>
    </row>
    <row r="39230" spans="4:4">
      <c r="D39230" s="234"/>
    </row>
    <row r="39231" spans="4:4">
      <c r="D39231" s="234"/>
    </row>
    <row r="39232" spans="4:4">
      <c r="D39232" s="234"/>
    </row>
    <row r="39233" spans="4:4">
      <c r="D39233" s="234"/>
    </row>
    <row r="39234" spans="4:4">
      <c r="D39234" s="234"/>
    </row>
    <row r="39235" spans="4:4">
      <c r="D39235" s="234"/>
    </row>
    <row r="39236" spans="4:4">
      <c r="D39236" s="234"/>
    </row>
    <row r="39237" spans="4:4">
      <c r="D39237" s="234"/>
    </row>
    <row r="39238" spans="4:4">
      <c r="D39238" s="234"/>
    </row>
    <row r="39239" spans="4:4">
      <c r="D39239" s="234"/>
    </row>
    <row r="39240" spans="4:4">
      <c r="D39240" s="234"/>
    </row>
    <row r="39241" spans="4:4">
      <c r="D39241" s="234"/>
    </row>
    <row r="39242" spans="4:4">
      <c r="D39242" s="234"/>
    </row>
    <row r="39243" spans="4:4">
      <c r="D39243" s="234"/>
    </row>
    <row r="39244" spans="4:4">
      <c r="D39244" s="234"/>
    </row>
    <row r="39245" spans="4:4">
      <c r="D39245" s="234"/>
    </row>
    <row r="39246" spans="4:4">
      <c r="D39246" s="234"/>
    </row>
    <row r="39247" spans="4:4">
      <c r="D39247" s="234"/>
    </row>
    <row r="39248" spans="4:4">
      <c r="D39248" s="234"/>
    </row>
    <row r="39249" spans="4:4">
      <c r="D39249" s="234"/>
    </row>
    <row r="39250" spans="4:4">
      <c r="D39250" s="234"/>
    </row>
    <row r="39251" spans="4:4">
      <c r="D39251" s="234"/>
    </row>
    <row r="39252" spans="4:4">
      <c r="D39252" s="234"/>
    </row>
    <row r="39253" spans="4:4">
      <c r="D39253" s="234"/>
    </row>
    <row r="39254" spans="4:4">
      <c r="D39254" s="234"/>
    </row>
    <row r="39255" spans="4:4">
      <c r="D39255" s="234"/>
    </row>
    <row r="39256" spans="4:4">
      <c r="D39256" s="234"/>
    </row>
    <row r="39257" spans="4:4">
      <c r="D39257" s="234"/>
    </row>
    <row r="39258" spans="4:4">
      <c r="D39258" s="234"/>
    </row>
    <row r="39259" spans="4:4">
      <c r="D39259" s="234"/>
    </row>
    <row r="39260" spans="4:4">
      <c r="D39260" s="234"/>
    </row>
    <row r="39261" spans="4:4">
      <c r="D39261" s="234"/>
    </row>
    <row r="39262" spans="4:4">
      <c r="D39262" s="234"/>
    </row>
    <row r="39263" spans="4:4">
      <c r="D39263" s="234"/>
    </row>
    <row r="39264" spans="4:4">
      <c r="D39264" s="234"/>
    </row>
    <row r="39265" spans="4:4">
      <c r="D39265" s="234"/>
    </row>
    <row r="39266" spans="4:4">
      <c r="D39266" s="234"/>
    </row>
    <row r="39267" spans="4:4">
      <c r="D39267" s="234"/>
    </row>
    <row r="39268" spans="4:4">
      <c r="D39268" s="234"/>
    </row>
    <row r="39269" spans="4:4">
      <c r="D39269" s="234"/>
    </row>
    <row r="39270" spans="4:4">
      <c r="D39270" s="234"/>
    </row>
    <row r="39271" spans="4:4">
      <c r="D39271" s="234"/>
    </row>
    <row r="39272" spans="4:4">
      <c r="D39272" s="234"/>
    </row>
    <row r="39273" spans="4:4">
      <c r="D39273" s="234"/>
    </row>
    <row r="39274" spans="4:4">
      <c r="D39274" s="234"/>
    </row>
    <row r="39275" spans="4:4">
      <c r="D39275" s="234"/>
    </row>
    <row r="39276" spans="4:4">
      <c r="D39276" s="234"/>
    </row>
    <row r="39277" spans="4:4">
      <c r="D39277" s="234"/>
    </row>
    <row r="39278" spans="4:4">
      <c r="D39278" s="234"/>
    </row>
    <row r="39279" spans="4:4">
      <c r="D39279" s="234"/>
    </row>
    <row r="39280" spans="4:4">
      <c r="D39280" s="234"/>
    </row>
    <row r="39281" spans="4:4">
      <c r="D39281" s="234"/>
    </row>
    <row r="39282" spans="4:4">
      <c r="D39282" s="234"/>
    </row>
    <row r="39283" spans="4:4">
      <c r="D39283" s="234"/>
    </row>
    <row r="39284" spans="4:4">
      <c r="D39284" s="234"/>
    </row>
    <row r="39285" spans="4:4">
      <c r="D39285" s="234"/>
    </row>
    <row r="39286" spans="4:4">
      <c r="D39286" s="234"/>
    </row>
    <row r="39287" spans="4:4">
      <c r="D39287" s="234"/>
    </row>
    <row r="39288" spans="4:4">
      <c r="D39288" s="234"/>
    </row>
    <row r="39289" spans="4:4">
      <c r="D39289" s="234"/>
    </row>
    <row r="39290" spans="4:4">
      <c r="D39290" s="234"/>
    </row>
    <row r="39291" spans="4:4">
      <c r="D39291" s="234"/>
    </row>
    <row r="39292" spans="4:4">
      <c r="D39292" s="234"/>
    </row>
    <row r="39293" spans="4:4">
      <c r="D39293" s="234"/>
    </row>
    <row r="39294" spans="4:4">
      <c r="D39294" s="234"/>
    </row>
    <row r="39295" spans="4:4">
      <c r="D39295" s="234"/>
    </row>
    <row r="39296" spans="4:4">
      <c r="D39296" s="234"/>
    </row>
    <row r="39297" spans="4:4">
      <c r="D39297" s="234"/>
    </row>
    <row r="39298" spans="4:4">
      <c r="D39298" s="234"/>
    </row>
    <row r="39299" spans="4:4">
      <c r="D39299" s="234"/>
    </row>
    <row r="39300" spans="4:4">
      <c r="D39300" s="234"/>
    </row>
    <row r="39301" spans="4:4">
      <c r="D39301" s="234"/>
    </row>
    <row r="39302" spans="4:4">
      <c r="D39302" s="234"/>
    </row>
    <row r="39303" spans="4:4">
      <c r="D39303" s="234"/>
    </row>
    <row r="39304" spans="4:4">
      <c r="D39304" s="234"/>
    </row>
    <row r="39305" spans="4:4">
      <c r="D39305" s="234"/>
    </row>
    <row r="39306" spans="4:4">
      <c r="D39306" s="234"/>
    </row>
    <row r="39307" spans="4:4">
      <c r="D39307" s="234"/>
    </row>
    <row r="39308" spans="4:4">
      <c r="D39308" s="234"/>
    </row>
    <row r="39309" spans="4:4">
      <c r="D39309" s="234"/>
    </row>
    <row r="39310" spans="4:4">
      <c r="D39310" s="234"/>
    </row>
    <row r="39311" spans="4:4">
      <c r="D39311" s="234"/>
    </row>
    <row r="39312" spans="4:4">
      <c r="D39312" s="234"/>
    </row>
    <row r="39313" spans="4:4">
      <c r="D39313" s="234"/>
    </row>
    <row r="39314" spans="4:4">
      <c r="D39314" s="234"/>
    </row>
    <row r="39315" spans="4:4">
      <c r="D39315" s="234"/>
    </row>
    <row r="39316" spans="4:4">
      <c r="D39316" s="234"/>
    </row>
    <row r="39317" spans="4:4">
      <c r="D39317" s="234"/>
    </row>
    <row r="39318" spans="4:4">
      <c r="D39318" s="234"/>
    </row>
    <row r="39319" spans="4:4">
      <c r="D39319" s="234"/>
    </row>
    <row r="39320" spans="4:4">
      <c r="D39320" s="234"/>
    </row>
    <row r="39321" spans="4:4">
      <c r="D39321" s="234"/>
    </row>
    <row r="39322" spans="4:4">
      <c r="D39322" s="234"/>
    </row>
    <row r="39323" spans="4:4">
      <c r="D39323" s="234"/>
    </row>
    <row r="39324" spans="4:4">
      <c r="D39324" s="234"/>
    </row>
    <row r="39325" spans="4:4">
      <c r="D39325" s="234"/>
    </row>
    <row r="39326" spans="4:4">
      <c r="D39326" s="234"/>
    </row>
    <row r="39327" spans="4:4">
      <c r="D39327" s="234"/>
    </row>
    <row r="39328" spans="4:4">
      <c r="D39328" s="234"/>
    </row>
    <row r="39329" spans="4:4">
      <c r="D39329" s="234"/>
    </row>
    <row r="39330" spans="4:4">
      <c r="D39330" s="234"/>
    </row>
    <row r="39331" spans="4:4">
      <c r="D39331" s="234"/>
    </row>
    <row r="39332" spans="4:4">
      <c r="D39332" s="234"/>
    </row>
    <row r="39333" spans="4:4">
      <c r="D39333" s="234"/>
    </row>
    <row r="39334" spans="4:4">
      <c r="D39334" s="234"/>
    </row>
    <row r="39335" spans="4:4">
      <c r="D39335" s="234"/>
    </row>
    <row r="39336" spans="4:4">
      <c r="D39336" s="234"/>
    </row>
    <row r="39337" spans="4:4">
      <c r="D39337" s="234"/>
    </row>
    <row r="39338" spans="4:4">
      <c r="D39338" s="234"/>
    </row>
    <row r="39339" spans="4:4">
      <c r="D39339" s="234"/>
    </row>
    <row r="39340" spans="4:4">
      <c r="D39340" s="234"/>
    </row>
    <row r="39341" spans="4:4">
      <c r="D39341" s="234"/>
    </row>
    <row r="39342" spans="4:4">
      <c r="D39342" s="234"/>
    </row>
    <row r="39343" spans="4:4">
      <c r="D39343" s="234"/>
    </row>
    <row r="39344" spans="4:4">
      <c r="D39344" s="234"/>
    </row>
    <row r="39345" spans="4:4">
      <c r="D39345" s="234"/>
    </row>
    <row r="39346" spans="4:4">
      <c r="D39346" s="234"/>
    </row>
    <row r="39347" spans="4:4">
      <c r="D39347" s="234"/>
    </row>
    <row r="39348" spans="4:4">
      <c r="D39348" s="234"/>
    </row>
    <row r="39349" spans="4:4">
      <c r="D39349" s="234"/>
    </row>
    <row r="39350" spans="4:4">
      <c r="D39350" s="234"/>
    </row>
    <row r="39351" spans="4:4">
      <c r="D39351" s="234"/>
    </row>
    <row r="39352" spans="4:4">
      <c r="D39352" s="234"/>
    </row>
    <row r="39353" spans="4:4">
      <c r="D39353" s="234"/>
    </row>
    <row r="39354" spans="4:4">
      <c r="D39354" s="234"/>
    </row>
    <row r="39355" spans="4:4">
      <c r="D39355" s="234"/>
    </row>
    <row r="39356" spans="4:4">
      <c r="D39356" s="234"/>
    </row>
    <row r="39357" spans="4:4">
      <c r="D39357" s="234"/>
    </row>
    <row r="39358" spans="4:4">
      <c r="D39358" s="234"/>
    </row>
    <row r="39359" spans="4:4">
      <c r="D39359" s="234"/>
    </row>
    <row r="39360" spans="4:4">
      <c r="D39360" s="234"/>
    </row>
    <row r="39361" spans="4:4">
      <c r="D39361" s="234"/>
    </row>
    <row r="39362" spans="4:4">
      <c r="D39362" s="234"/>
    </row>
    <row r="39363" spans="4:4">
      <c r="D39363" s="234"/>
    </row>
    <row r="39364" spans="4:4">
      <c r="D39364" s="234"/>
    </row>
    <row r="39365" spans="4:4">
      <c r="D39365" s="234"/>
    </row>
    <row r="39366" spans="4:4">
      <c r="D39366" s="234"/>
    </row>
    <row r="39367" spans="4:4">
      <c r="D39367" s="234"/>
    </row>
    <row r="39368" spans="4:4">
      <c r="D39368" s="234"/>
    </row>
    <row r="39369" spans="4:4">
      <c r="D39369" s="234"/>
    </row>
    <row r="39370" spans="4:4">
      <c r="D39370" s="234"/>
    </row>
    <row r="39371" spans="4:4">
      <c r="D39371" s="234"/>
    </row>
    <row r="39372" spans="4:4">
      <c r="D39372" s="234"/>
    </row>
    <row r="39373" spans="4:4">
      <c r="D39373" s="234"/>
    </row>
    <row r="39374" spans="4:4">
      <c r="D39374" s="234"/>
    </row>
    <row r="39375" spans="4:4">
      <c r="D39375" s="234"/>
    </row>
    <row r="39376" spans="4:4">
      <c r="D39376" s="234"/>
    </row>
    <row r="39377" spans="4:4">
      <c r="D39377" s="234"/>
    </row>
    <row r="39378" spans="4:4">
      <c r="D39378" s="234"/>
    </row>
    <row r="39379" spans="4:4">
      <c r="D39379" s="234"/>
    </row>
    <row r="39380" spans="4:4">
      <c r="D39380" s="234"/>
    </row>
    <row r="39381" spans="4:4">
      <c r="D39381" s="234"/>
    </row>
    <row r="39382" spans="4:4">
      <c r="D39382" s="234"/>
    </row>
    <row r="39383" spans="4:4">
      <c r="D39383" s="234"/>
    </row>
    <row r="39384" spans="4:4">
      <c r="D39384" s="234"/>
    </row>
    <row r="39385" spans="4:4">
      <c r="D39385" s="234"/>
    </row>
    <row r="39386" spans="4:4">
      <c r="D39386" s="234"/>
    </row>
    <row r="39387" spans="4:4">
      <c r="D39387" s="234"/>
    </row>
    <row r="39388" spans="4:4">
      <c r="D39388" s="234"/>
    </row>
    <row r="39389" spans="4:4">
      <c r="D39389" s="234"/>
    </row>
    <row r="39390" spans="4:4">
      <c r="D39390" s="234"/>
    </row>
    <row r="39391" spans="4:4">
      <c r="D39391" s="234"/>
    </row>
    <row r="39392" spans="4:4">
      <c r="D39392" s="234"/>
    </row>
    <row r="39393" spans="4:4">
      <c r="D39393" s="234"/>
    </row>
    <row r="39394" spans="4:4">
      <c r="D39394" s="234"/>
    </row>
    <row r="39395" spans="4:4">
      <c r="D39395" s="234"/>
    </row>
    <row r="39396" spans="4:4">
      <c r="D39396" s="234"/>
    </row>
    <row r="39397" spans="4:4">
      <c r="D39397" s="234"/>
    </row>
    <row r="39398" spans="4:4">
      <c r="D39398" s="234"/>
    </row>
    <row r="39399" spans="4:4">
      <c r="D39399" s="234"/>
    </row>
    <row r="39400" spans="4:4">
      <c r="D39400" s="234"/>
    </row>
    <row r="39401" spans="4:4">
      <c r="D39401" s="234"/>
    </row>
    <row r="39402" spans="4:4">
      <c r="D39402" s="234"/>
    </row>
    <row r="39403" spans="4:4">
      <c r="D39403" s="234"/>
    </row>
    <row r="39404" spans="4:4">
      <c r="D39404" s="234"/>
    </row>
    <row r="39405" spans="4:4">
      <c r="D39405" s="234"/>
    </row>
    <row r="39406" spans="4:4">
      <c r="D39406" s="234"/>
    </row>
    <row r="39407" spans="4:4">
      <c r="D39407" s="234"/>
    </row>
    <row r="39408" spans="4:4">
      <c r="D39408" s="234"/>
    </row>
    <row r="39409" spans="4:4">
      <c r="D39409" s="234"/>
    </row>
    <row r="39410" spans="4:4">
      <c r="D39410" s="234"/>
    </row>
    <row r="39411" spans="4:4">
      <c r="D39411" s="234"/>
    </row>
    <row r="39412" spans="4:4">
      <c r="D39412" s="234"/>
    </row>
    <row r="39413" spans="4:4">
      <c r="D39413" s="234"/>
    </row>
    <row r="39414" spans="4:4">
      <c r="D39414" s="234"/>
    </row>
    <row r="39415" spans="4:4">
      <c r="D39415" s="234"/>
    </row>
    <row r="39416" spans="4:4">
      <c r="D39416" s="234"/>
    </row>
    <row r="39417" spans="4:4">
      <c r="D39417" s="234"/>
    </row>
    <row r="39418" spans="4:4">
      <c r="D39418" s="234"/>
    </row>
    <row r="39419" spans="4:4">
      <c r="D39419" s="234"/>
    </row>
    <row r="39420" spans="4:4">
      <c r="D39420" s="234"/>
    </row>
    <row r="39421" spans="4:4">
      <c r="D39421" s="234"/>
    </row>
    <row r="39422" spans="4:4">
      <c r="D39422" s="234"/>
    </row>
    <row r="39423" spans="4:4">
      <c r="D39423" s="234"/>
    </row>
    <row r="39424" spans="4:4">
      <c r="D39424" s="234"/>
    </row>
    <row r="39425" spans="4:4">
      <c r="D39425" s="234"/>
    </row>
    <row r="39426" spans="4:4">
      <c r="D39426" s="234"/>
    </row>
    <row r="39427" spans="4:4">
      <c r="D39427" s="234"/>
    </row>
    <row r="39428" spans="4:4">
      <c r="D39428" s="234"/>
    </row>
    <row r="39429" spans="4:4">
      <c r="D39429" s="234"/>
    </row>
    <row r="39430" spans="4:4">
      <c r="D39430" s="234"/>
    </row>
    <row r="39431" spans="4:4">
      <c r="D39431" s="234"/>
    </row>
    <row r="39432" spans="4:4">
      <c r="D39432" s="234"/>
    </row>
    <row r="39433" spans="4:4">
      <c r="D39433" s="234"/>
    </row>
    <row r="39434" spans="4:4">
      <c r="D39434" s="234"/>
    </row>
    <row r="39435" spans="4:4">
      <c r="D39435" s="234"/>
    </row>
    <row r="39436" spans="4:4">
      <c r="D39436" s="234"/>
    </row>
    <row r="39437" spans="4:4">
      <c r="D39437" s="234"/>
    </row>
    <row r="39438" spans="4:4">
      <c r="D39438" s="234"/>
    </row>
    <row r="39439" spans="4:4">
      <c r="D39439" s="234"/>
    </row>
    <row r="39440" spans="4:4">
      <c r="D39440" s="234"/>
    </row>
    <row r="39441" spans="4:4">
      <c r="D39441" s="234"/>
    </row>
    <row r="39442" spans="4:4">
      <c r="D39442" s="234"/>
    </row>
    <row r="39443" spans="4:4">
      <c r="D39443" s="234"/>
    </row>
    <row r="39444" spans="4:4">
      <c r="D39444" s="234"/>
    </row>
    <row r="39445" spans="4:4">
      <c r="D39445" s="234"/>
    </row>
    <row r="39446" spans="4:4">
      <c r="D39446" s="234"/>
    </row>
    <row r="39447" spans="4:4">
      <c r="D39447" s="234"/>
    </row>
    <row r="39448" spans="4:4">
      <c r="D39448" s="234"/>
    </row>
    <row r="39449" spans="4:4">
      <c r="D39449" s="234"/>
    </row>
    <row r="39450" spans="4:4">
      <c r="D39450" s="234"/>
    </row>
    <row r="39451" spans="4:4">
      <c r="D39451" s="234"/>
    </row>
    <row r="39452" spans="4:4">
      <c r="D39452" s="234"/>
    </row>
    <row r="39453" spans="4:4">
      <c r="D39453" s="234"/>
    </row>
    <row r="39454" spans="4:4">
      <c r="D39454" s="234"/>
    </row>
    <row r="39455" spans="4:4">
      <c r="D39455" s="234"/>
    </row>
    <row r="39456" spans="4:4">
      <c r="D39456" s="234"/>
    </row>
    <row r="39457" spans="4:4">
      <c r="D39457" s="234"/>
    </row>
    <row r="39458" spans="4:4">
      <c r="D39458" s="234"/>
    </row>
    <row r="39459" spans="4:4">
      <c r="D39459" s="234"/>
    </row>
    <row r="39460" spans="4:4">
      <c r="D39460" s="234"/>
    </row>
    <row r="39461" spans="4:4">
      <c r="D39461" s="234"/>
    </row>
    <row r="39462" spans="4:4">
      <c r="D39462" s="234"/>
    </row>
    <row r="39463" spans="4:4">
      <c r="D39463" s="234"/>
    </row>
    <row r="39464" spans="4:4">
      <c r="D39464" s="234"/>
    </row>
    <row r="39465" spans="4:4">
      <c r="D39465" s="234"/>
    </row>
    <row r="39466" spans="4:4">
      <c r="D39466" s="234"/>
    </row>
    <row r="39467" spans="4:4">
      <c r="D39467" s="234"/>
    </row>
    <row r="39468" spans="4:4">
      <c r="D39468" s="234"/>
    </row>
    <row r="39469" spans="4:4">
      <c r="D39469" s="234"/>
    </row>
    <row r="39470" spans="4:4">
      <c r="D39470" s="234"/>
    </row>
    <row r="39471" spans="4:4">
      <c r="D39471" s="234"/>
    </row>
    <row r="39472" spans="4:4">
      <c r="D39472" s="234"/>
    </row>
    <row r="39473" spans="4:4">
      <c r="D39473" s="234"/>
    </row>
    <row r="39474" spans="4:4">
      <c r="D39474" s="234"/>
    </row>
    <row r="39475" spans="4:4">
      <c r="D39475" s="234"/>
    </row>
    <row r="39476" spans="4:4">
      <c r="D39476" s="234"/>
    </row>
    <row r="39477" spans="4:4">
      <c r="D39477" s="234"/>
    </row>
    <row r="39478" spans="4:4">
      <c r="D39478" s="234"/>
    </row>
    <row r="39479" spans="4:4">
      <c r="D39479" s="234"/>
    </row>
    <row r="39480" spans="4:4">
      <c r="D39480" s="234"/>
    </row>
    <row r="39481" spans="4:4">
      <c r="D39481" s="234"/>
    </row>
    <row r="39482" spans="4:4">
      <c r="D39482" s="234"/>
    </row>
    <row r="39483" spans="4:4">
      <c r="D39483" s="234"/>
    </row>
    <row r="39484" spans="4:4">
      <c r="D39484" s="234"/>
    </row>
    <row r="39485" spans="4:4">
      <c r="D39485" s="234"/>
    </row>
    <row r="39486" spans="4:4">
      <c r="D39486" s="234"/>
    </row>
    <row r="39487" spans="4:4">
      <c r="D39487" s="234"/>
    </row>
    <row r="39488" spans="4:4">
      <c r="D39488" s="234"/>
    </row>
    <row r="39489" spans="4:4">
      <c r="D39489" s="234"/>
    </row>
    <row r="39490" spans="4:4">
      <c r="D39490" s="234"/>
    </row>
    <row r="39491" spans="4:4">
      <c r="D39491" s="234"/>
    </row>
    <row r="39492" spans="4:4">
      <c r="D39492" s="234"/>
    </row>
    <row r="39493" spans="4:4">
      <c r="D39493" s="234"/>
    </row>
    <row r="39494" spans="4:4">
      <c r="D39494" s="234"/>
    </row>
    <row r="39495" spans="4:4">
      <c r="D39495" s="234"/>
    </row>
    <row r="39496" spans="4:4">
      <c r="D39496" s="234"/>
    </row>
    <row r="39497" spans="4:4">
      <c r="D39497" s="234"/>
    </row>
    <row r="39498" spans="4:4">
      <c r="D39498" s="234"/>
    </row>
    <row r="39499" spans="4:4">
      <c r="D39499" s="234"/>
    </row>
    <row r="39500" spans="4:4">
      <c r="D39500" s="234"/>
    </row>
    <row r="39501" spans="4:4">
      <c r="D39501" s="234"/>
    </row>
    <row r="39502" spans="4:4">
      <c r="D39502" s="234"/>
    </row>
    <row r="39503" spans="4:4">
      <c r="D39503" s="234"/>
    </row>
    <row r="39504" spans="4:4">
      <c r="D39504" s="234"/>
    </row>
    <row r="39505" spans="4:4">
      <c r="D39505" s="234"/>
    </row>
    <row r="39506" spans="4:4">
      <c r="D39506" s="234"/>
    </row>
    <row r="39507" spans="4:4">
      <c r="D39507" s="234"/>
    </row>
    <row r="39508" spans="4:4">
      <c r="D39508" s="234"/>
    </row>
    <row r="39509" spans="4:4">
      <c r="D39509" s="234"/>
    </row>
    <row r="39510" spans="4:4">
      <c r="D39510" s="234"/>
    </row>
    <row r="39511" spans="4:4">
      <c r="D39511" s="234"/>
    </row>
    <row r="39512" spans="4:4">
      <c r="D39512" s="234"/>
    </row>
    <row r="39513" spans="4:4">
      <c r="D39513" s="234"/>
    </row>
    <row r="39514" spans="4:4">
      <c r="D39514" s="234"/>
    </row>
    <row r="39515" spans="4:4">
      <c r="D39515" s="234"/>
    </row>
    <row r="39516" spans="4:4">
      <c r="D39516" s="234"/>
    </row>
    <row r="39517" spans="4:4">
      <c r="D39517" s="234"/>
    </row>
    <row r="39518" spans="4:4">
      <c r="D39518" s="234"/>
    </row>
    <row r="39519" spans="4:4">
      <c r="D39519" s="234"/>
    </row>
    <row r="39520" spans="4:4">
      <c r="D39520" s="234"/>
    </row>
    <row r="39521" spans="4:4">
      <c r="D39521" s="234"/>
    </row>
    <row r="39522" spans="4:4">
      <c r="D39522" s="234"/>
    </row>
    <row r="39523" spans="4:4">
      <c r="D39523" s="234"/>
    </row>
    <row r="39524" spans="4:4">
      <c r="D39524" s="234"/>
    </row>
    <row r="39525" spans="4:4">
      <c r="D39525" s="234"/>
    </row>
    <row r="39526" spans="4:4">
      <c r="D39526" s="234"/>
    </row>
    <row r="39527" spans="4:4">
      <c r="D39527" s="234"/>
    </row>
    <row r="39528" spans="4:4">
      <c r="D39528" s="234"/>
    </row>
    <row r="39529" spans="4:4">
      <c r="D39529" s="234"/>
    </row>
    <row r="39530" spans="4:4">
      <c r="D39530" s="234"/>
    </row>
    <row r="39531" spans="4:4">
      <c r="D39531" s="234"/>
    </row>
    <row r="39532" spans="4:4">
      <c r="D39532" s="234"/>
    </row>
    <row r="39533" spans="4:4">
      <c r="D39533" s="234"/>
    </row>
    <row r="39534" spans="4:4">
      <c r="D39534" s="234"/>
    </row>
    <row r="39535" spans="4:4">
      <c r="D39535" s="234"/>
    </row>
    <row r="39536" spans="4:4">
      <c r="D39536" s="234"/>
    </row>
    <row r="39537" spans="4:4">
      <c r="D39537" s="234"/>
    </row>
    <row r="39538" spans="4:4">
      <c r="D39538" s="234"/>
    </row>
    <row r="39539" spans="4:4">
      <c r="D39539" s="234"/>
    </row>
    <row r="39540" spans="4:4">
      <c r="D39540" s="234"/>
    </row>
    <row r="39541" spans="4:4">
      <c r="D39541" s="234"/>
    </row>
    <row r="39542" spans="4:4">
      <c r="D39542" s="234"/>
    </row>
    <row r="39543" spans="4:4">
      <c r="D39543" s="234"/>
    </row>
    <row r="39544" spans="4:4">
      <c r="D39544" s="234"/>
    </row>
    <row r="39545" spans="4:4">
      <c r="D39545" s="234"/>
    </row>
    <row r="39546" spans="4:4">
      <c r="D39546" s="234"/>
    </row>
    <row r="39547" spans="4:4">
      <c r="D39547" s="234"/>
    </row>
    <row r="39548" spans="4:4">
      <c r="D39548" s="234"/>
    </row>
    <row r="39549" spans="4:4">
      <c r="D39549" s="234"/>
    </row>
    <row r="39550" spans="4:4">
      <c r="D39550" s="234"/>
    </row>
    <row r="39551" spans="4:4">
      <c r="D39551" s="234"/>
    </row>
    <row r="39552" spans="4:4">
      <c r="D39552" s="234"/>
    </row>
    <row r="39553" spans="4:4">
      <c r="D39553" s="234"/>
    </row>
    <row r="39554" spans="4:4">
      <c r="D39554" s="234"/>
    </row>
    <row r="39555" spans="4:4">
      <c r="D39555" s="234"/>
    </row>
    <row r="39556" spans="4:4">
      <c r="D39556" s="234"/>
    </row>
    <row r="39557" spans="4:4">
      <c r="D39557" s="234"/>
    </row>
    <row r="39558" spans="4:4">
      <c r="D39558" s="234"/>
    </row>
    <row r="39559" spans="4:4">
      <c r="D39559" s="234"/>
    </row>
    <row r="39560" spans="4:4">
      <c r="D39560" s="234"/>
    </row>
    <row r="39561" spans="4:4">
      <c r="D39561" s="234"/>
    </row>
    <row r="39562" spans="4:4">
      <c r="D39562" s="234"/>
    </row>
    <row r="39563" spans="4:4">
      <c r="D39563" s="234"/>
    </row>
    <row r="39564" spans="4:4">
      <c r="D39564" s="234"/>
    </row>
    <row r="39565" spans="4:4">
      <c r="D39565" s="234"/>
    </row>
    <row r="39566" spans="4:4">
      <c r="D39566" s="234"/>
    </row>
    <row r="39567" spans="4:4">
      <c r="D39567" s="234"/>
    </row>
    <row r="39568" spans="4:4">
      <c r="D39568" s="234"/>
    </row>
    <row r="39569" spans="4:4">
      <c r="D39569" s="234"/>
    </row>
    <row r="39570" spans="4:4">
      <c r="D39570" s="234"/>
    </row>
    <row r="39571" spans="4:4">
      <c r="D39571" s="234"/>
    </row>
    <row r="39572" spans="4:4">
      <c r="D39572" s="234"/>
    </row>
    <row r="39573" spans="4:4">
      <c r="D39573" s="234"/>
    </row>
    <row r="39574" spans="4:4">
      <c r="D39574" s="234"/>
    </row>
    <row r="39575" spans="4:4">
      <c r="D39575" s="234"/>
    </row>
    <row r="39576" spans="4:4">
      <c r="D39576" s="234"/>
    </row>
    <row r="39577" spans="4:4">
      <c r="D39577" s="234"/>
    </row>
    <row r="39578" spans="4:4">
      <c r="D39578" s="234"/>
    </row>
    <row r="39579" spans="4:4">
      <c r="D39579" s="234"/>
    </row>
    <row r="39580" spans="4:4">
      <c r="D39580" s="234"/>
    </row>
    <row r="39581" spans="4:4">
      <c r="D39581" s="234"/>
    </row>
    <row r="39582" spans="4:4">
      <c r="D39582" s="234"/>
    </row>
    <row r="39583" spans="4:4">
      <c r="D39583" s="234"/>
    </row>
    <row r="39584" spans="4:4">
      <c r="D39584" s="234"/>
    </row>
    <row r="39585" spans="4:4">
      <c r="D39585" s="234"/>
    </row>
    <row r="39586" spans="4:4">
      <c r="D39586" s="234"/>
    </row>
    <row r="39587" spans="4:4">
      <c r="D39587" s="234"/>
    </row>
    <row r="39588" spans="4:4">
      <c r="D39588" s="234"/>
    </row>
    <row r="39589" spans="4:4">
      <c r="D39589" s="234"/>
    </row>
    <row r="39590" spans="4:4">
      <c r="D39590" s="234"/>
    </row>
    <row r="39591" spans="4:4">
      <c r="D39591" s="234"/>
    </row>
    <row r="39592" spans="4:4">
      <c r="D39592" s="234"/>
    </row>
    <row r="39593" spans="4:4">
      <c r="D39593" s="234"/>
    </row>
    <row r="39594" spans="4:4">
      <c r="D39594" s="234"/>
    </row>
    <row r="39595" spans="4:4">
      <c r="D39595" s="234"/>
    </row>
    <row r="39596" spans="4:4">
      <c r="D39596" s="234"/>
    </row>
    <row r="39597" spans="4:4">
      <c r="D39597" s="234"/>
    </row>
    <row r="39598" spans="4:4">
      <c r="D39598" s="234"/>
    </row>
    <row r="39599" spans="4:4">
      <c r="D39599" s="234"/>
    </row>
    <row r="39600" spans="4:4">
      <c r="D39600" s="234"/>
    </row>
    <row r="39601" spans="4:4">
      <c r="D39601" s="234"/>
    </row>
    <row r="39602" spans="4:4">
      <c r="D39602" s="234"/>
    </row>
    <row r="39603" spans="4:4">
      <c r="D39603" s="234"/>
    </row>
    <row r="39604" spans="4:4">
      <c r="D39604" s="234"/>
    </row>
    <row r="39605" spans="4:4">
      <c r="D39605" s="234"/>
    </row>
    <row r="39606" spans="4:4">
      <c r="D39606" s="234"/>
    </row>
    <row r="39607" spans="4:4">
      <c r="D39607" s="234"/>
    </row>
    <row r="39608" spans="4:4">
      <c r="D39608" s="234"/>
    </row>
    <row r="39609" spans="4:4">
      <c r="D39609" s="234"/>
    </row>
    <row r="39610" spans="4:4">
      <c r="D39610" s="234"/>
    </row>
    <row r="39611" spans="4:4">
      <c r="D39611" s="234"/>
    </row>
    <row r="39612" spans="4:4">
      <c r="D39612" s="234"/>
    </row>
    <row r="39613" spans="4:4">
      <c r="D39613" s="234"/>
    </row>
    <row r="39614" spans="4:4">
      <c r="D39614" s="234"/>
    </row>
    <row r="39615" spans="4:4">
      <c r="D39615" s="234"/>
    </row>
    <row r="39616" spans="4:4">
      <c r="D39616" s="234"/>
    </row>
    <row r="39617" spans="4:4">
      <c r="D39617" s="234"/>
    </row>
    <row r="39618" spans="4:4">
      <c r="D39618" s="234"/>
    </row>
    <row r="39619" spans="4:4">
      <c r="D39619" s="234"/>
    </row>
    <row r="39620" spans="4:4">
      <c r="D39620" s="234"/>
    </row>
    <row r="39621" spans="4:4">
      <c r="D39621" s="234"/>
    </row>
    <row r="39622" spans="4:4">
      <c r="D39622" s="234"/>
    </row>
    <row r="39623" spans="4:4">
      <c r="D39623" s="234"/>
    </row>
    <row r="39624" spans="4:4">
      <c r="D39624" s="234"/>
    </row>
    <row r="39625" spans="4:4">
      <c r="D39625" s="234"/>
    </row>
    <row r="39626" spans="4:4">
      <c r="D39626" s="234"/>
    </row>
    <row r="39627" spans="4:4">
      <c r="D39627" s="234"/>
    </row>
    <row r="39628" spans="4:4">
      <c r="D39628" s="234"/>
    </row>
    <row r="39629" spans="4:4">
      <c r="D39629" s="234"/>
    </row>
    <row r="39630" spans="4:4">
      <c r="D39630" s="234"/>
    </row>
    <row r="39631" spans="4:4">
      <c r="D39631" s="234"/>
    </row>
    <row r="39632" spans="4:4">
      <c r="D39632" s="234"/>
    </row>
    <row r="39633" spans="4:4">
      <c r="D39633" s="234"/>
    </row>
    <row r="39634" spans="4:4">
      <c r="D39634" s="234"/>
    </row>
    <row r="39635" spans="4:4">
      <c r="D39635" s="234"/>
    </row>
    <row r="39636" spans="4:4">
      <c r="D39636" s="234"/>
    </row>
    <row r="39637" spans="4:4">
      <c r="D39637" s="234"/>
    </row>
    <row r="39638" spans="4:4">
      <c r="D39638" s="234"/>
    </row>
    <row r="39639" spans="4:4">
      <c r="D39639" s="234"/>
    </row>
    <row r="39640" spans="4:4">
      <c r="D39640" s="234"/>
    </row>
    <row r="39641" spans="4:4">
      <c r="D39641" s="234"/>
    </row>
    <row r="39642" spans="4:4">
      <c r="D39642" s="234"/>
    </row>
    <row r="39643" spans="4:4">
      <c r="D39643" s="234"/>
    </row>
    <row r="39644" spans="4:4">
      <c r="D39644" s="234"/>
    </row>
    <row r="39645" spans="4:4">
      <c r="D39645" s="234"/>
    </row>
    <row r="39646" spans="4:4">
      <c r="D39646" s="234"/>
    </row>
    <row r="39647" spans="4:4">
      <c r="D39647" s="234"/>
    </row>
    <row r="39648" spans="4:4">
      <c r="D39648" s="234"/>
    </row>
    <row r="39649" spans="4:4">
      <c r="D39649" s="234"/>
    </row>
    <row r="39650" spans="4:4">
      <c r="D39650" s="234"/>
    </row>
    <row r="39651" spans="4:4">
      <c r="D39651" s="234"/>
    </row>
    <row r="39652" spans="4:4">
      <c r="D39652" s="234"/>
    </row>
    <row r="39653" spans="4:4">
      <c r="D39653" s="234"/>
    </row>
    <row r="39654" spans="4:4">
      <c r="D39654" s="234"/>
    </row>
    <row r="39655" spans="4:4">
      <c r="D39655" s="234"/>
    </row>
    <row r="39656" spans="4:4">
      <c r="D39656" s="234"/>
    </row>
    <row r="39657" spans="4:4">
      <c r="D39657" s="234"/>
    </row>
    <row r="39658" spans="4:4">
      <c r="D39658" s="234"/>
    </row>
    <row r="39659" spans="4:4">
      <c r="D39659" s="234"/>
    </row>
    <row r="39660" spans="4:4">
      <c r="D39660" s="234"/>
    </row>
    <row r="39661" spans="4:4">
      <c r="D39661" s="234"/>
    </row>
    <row r="39662" spans="4:4">
      <c r="D39662" s="234"/>
    </row>
    <row r="39663" spans="4:4">
      <c r="D39663" s="234"/>
    </row>
    <row r="39664" spans="4:4">
      <c r="D39664" s="234"/>
    </row>
    <row r="39665" spans="4:4">
      <c r="D39665" s="234"/>
    </row>
    <row r="39666" spans="4:4">
      <c r="D39666" s="234"/>
    </row>
    <row r="39667" spans="4:4">
      <c r="D39667" s="234"/>
    </row>
    <row r="39668" spans="4:4">
      <c r="D39668" s="234"/>
    </row>
    <row r="39669" spans="4:4">
      <c r="D39669" s="234"/>
    </row>
    <row r="39670" spans="4:4">
      <c r="D39670" s="234"/>
    </row>
    <row r="39671" spans="4:4">
      <c r="D39671" s="234"/>
    </row>
    <row r="39672" spans="4:4">
      <c r="D39672" s="234"/>
    </row>
    <row r="39673" spans="4:4">
      <c r="D39673" s="234"/>
    </row>
    <row r="39674" spans="4:4">
      <c r="D39674" s="234"/>
    </row>
    <row r="39675" spans="4:4">
      <c r="D39675" s="234"/>
    </row>
    <row r="39676" spans="4:4">
      <c r="D39676" s="234"/>
    </row>
    <row r="39677" spans="4:4">
      <c r="D39677" s="234"/>
    </row>
    <row r="39678" spans="4:4">
      <c r="D39678" s="234"/>
    </row>
    <row r="39679" spans="4:4">
      <c r="D39679" s="234"/>
    </row>
    <row r="39680" spans="4:4">
      <c r="D39680" s="234"/>
    </row>
    <row r="39681" spans="4:4">
      <c r="D39681" s="234"/>
    </row>
    <row r="39682" spans="4:4">
      <c r="D39682" s="234"/>
    </row>
    <row r="39683" spans="4:4">
      <c r="D39683" s="234"/>
    </row>
    <row r="39684" spans="4:4">
      <c r="D39684" s="234"/>
    </row>
    <row r="39685" spans="4:4">
      <c r="D39685" s="234"/>
    </row>
    <row r="39686" spans="4:4">
      <c r="D39686" s="234"/>
    </row>
    <row r="39687" spans="4:4">
      <c r="D39687" s="234"/>
    </row>
    <row r="39688" spans="4:4">
      <c r="D39688" s="234"/>
    </row>
    <row r="39689" spans="4:4">
      <c r="D39689" s="234"/>
    </row>
    <row r="39690" spans="4:4">
      <c r="D39690" s="234"/>
    </row>
    <row r="39691" spans="4:4">
      <c r="D39691" s="234"/>
    </row>
    <row r="39692" spans="4:4">
      <c r="D39692" s="234"/>
    </row>
    <row r="39693" spans="4:4">
      <c r="D39693" s="234"/>
    </row>
    <row r="39694" spans="4:4">
      <c r="D39694" s="234"/>
    </row>
    <row r="39695" spans="4:4">
      <c r="D39695" s="234"/>
    </row>
    <row r="39696" spans="4:4">
      <c r="D39696" s="234"/>
    </row>
    <row r="39697" spans="4:4">
      <c r="D39697" s="234"/>
    </row>
    <row r="39698" spans="4:4">
      <c r="D39698" s="234"/>
    </row>
    <row r="39699" spans="4:4">
      <c r="D39699" s="234"/>
    </row>
    <row r="39700" spans="4:4">
      <c r="D39700" s="234"/>
    </row>
    <row r="39701" spans="4:4">
      <c r="D39701" s="234"/>
    </row>
    <row r="39702" spans="4:4">
      <c r="D39702" s="234"/>
    </row>
    <row r="39703" spans="4:4">
      <c r="D39703" s="234"/>
    </row>
    <row r="39704" spans="4:4">
      <c r="D39704" s="234"/>
    </row>
    <row r="39705" spans="4:4">
      <c r="D39705" s="234"/>
    </row>
    <row r="39706" spans="4:4">
      <c r="D39706" s="234"/>
    </row>
    <row r="39707" spans="4:4">
      <c r="D39707" s="234"/>
    </row>
    <row r="39708" spans="4:4">
      <c r="D39708" s="234"/>
    </row>
    <row r="39709" spans="4:4">
      <c r="D39709" s="234"/>
    </row>
    <row r="39710" spans="4:4">
      <c r="D39710" s="234"/>
    </row>
    <row r="39711" spans="4:4">
      <c r="D39711" s="234"/>
    </row>
    <row r="39712" spans="4:4">
      <c r="D39712" s="234"/>
    </row>
    <row r="39713" spans="4:4">
      <c r="D39713" s="234"/>
    </row>
    <row r="39714" spans="4:4">
      <c r="D39714" s="234"/>
    </row>
    <row r="39715" spans="4:4">
      <c r="D39715" s="234"/>
    </row>
    <row r="39716" spans="4:4">
      <c r="D39716" s="234"/>
    </row>
    <row r="39717" spans="4:4">
      <c r="D39717" s="234"/>
    </row>
    <row r="39718" spans="4:4">
      <c r="D39718" s="234"/>
    </row>
    <row r="39719" spans="4:4">
      <c r="D39719" s="234"/>
    </row>
    <row r="39720" spans="4:4">
      <c r="D39720" s="234"/>
    </row>
    <row r="39721" spans="4:4">
      <c r="D39721" s="234"/>
    </row>
    <row r="39722" spans="4:4">
      <c r="D39722" s="234"/>
    </row>
    <row r="39723" spans="4:4">
      <c r="D39723" s="234"/>
    </row>
    <row r="39724" spans="4:4">
      <c r="D39724" s="234"/>
    </row>
    <row r="39725" spans="4:4">
      <c r="D39725" s="234"/>
    </row>
    <row r="39726" spans="4:4">
      <c r="D39726" s="234"/>
    </row>
    <row r="39727" spans="4:4">
      <c r="D39727" s="234"/>
    </row>
    <row r="39728" spans="4:4">
      <c r="D39728" s="234"/>
    </row>
    <row r="39729" spans="4:4">
      <c r="D39729" s="234"/>
    </row>
    <row r="39730" spans="4:4">
      <c r="D39730" s="234"/>
    </row>
    <row r="39731" spans="4:4">
      <c r="D39731" s="234"/>
    </row>
    <row r="39732" spans="4:4">
      <c r="D39732" s="234"/>
    </row>
    <row r="39733" spans="4:4">
      <c r="D39733" s="234"/>
    </row>
    <row r="39734" spans="4:4">
      <c r="D39734" s="234"/>
    </row>
    <row r="39735" spans="4:4">
      <c r="D39735" s="234"/>
    </row>
    <row r="39736" spans="4:4">
      <c r="D39736" s="234"/>
    </row>
    <row r="39737" spans="4:4">
      <c r="D39737" s="234"/>
    </row>
    <row r="39738" spans="4:4">
      <c r="D39738" s="234"/>
    </row>
    <row r="39739" spans="4:4">
      <c r="D39739" s="234"/>
    </row>
    <row r="39740" spans="4:4">
      <c r="D39740" s="234"/>
    </row>
    <row r="39741" spans="4:4">
      <c r="D39741" s="234"/>
    </row>
    <row r="39742" spans="4:4">
      <c r="D39742" s="234"/>
    </row>
    <row r="39743" spans="4:4">
      <c r="D39743" s="234"/>
    </row>
    <row r="39744" spans="4:4">
      <c r="D39744" s="234"/>
    </row>
    <row r="39745" spans="4:4">
      <c r="D39745" s="234"/>
    </row>
    <row r="39746" spans="4:4">
      <c r="D39746" s="234"/>
    </row>
    <row r="39747" spans="4:4">
      <c r="D39747" s="234"/>
    </row>
    <row r="39748" spans="4:4">
      <c r="D39748" s="234"/>
    </row>
    <row r="39749" spans="4:4">
      <c r="D39749" s="234"/>
    </row>
    <row r="39750" spans="4:4">
      <c r="D39750" s="234"/>
    </row>
    <row r="39751" spans="4:4">
      <c r="D39751" s="234"/>
    </row>
    <row r="39752" spans="4:4">
      <c r="D39752" s="234"/>
    </row>
    <row r="39753" spans="4:4">
      <c r="D39753" s="234"/>
    </row>
    <row r="39754" spans="4:4">
      <c r="D39754" s="234"/>
    </row>
    <row r="39755" spans="4:4">
      <c r="D39755" s="234"/>
    </row>
    <row r="39756" spans="4:4">
      <c r="D39756" s="234"/>
    </row>
    <row r="39757" spans="4:4">
      <c r="D39757" s="234"/>
    </row>
    <row r="39758" spans="4:4">
      <c r="D39758" s="234"/>
    </row>
    <row r="39759" spans="4:4">
      <c r="D39759" s="234"/>
    </row>
    <row r="39760" spans="4:4">
      <c r="D39760" s="234"/>
    </row>
    <row r="39761" spans="4:4">
      <c r="D39761" s="234"/>
    </row>
    <row r="39762" spans="4:4">
      <c r="D39762" s="234"/>
    </row>
    <row r="39763" spans="4:4">
      <c r="D39763" s="234"/>
    </row>
    <row r="39764" spans="4:4">
      <c r="D39764" s="234"/>
    </row>
    <row r="39765" spans="4:4">
      <c r="D39765" s="234"/>
    </row>
    <row r="39766" spans="4:4">
      <c r="D39766" s="234"/>
    </row>
    <row r="39767" spans="4:4">
      <c r="D39767" s="234"/>
    </row>
    <row r="39768" spans="4:4">
      <c r="D39768" s="234"/>
    </row>
    <row r="39769" spans="4:4">
      <c r="D39769" s="234"/>
    </row>
    <row r="39770" spans="4:4">
      <c r="D39770" s="234"/>
    </row>
    <row r="39771" spans="4:4">
      <c r="D39771" s="234"/>
    </row>
    <row r="39772" spans="4:4">
      <c r="D39772" s="234"/>
    </row>
    <row r="39773" spans="4:4">
      <c r="D39773" s="234"/>
    </row>
    <row r="39774" spans="4:4">
      <c r="D39774" s="234"/>
    </row>
    <row r="39775" spans="4:4">
      <c r="D39775" s="234"/>
    </row>
    <row r="39776" spans="4:4">
      <c r="D39776" s="234"/>
    </row>
    <row r="39777" spans="4:4">
      <c r="D39777" s="234"/>
    </row>
    <row r="39778" spans="4:4">
      <c r="D39778" s="234"/>
    </row>
    <row r="39779" spans="4:4">
      <c r="D39779" s="234"/>
    </row>
    <row r="39780" spans="4:4">
      <c r="D39780" s="234"/>
    </row>
    <row r="39781" spans="4:4">
      <c r="D39781" s="234"/>
    </row>
    <row r="39782" spans="4:4">
      <c r="D39782" s="234"/>
    </row>
    <row r="39783" spans="4:4">
      <c r="D39783" s="234"/>
    </row>
    <row r="39784" spans="4:4">
      <c r="D39784" s="234"/>
    </row>
    <row r="39785" spans="4:4">
      <c r="D39785" s="234"/>
    </row>
    <row r="39786" spans="4:4">
      <c r="D39786" s="234"/>
    </row>
    <row r="39787" spans="4:4">
      <c r="D39787" s="234"/>
    </row>
    <row r="39788" spans="4:4">
      <c r="D39788" s="234"/>
    </row>
    <row r="39789" spans="4:4">
      <c r="D39789" s="234"/>
    </row>
    <row r="39790" spans="4:4">
      <c r="D39790" s="234"/>
    </row>
    <row r="39791" spans="4:4">
      <c r="D39791" s="234"/>
    </row>
    <row r="39792" spans="4:4">
      <c r="D39792" s="234"/>
    </row>
    <row r="39793" spans="4:4">
      <c r="D39793" s="234"/>
    </row>
    <row r="39794" spans="4:4">
      <c r="D39794" s="234"/>
    </row>
    <row r="39795" spans="4:4">
      <c r="D39795" s="234"/>
    </row>
    <row r="39796" spans="4:4">
      <c r="D39796" s="234"/>
    </row>
    <row r="39797" spans="4:4">
      <c r="D39797" s="234"/>
    </row>
    <row r="39798" spans="4:4">
      <c r="D39798" s="234"/>
    </row>
    <row r="39799" spans="4:4">
      <c r="D39799" s="234"/>
    </row>
    <row r="39800" spans="4:4">
      <c r="D39800" s="234"/>
    </row>
    <row r="39801" spans="4:4">
      <c r="D39801" s="234"/>
    </row>
    <row r="39802" spans="4:4">
      <c r="D39802" s="234"/>
    </row>
    <row r="39803" spans="4:4">
      <c r="D39803" s="234"/>
    </row>
    <row r="39804" spans="4:4">
      <c r="D39804" s="234"/>
    </row>
    <row r="39805" spans="4:4">
      <c r="D39805" s="234"/>
    </row>
    <row r="39806" spans="4:4">
      <c r="D39806" s="234"/>
    </row>
    <row r="39807" spans="4:4">
      <c r="D39807" s="234"/>
    </row>
    <row r="39808" spans="4:4">
      <c r="D39808" s="234"/>
    </row>
    <row r="39809" spans="4:4">
      <c r="D39809" s="234"/>
    </row>
    <row r="39810" spans="4:4">
      <c r="D39810" s="234"/>
    </row>
    <row r="39811" spans="4:4">
      <c r="D39811" s="234"/>
    </row>
    <row r="39812" spans="4:4">
      <c r="D39812" s="234"/>
    </row>
    <row r="39813" spans="4:4">
      <c r="D39813" s="234"/>
    </row>
    <row r="39814" spans="4:4">
      <c r="D39814" s="234"/>
    </row>
    <row r="39815" spans="4:4">
      <c r="D39815" s="234"/>
    </row>
    <row r="39816" spans="4:4">
      <c r="D39816" s="234"/>
    </row>
    <row r="39817" spans="4:4">
      <c r="D39817" s="234"/>
    </row>
    <row r="39818" spans="4:4">
      <c r="D39818" s="234"/>
    </row>
    <row r="39819" spans="4:4">
      <c r="D39819" s="234"/>
    </row>
    <row r="39820" spans="4:4">
      <c r="D39820" s="234"/>
    </row>
    <row r="39821" spans="4:4">
      <c r="D39821" s="234"/>
    </row>
    <row r="39822" spans="4:4">
      <c r="D39822" s="234"/>
    </row>
    <row r="39823" spans="4:4">
      <c r="D39823" s="234"/>
    </row>
    <row r="39824" spans="4:4">
      <c r="D39824" s="234"/>
    </row>
    <row r="39825" spans="4:4">
      <c r="D39825" s="234"/>
    </row>
    <row r="39826" spans="4:4">
      <c r="D39826" s="234"/>
    </row>
    <row r="39827" spans="4:4">
      <c r="D39827" s="234"/>
    </row>
    <row r="39828" spans="4:4">
      <c r="D39828" s="234"/>
    </row>
    <row r="39829" spans="4:4">
      <c r="D39829" s="234"/>
    </row>
    <row r="39830" spans="4:4">
      <c r="D39830" s="234"/>
    </row>
    <row r="39831" spans="4:4">
      <c r="D39831" s="234"/>
    </row>
    <row r="39832" spans="4:4">
      <c r="D39832" s="234"/>
    </row>
    <row r="39833" spans="4:4">
      <c r="D39833" s="234"/>
    </row>
    <row r="39834" spans="4:4">
      <c r="D39834" s="234"/>
    </row>
    <row r="39835" spans="4:4">
      <c r="D39835" s="234"/>
    </row>
    <row r="39836" spans="4:4">
      <c r="D39836" s="234"/>
    </row>
    <row r="39837" spans="4:4">
      <c r="D39837" s="234"/>
    </row>
    <row r="39838" spans="4:4">
      <c r="D39838" s="234"/>
    </row>
    <row r="39839" spans="4:4">
      <c r="D39839" s="234"/>
    </row>
    <row r="39840" spans="4:4">
      <c r="D39840" s="234"/>
    </row>
    <row r="39841" spans="4:4">
      <c r="D39841" s="234"/>
    </row>
    <row r="39842" spans="4:4">
      <c r="D39842" s="234"/>
    </row>
    <row r="39843" spans="4:4">
      <c r="D39843" s="234"/>
    </row>
    <row r="39844" spans="4:4">
      <c r="D39844" s="234"/>
    </row>
    <row r="39845" spans="4:4">
      <c r="D39845" s="234"/>
    </row>
    <row r="39846" spans="4:4">
      <c r="D39846" s="234"/>
    </row>
    <row r="39847" spans="4:4">
      <c r="D39847" s="234"/>
    </row>
    <row r="39848" spans="4:4">
      <c r="D39848" s="234"/>
    </row>
    <row r="39849" spans="4:4">
      <c r="D39849" s="234"/>
    </row>
    <row r="39850" spans="4:4">
      <c r="D39850" s="234"/>
    </row>
    <row r="39851" spans="4:4">
      <c r="D39851" s="234"/>
    </row>
    <row r="39852" spans="4:4">
      <c r="D39852" s="234"/>
    </row>
    <row r="39853" spans="4:4">
      <c r="D39853" s="234"/>
    </row>
    <row r="39854" spans="4:4">
      <c r="D39854" s="234"/>
    </row>
    <row r="39855" spans="4:4">
      <c r="D39855" s="234"/>
    </row>
    <row r="39856" spans="4:4">
      <c r="D39856" s="234"/>
    </row>
    <row r="39857" spans="4:4">
      <c r="D39857" s="234"/>
    </row>
    <row r="39858" spans="4:4">
      <c r="D39858" s="234"/>
    </row>
    <row r="39859" spans="4:4">
      <c r="D39859" s="234"/>
    </row>
    <row r="39860" spans="4:4">
      <c r="D39860" s="234"/>
    </row>
    <row r="39861" spans="4:4">
      <c r="D39861" s="234"/>
    </row>
    <row r="39862" spans="4:4">
      <c r="D39862" s="234"/>
    </row>
    <row r="39863" spans="4:4">
      <c r="D39863" s="234"/>
    </row>
    <row r="39864" spans="4:4">
      <c r="D39864" s="234"/>
    </row>
    <row r="39865" spans="4:4">
      <c r="D39865" s="234"/>
    </row>
    <row r="39866" spans="4:4">
      <c r="D39866" s="234"/>
    </row>
    <row r="39867" spans="4:4">
      <c r="D39867" s="234"/>
    </row>
    <row r="39868" spans="4:4">
      <c r="D39868" s="234"/>
    </row>
    <row r="39869" spans="4:4">
      <c r="D39869" s="234"/>
    </row>
    <row r="39870" spans="4:4">
      <c r="D39870" s="234"/>
    </row>
    <row r="39871" spans="4:4">
      <c r="D39871" s="234"/>
    </row>
    <row r="39872" spans="4:4">
      <c r="D39872" s="234"/>
    </row>
    <row r="39873" spans="4:4">
      <c r="D39873" s="234"/>
    </row>
    <row r="39874" spans="4:4">
      <c r="D39874" s="234"/>
    </row>
    <row r="39875" spans="4:4">
      <c r="D39875" s="234"/>
    </row>
    <row r="39876" spans="4:4">
      <c r="D39876" s="234"/>
    </row>
    <row r="39877" spans="4:4">
      <c r="D39877" s="234"/>
    </row>
    <row r="39878" spans="4:4">
      <c r="D39878" s="234"/>
    </row>
    <row r="39879" spans="4:4">
      <c r="D39879" s="234"/>
    </row>
    <row r="39880" spans="4:4">
      <c r="D39880" s="234"/>
    </row>
    <row r="39881" spans="4:4">
      <c r="D39881" s="234"/>
    </row>
    <row r="39882" spans="4:4">
      <c r="D39882" s="234"/>
    </row>
    <row r="39883" spans="4:4">
      <c r="D39883" s="234"/>
    </row>
    <row r="39884" spans="4:4">
      <c r="D39884" s="234"/>
    </row>
    <row r="39885" spans="4:4">
      <c r="D39885" s="234"/>
    </row>
    <row r="39886" spans="4:4">
      <c r="D39886" s="234"/>
    </row>
    <row r="39887" spans="4:4">
      <c r="D39887" s="234"/>
    </row>
    <row r="39888" spans="4:4">
      <c r="D39888" s="234"/>
    </row>
    <row r="39889" spans="4:4">
      <c r="D39889" s="234"/>
    </row>
    <row r="39890" spans="4:4">
      <c r="D39890" s="234"/>
    </row>
    <row r="39891" spans="4:4">
      <c r="D39891" s="234"/>
    </row>
    <row r="39892" spans="4:4">
      <c r="D39892" s="234"/>
    </row>
    <row r="39893" spans="4:4">
      <c r="D39893" s="234"/>
    </row>
    <row r="39894" spans="4:4">
      <c r="D39894" s="234"/>
    </row>
    <row r="39895" spans="4:4">
      <c r="D39895" s="234"/>
    </row>
    <row r="39896" spans="4:4">
      <c r="D39896" s="234"/>
    </row>
    <row r="39897" spans="4:4">
      <c r="D39897" s="234"/>
    </row>
    <row r="39898" spans="4:4">
      <c r="D39898" s="234"/>
    </row>
    <row r="39899" spans="4:4">
      <c r="D39899" s="234"/>
    </row>
    <row r="39900" spans="4:4">
      <c r="D39900" s="234"/>
    </row>
    <row r="39901" spans="4:4">
      <c r="D39901" s="234"/>
    </row>
    <row r="39902" spans="4:4">
      <c r="D39902" s="234"/>
    </row>
    <row r="39903" spans="4:4">
      <c r="D39903" s="234"/>
    </row>
    <row r="39904" spans="4:4">
      <c r="D39904" s="234"/>
    </row>
    <row r="39905" spans="4:4">
      <c r="D39905" s="234"/>
    </row>
    <row r="39906" spans="4:4">
      <c r="D39906" s="234"/>
    </row>
    <row r="39907" spans="4:4">
      <c r="D39907" s="234"/>
    </row>
    <row r="39908" spans="4:4">
      <c r="D39908" s="234"/>
    </row>
    <row r="39909" spans="4:4">
      <c r="D39909" s="234"/>
    </row>
    <row r="39910" spans="4:4">
      <c r="D39910" s="234"/>
    </row>
    <row r="39911" spans="4:4">
      <c r="D39911" s="234"/>
    </row>
    <row r="39912" spans="4:4">
      <c r="D39912" s="234"/>
    </row>
    <row r="39913" spans="4:4">
      <c r="D39913" s="234"/>
    </row>
    <row r="39914" spans="4:4">
      <c r="D39914" s="234"/>
    </row>
    <row r="39915" spans="4:4">
      <c r="D39915" s="234"/>
    </row>
    <row r="39916" spans="4:4">
      <c r="D39916" s="234"/>
    </row>
    <row r="39917" spans="4:4">
      <c r="D39917" s="234"/>
    </row>
    <row r="39918" spans="4:4">
      <c r="D39918" s="234"/>
    </row>
    <row r="39919" spans="4:4">
      <c r="D39919" s="234"/>
    </row>
    <row r="39920" spans="4:4">
      <c r="D39920" s="234"/>
    </row>
    <row r="39921" spans="4:4">
      <c r="D39921" s="234"/>
    </row>
    <row r="39922" spans="4:4">
      <c r="D39922" s="234"/>
    </row>
    <row r="39923" spans="4:4">
      <c r="D39923" s="234"/>
    </row>
    <row r="39924" spans="4:4">
      <c r="D39924" s="234"/>
    </row>
    <row r="39925" spans="4:4">
      <c r="D39925" s="234"/>
    </row>
    <row r="39926" spans="4:4">
      <c r="D39926" s="234"/>
    </row>
    <row r="39927" spans="4:4">
      <c r="D39927" s="234"/>
    </row>
    <row r="39928" spans="4:4">
      <c r="D39928" s="234"/>
    </row>
    <row r="39929" spans="4:4">
      <c r="D39929" s="234"/>
    </row>
    <row r="39930" spans="4:4">
      <c r="D39930" s="234"/>
    </row>
    <row r="39931" spans="4:4">
      <c r="D39931" s="234"/>
    </row>
    <row r="39932" spans="4:4">
      <c r="D39932" s="234"/>
    </row>
    <row r="39933" spans="4:4">
      <c r="D39933" s="234"/>
    </row>
    <row r="39934" spans="4:4">
      <c r="D39934" s="234"/>
    </row>
    <row r="39935" spans="4:4">
      <c r="D39935" s="234"/>
    </row>
    <row r="39936" spans="4:4">
      <c r="D39936" s="234"/>
    </row>
    <row r="39937" spans="4:4">
      <c r="D39937" s="234"/>
    </row>
    <row r="39938" spans="4:4">
      <c r="D39938" s="234"/>
    </row>
    <row r="39939" spans="4:4">
      <c r="D39939" s="234"/>
    </row>
    <row r="39940" spans="4:4">
      <c r="D39940" s="234"/>
    </row>
    <row r="39941" spans="4:4">
      <c r="D39941" s="234"/>
    </row>
    <row r="39942" spans="4:4">
      <c r="D39942" s="234"/>
    </row>
    <row r="39943" spans="4:4">
      <c r="D39943" s="234"/>
    </row>
    <row r="39944" spans="4:4">
      <c r="D39944" s="234"/>
    </row>
    <row r="39945" spans="4:4">
      <c r="D39945" s="234"/>
    </row>
    <row r="39946" spans="4:4">
      <c r="D39946" s="234"/>
    </row>
    <row r="39947" spans="4:4">
      <c r="D39947" s="234"/>
    </row>
    <row r="39948" spans="4:4">
      <c r="D39948" s="234"/>
    </row>
    <row r="39949" spans="4:4">
      <c r="D39949" s="234"/>
    </row>
    <row r="39950" spans="4:4">
      <c r="D39950" s="234"/>
    </row>
    <row r="39951" spans="4:4">
      <c r="D39951" s="234"/>
    </row>
    <row r="39952" spans="4:4">
      <c r="D39952" s="234"/>
    </row>
    <row r="39953" spans="4:4">
      <c r="D39953" s="234"/>
    </row>
    <row r="39954" spans="4:4">
      <c r="D39954" s="234"/>
    </row>
    <row r="39955" spans="4:4">
      <c r="D39955" s="234"/>
    </row>
    <row r="39956" spans="4:4">
      <c r="D39956" s="234"/>
    </row>
    <row r="39957" spans="4:4">
      <c r="D39957" s="234"/>
    </row>
    <row r="39958" spans="4:4">
      <c r="D39958" s="234"/>
    </row>
    <row r="39959" spans="4:4">
      <c r="D39959" s="234"/>
    </row>
    <row r="39960" spans="4:4">
      <c r="D39960" s="234"/>
    </row>
    <row r="39961" spans="4:4">
      <c r="D39961" s="234"/>
    </row>
    <row r="39962" spans="4:4">
      <c r="D39962" s="234"/>
    </row>
    <row r="39963" spans="4:4">
      <c r="D39963" s="234"/>
    </row>
    <row r="39964" spans="4:4">
      <c r="D39964" s="234"/>
    </row>
    <row r="39965" spans="4:4">
      <c r="D39965" s="234"/>
    </row>
    <row r="39966" spans="4:4">
      <c r="D39966" s="234"/>
    </row>
    <row r="39967" spans="4:4">
      <c r="D39967" s="234"/>
    </row>
    <row r="39968" spans="4:4">
      <c r="D39968" s="234"/>
    </row>
    <row r="39969" spans="4:4">
      <c r="D39969" s="234"/>
    </row>
    <row r="39970" spans="4:4">
      <c r="D39970" s="234"/>
    </row>
    <row r="39971" spans="4:4">
      <c r="D39971" s="234"/>
    </row>
    <row r="39972" spans="4:4">
      <c r="D39972" s="234"/>
    </row>
    <row r="39973" spans="4:4">
      <c r="D39973" s="234"/>
    </row>
    <row r="39974" spans="4:4">
      <c r="D39974" s="234"/>
    </row>
    <row r="39975" spans="4:4">
      <c r="D39975" s="234"/>
    </row>
    <row r="39976" spans="4:4">
      <c r="D39976" s="234"/>
    </row>
    <row r="39977" spans="4:4">
      <c r="D39977" s="234"/>
    </row>
    <row r="39978" spans="4:4">
      <c r="D39978" s="234"/>
    </row>
    <row r="39979" spans="4:4">
      <c r="D39979" s="234"/>
    </row>
    <row r="39980" spans="4:4">
      <c r="D39980" s="234"/>
    </row>
    <row r="39981" spans="4:4">
      <c r="D39981" s="234"/>
    </row>
    <row r="39982" spans="4:4">
      <c r="D39982" s="234"/>
    </row>
    <row r="39983" spans="4:4">
      <c r="D39983" s="234"/>
    </row>
    <row r="39984" spans="4:4">
      <c r="D39984" s="234"/>
    </row>
    <row r="39985" spans="4:4">
      <c r="D39985" s="234"/>
    </row>
    <row r="39986" spans="4:4">
      <c r="D39986" s="234"/>
    </row>
    <row r="39987" spans="4:4">
      <c r="D39987" s="234"/>
    </row>
    <row r="39988" spans="4:4">
      <c r="D39988" s="234"/>
    </row>
    <row r="39989" spans="4:4">
      <c r="D39989" s="234"/>
    </row>
    <row r="39990" spans="4:4">
      <c r="D39990" s="234"/>
    </row>
    <row r="39991" spans="4:4">
      <c r="D39991" s="234"/>
    </row>
    <row r="39992" spans="4:4">
      <c r="D39992" s="234"/>
    </row>
    <row r="39993" spans="4:4">
      <c r="D39993" s="234"/>
    </row>
    <row r="39994" spans="4:4">
      <c r="D39994" s="234"/>
    </row>
    <row r="39995" spans="4:4">
      <c r="D39995" s="234"/>
    </row>
    <row r="39996" spans="4:4">
      <c r="D39996" s="234"/>
    </row>
    <row r="39997" spans="4:4">
      <c r="D39997" s="234"/>
    </row>
    <row r="39998" spans="4:4">
      <c r="D39998" s="234"/>
    </row>
    <row r="39999" spans="4:4">
      <c r="D39999" s="234"/>
    </row>
    <row r="40000" spans="4:4">
      <c r="D40000" s="234"/>
    </row>
    <row r="40001" spans="4:4">
      <c r="D40001" s="234"/>
    </row>
    <row r="40002" spans="4:4">
      <c r="D40002" s="234"/>
    </row>
    <row r="40003" spans="4:4">
      <c r="D40003" s="234"/>
    </row>
    <row r="40004" spans="4:4">
      <c r="D40004" s="234"/>
    </row>
    <row r="40005" spans="4:4">
      <c r="D40005" s="234"/>
    </row>
    <row r="40006" spans="4:4">
      <c r="D40006" s="234"/>
    </row>
    <row r="40007" spans="4:4">
      <c r="D40007" s="234"/>
    </row>
    <row r="40008" spans="4:4">
      <c r="D40008" s="234"/>
    </row>
    <row r="40009" spans="4:4">
      <c r="D40009" s="234"/>
    </row>
    <row r="40010" spans="4:4">
      <c r="D40010" s="234"/>
    </row>
    <row r="40011" spans="4:4">
      <c r="D40011" s="234"/>
    </row>
    <row r="40012" spans="4:4">
      <c r="D40012" s="234"/>
    </row>
    <row r="40013" spans="4:4">
      <c r="D40013" s="234"/>
    </row>
    <row r="40014" spans="4:4">
      <c r="D40014" s="234"/>
    </row>
    <row r="40015" spans="4:4">
      <c r="D40015" s="234"/>
    </row>
    <row r="40016" spans="4:4">
      <c r="D40016" s="234"/>
    </row>
    <row r="40017" spans="4:4">
      <c r="D40017" s="234"/>
    </row>
    <row r="40018" spans="4:4">
      <c r="D40018" s="234"/>
    </row>
    <row r="40019" spans="4:4">
      <c r="D40019" s="234"/>
    </row>
    <row r="40020" spans="4:4">
      <c r="D40020" s="234"/>
    </row>
    <row r="40021" spans="4:4">
      <c r="D40021" s="234"/>
    </row>
    <row r="40022" spans="4:4">
      <c r="D40022" s="234"/>
    </row>
    <row r="40023" spans="4:4">
      <c r="D40023" s="234"/>
    </row>
    <row r="40024" spans="4:4">
      <c r="D40024" s="234"/>
    </row>
    <row r="40025" spans="4:4">
      <c r="D40025" s="234"/>
    </row>
    <row r="40026" spans="4:4">
      <c r="D40026" s="234"/>
    </row>
    <row r="40027" spans="4:4">
      <c r="D40027" s="234"/>
    </row>
    <row r="40028" spans="4:4">
      <c r="D40028" s="234"/>
    </row>
    <row r="40029" spans="4:4">
      <c r="D40029" s="234"/>
    </row>
    <row r="40030" spans="4:4">
      <c r="D40030" s="234"/>
    </row>
    <row r="40031" spans="4:4">
      <c r="D40031" s="234"/>
    </row>
    <row r="40032" spans="4:4">
      <c r="D40032" s="234"/>
    </row>
    <row r="40033" spans="4:4">
      <c r="D40033" s="234"/>
    </row>
    <row r="40034" spans="4:4">
      <c r="D40034" s="234"/>
    </row>
    <row r="40035" spans="4:4">
      <c r="D40035" s="234"/>
    </row>
    <row r="40036" spans="4:4">
      <c r="D40036" s="234"/>
    </row>
    <row r="40037" spans="4:4">
      <c r="D40037" s="234"/>
    </row>
    <row r="40038" spans="4:4">
      <c r="D40038" s="234"/>
    </row>
    <row r="40039" spans="4:4">
      <c r="D40039" s="234"/>
    </row>
    <row r="40040" spans="4:4">
      <c r="D40040" s="234"/>
    </row>
    <row r="40041" spans="4:4">
      <c r="D40041" s="234"/>
    </row>
    <row r="40042" spans="4:4">
      <c r="D40042" s="234"/>
    </row>
    <row r="40043" spans="4:4">
      <c r="D40043" s="234"/>
    </row>
    <row r="40044" spans="4:4">
      <c r="D40044" s="234"/>
    </row>
    <row r="40045" spans="4:4">
      <c r="D40045" s="234"/>
    </row>
    <row r="40046" spans="4:4">
      <c r="D40046" s="234"/>
    </row>
    <row r="40047" spans="4:4">
      <c r="D40047" s="234"/>
    </row>
    <row r="40048" spans="4:4">
      <c r="D40048" s="234"/>
    </row>
    <row r="40049" spans="4:4">
      <c r="D40049" s="234"/>
    </row>
    <row r="40050" spans="4:4">
      <c r="D40050" s="234"/>
    </row>
    <row r="40051" spans="4:4">
      <c r="D40051" s="234"/>
    </row>
    <row r="40052" spans="4:4">
      <c r="D40052" s="234"/>
    </row>
    <row r="40053" spans="4:4">
      <c r="D40053" s="234"/>
    </row>
    <row r="40054" spans="4:4">
      <c r="D40054" s="234"/>
    </row>
    <row r="40055" spans="4:4">
      <c r="D40055" s="234"/>
    </row>
    <row r="40056" spans="4:4">
      <c r="D40056" s="234"/>
    </row>
    <row r="40057" spans="4:4">
      <c r="D40057" s="234"/>
    </row>
    <row r="40058" spans="4:4">
      <c r="D40058" s="234"/>
    </row>
    <row r="40059" spans="4:4">
      <c r="D40059" s="234"/>
    </row>
    <row r="40060" spans="4:4">
      <c r="D40060" s="234"/>
    </row>
    <row r="40061" spans="4:4">
      <c r="D40061" s="234"/>
    </row>
    <row r="40062" spans="4:4">
      <c r="D40062" s="234"/>
    </row>
    <row r="40063" spans="4:4">
      <c r="D40063" s="234"/>
    </row>
    <row r="40064" spans="4:4">
      <c r="D40064" s="234"/>
    </row>
    <row r="40065" spans="4:4">
      <c r="D40065" s="234"/>
    </row>
    <row r="40066" spans="4:4">
      <c r="D40066" s="234"/>
    </row>
    <row r="40067" spans="4:4">
      <c r="D40067" s="234"/>
    </row>
    <row r="40068" spans="4:4">
      <c r="D40068" s="234"/>
    </row>
    <row r="40069" spans="4:4">
      <c r="D40069" s="234"/>
    </row>
    <row r="40070" spans="4:4">
      <c r="D40070" s="234"/>
    </row>
    <row r="40071" spans="4:4">
      <c r="D40071" s="234"/>
    </row>
    <row r="40072" spans="4:4">
      <c r="D40072" s="234"/>
    </row>
    <row r="40073" spans="4:4">
      <c r="D40073" s="234"/>
    </row>
    <row r="40074" spans="4:4">
      <c r="D40074" s="234"/>
    </row>
    <row r="40075" spans="4:4">
      <c r="D40075" s="234"/>
    </row>
    <row r="40076" spans="4:4">
      <c r="D40076" s="234"/>
    </row>
    <row r="40077" spans="4:4">
      <c r="D40077" s="234"/>
    </row>
    <row r="40078" spans="4:4">
      <c r="D40078" s="234"/>
    </row>
    <row r="40079" spans="4:4">
      <c r="D40079" s="234"/>
    </row>
    <row r="40080" spans="4:4">
      <c r="D40080" s="234"/>
    </row>
    <row r="40081" spans="4:4">
      <c r="D40081" s="234"/>
    </row>
    <row r="40082" spans="4:4">
      <c r="D40082" s="234"/>
    </row>
    <row r="40083" spans="4:4">
      <c r="D40083" s="234"/>
    </row>
    <row r="40084" spans="4:4">
      <c r="D40084" s="234"/>
    </row>
    <row r="40085" spans="4:4">
      <c r="D40085" s="234"/>
    </row>
    <row r="40086" spans="4:4">
      <c r="D40086" s="234"/>
    </row>
    <row r="40087" spans="4:4">
      <c r="D40087" s="234"/>
    </row>
    <row r="40088" spans="4:4">
      <c r="D40088" s="234"/>
    </row>
    <row r="40089" spans="4:4">
      <c r="D40089" s="234"/>
    </row>
    <row r="40090" spans="4:4">
      <c r="D40090" s="234"/>
    </row>
    <row r="40091" spans="4:4">
      <c r="D40091" s="234"/>
    </row>
    <row r="40092" spans="4:4">
      <c r="D40092" s="234"/>
    </row>
    <row r="40093" spans="4:4">
      <c r="D40093" s="234"/>
    </row>
    <row r="40094" spans="4:4">
      <c r="D40094" s="234"/>
    </row>
    <row r="40095" spans="4:4">
      <c r="D40095" s="234"/>
    </row>
    <row r="40096" spans="4:4">
      <c r="D40096" s="234"/>
    </row>
    <row r="40097" spans="4:4">
      <c r="D40097" s="234"/>
    </row>
    <row r="40098" spans="4:4">
      <c r="D40098" s="234"/>
    </row>
    <row r="40099" spans="4:4">
      <c r="D40099" s="234"/>
    </row>
    <row r="40100" spans="4:4">
      <c r="D40100" s="234"/>
    </row>
    <row r="40101" spans="4:4">
      <c r="D40101" s="234"/>
    </row>
    <row r="40102" spans="4:4">
      <c r="D40102" s="234"/>
    </row>
    <row r="40103" spans="4:4">
      <c r="D40103" s="234"/>
    </row>
    <row r="40104" spans="4:4">
      <c r="D40104" s="234"/>
    </row>
    <row r="40105" spans="4:4">
      <c r="D40105" s="234"/>
    </row>
    <row r="40106" spans="4:4">
      <c r="D40106" s="234"/>
    </row>
    <row r="40107" spans="4:4">
      <c r="D40107" s="234"/>
    </row>
    <row r="40108" spans="4:4">
      <c r="D40108" s="234"/>
    </row>
    <row r="40109" spans="4:4">
      <c r="D40109" s="234"/>
    </row>
    <row r="40110" spans="4:4">
      <c r="D40110" s="234"/>
    </row>
    <row r="40111" spans="4:4">
      <c r="D40111" s="234"/>
    </row>
    <row r="40112" spans="4:4">
      <c r="D40112" s="234"/>
    </row>
    <row r="40113" spans="4:4">
      <c r="D40113" s="234"/>
    </row>
    <row r="40114" spans="4:4">
      <c r="D40114" s="234"/>
    </row>
    <row r="40115" spans="4:4">
      <c r="D40115" s="234"/>
    </row>
    <row r="40116" spans="4:4">
      <c r="D40116" s="234"/>
    </row>
    <row r="40117" spans="4:4">
      <c r="D40117" s="234"/>
    </row>
    <row r="40118" spans="4:4">
      <c r="D40118" s="234"/>
    </row>
    <row r="40119" spans="4:4">
      <c r="D40119" s="234"/>
    </row>
    <row r="40120" spans="4:4">
      <c r="D40120" s="234"/>
    </row>
    <row r="40121" spans="4:4">
      <c r="D40121" s="234"/>
    </row>
    <row r="40122" spans="4:4">
      <c r="D40122" s="234"/>
    </row>
    <row r="40123" spans="4:4">
      <c r="D40123" s="234"/>
    </row>
    <row r="40124" spans="4:4">
      <c r="D40124" s="234"/>
    </row>
    <row r="40125" spans="4:4">
      <c r="D40125" s="234"/>
    </row>
    <row r="40126" spans="4:4">
      <c r="D40126" s="234"/>
    </row>
    <row r="40127" spans="4:4">
      <c r="D40127" s="234"/>
    </row>
    <row r="40128" spans="4:4">
      <c r="D40128" s="234"/>
    </row>
    <row r="40129" spans="4:4">
      <c r="D40129" s="234"/>
    </row>
    <row r="40130" spans="4:4">
      <c r="D40130" s="234"/>
    </row>
    <row r="40131" spans="4:4">
      <c r="D40131" s="234"/>
    </row>
    <row r="40132" spans="4:4">
      <c r="D40132" s="234"/>
    </row>
    <row r="40133" spans="4:4">
      <c r="D40133" s="234"/>
    </row>
    <row r="40134" spans="4:4">
      <c r="D40134" s="234"/>
    </row>
    <row r="40135" spans="4:4">
      <c r="D40135" s="234"/>
    </row>
    <row r="40136" spans="4:4">
      <c r="D40136" s="234"/>
    </row>
    <row r="40137" spans="4:4">
      <c r="D40137" s="234"/>
    </row>
    <row r="40138" spans="4:4">
      <c r="D40138" s="234"/>
    </row>
    <row r="40139" spans="4:4">
      <c r="D40139" s="234"/>
    </row>
    <row r="40140" spans="4:4">
      <c r="D40140" s="234"/>
    </row>
    <row r="40141" spans="4:4">
      <c r="D40141" s="234"/>
    </row>
    <row r="40142" spans="4:4">
      <c r="D40142" s="234"/>
    </row>
    <row r="40143" spans="4:4">
      <c r="D40143" s="234"/>
    </row>
    <row r="40144" spans="4:4">
      <c r="D40144" s="234"/>
    </row>
    <row r="40145" spans="4:4">
      <c r="D40145" s="234"/>
    </row>
    <row r="40146" spans="4:4">
      <c r="D40146" s="234"/>
    </row>
    <row r="40147" spans="4:4">
      <c r="D40147" s="234"/>
    </row>
    <row r="40148" spans="4:4">
      <c r="D40148" s="234"/>
    </row>
    <row r="40149" spans="4:4">
      <c r="D40149" s="234"/>
    </row>
    <row r="40150" spans="4:4">
      <c r="D40150" s="234"/>
    </row>
    <row r="40151" spans="4:4">
      <c r="D40151" s="234"/>
    </row>
    <row r="40152" spans="4:4">
      <c r="D40152" s="234"/>
    </row>
    <row r="40153" spans="4:4">
      <c r="D40153" s="234"/>
    </row>
    <row r="40154" spans="4:4">
      <c r="D40154" s="234"/>
    </row>
    <row r="40155" spans="4:4">
      <c r="D40155" s="234"/>
    </row>
    <row r="40156" spans="4:4">
      <c r="D40156" s="234"/>
    </row>
    <row r="40157" spans="4:4">
      <c r="D40157" s="234"/>
    </row>
    <row r="40158" spans="4:4">
      <c r="D40158" s="234"/>
    </row>
    <row r="40159" spans="4:4">
      <c r="D40159" s="234"/>
    </row>
    <row r="40160" spans="4:4">
      <c r="D40160" s="234"/>
    </row>
    <row r="40161" spans="4:4">
      <c r="D40161" s="234"/>
    </row>
    <row r="40162" spans="4:4">
      <c r="D40162" s="234"/>
    </row>
    <row r="40163" spans="4:4">
      <c r="D40163" s="234"/>
    </row>
    <row r="40164" spans="4:4">
      <c r="D40164" s="234"/>
    </row>
    <row r="40165" spans="4:4">
      <c r="D40165" s="234"/>
    </row>
    <row r="40166" spans="4:4">
      <c r="D40166" s="234"/>
    </row>
    <row r="40167" spans="4:4">
      <c r="D40167" s="234"/>
    </row>
    <row r="40168" spans="4:4">
      <c r="D40168" s="234"/>
    </row>
    <row r="40169" spans="4:4">
      <c r="D40169" s="234"/>
    </row>
    <row r="40170" spans="4:4">
      <c r="D40170" s="234"/>
    </row>
    <row r="40171" spans="4:4">
      <c r="D40171" s="234"/>
    </row>
    <row r="40172" spans="4:4">
      <c r="D40172" s="234"/>
    </row>
    <row r="40173" spans="4:4">
      <c r="D40173" s="234"/>
    </row>
    <row r="40174" spans="4:4">
      <c r="D40174" s="234"/>
    </row>
    <row r="40175" spans="4:4">
      <c r="D40175" s="234"/>
    </row>
    <row r="40176" spans="4:4">
      <c r="D40176" s="234"/>
    </row>
    <row r="40177" spans="4:4">
      <c r="D40177" s="234"/>
    </row>
    <row r="40178" spans="4:4">
      <c r="D40178" s="234"/>
    </row>
    <row r="40179" spans="4:4">
      <c r="D40179" s="234"/>
    </row>
    <row r="40180" spans="4:4">
      <c r="D40180" s="234"/>
    </row>
    <row r="40181" spans="4:4">
      <c r="D40181" s="234"/>
    </row>
    <row r="40182" spans="4:4">
      <c r="D40182" s="234"/>
    </row>
    <row r="40183" spans="4:4">
      <c r="D40183" s="234"/>
    </row>
    <row r="40184" spans="4:4">
      <c r="D40184" s="234"/>
    </row>
    <row r="40185" spans="4:4">
      <c r="D40185" s="234"/>
    </row>
    <row r="40186" spans="4:4">
      <c r="D40186" s="234"/>
    </row>
    <row r="40187" spans="4:4">
      <c r="D40187" s="234"/>
    </row>
    <row r="40188" spans="4:4">
      <c r="D40188" s="234"/>
    </row>
    <row r="40189" spans="4:4">
      <c r="D40189" s="234"/>
    </row>
    <row r="40190" spans="4:4">
      <c r="D40190" s="234"/>
    </row>
    <row r="40191" spans="4:4">
      <c r="D40191" s="234"/>
    </row>
    <row r="40192" spans="4:4">
      <c r="D40192" s="234"/>
    </row>
    <row r="40193" spans="4:4">
      <c r="D40193" s="234"/>
    </row>
    <row r="40194" spans="4:4">
      <c r="D40194" s="234"/>
    </row>
    <row r="40195" spans="4:4">
      <c r="D40195" s="234"/>
    </row>
    <row r="40196" spans="4:4">
      <c r="D40196" s="234"/>
    </row>
    <row r="40197" spans="4:4">
      <c r="D40197" s="234"/>
    </row>
    <row r="40198" spans="4:4">
      <c r="D40198" s="234"/>
    </row>
    <row r="40199" spans="4:4">
      <c r="D40199" s="234"/>
    </row>
    <row r="40200" spans="4:4">
      <c r="D40200" s="234"/>
    </row>
    <row r="40201" spans="4:4">
      <c r="D40201" s="234"/>
    </row>
    <row r="40202" spans="4:4">
      <c r="D40202" s="234"/>
    </row>
    <row r="40203" spans="4:4">
      <c r="D40203" s="234"/>
    </row>
    <row r="40204" spans="4:4">
      <c r="D40204" s="234"/>
    </row>
    <row r="40205" spans="4:4">
      <c r="D40205" s="234"/>
    </row>
    <row r="40206" spans="4:4">
      <c r="D40206" s="234"/>
    </row>
    <row r="40207" spans="4:4">
      <c r="D40207" s="234"/>
    </row>
    <row r="40208" spans="4:4">
      <c r="D40208" s="234"/>
    </row>
    <row r="40209" spans="4:4">
      <c r="D40209" s="234"/>
    </row>
    <row r="40210" spans="4:4">
      <c r="D40210" s="234"/>
    </row>
    <row r="40211" spans="4:4">
      <c r="D40211" s="234"/>
    </row>
    <row r="40212" spans="4:4">
      <c r="D40212" s="234"/>
    </row>
    <row r="40213" spans="4:4">
      <c r="D40213" s="234"/>
    </row>
    <row r="40214" spans="4:4">
      <c r="D40214" s="234"/>
    </row>
    <row r="40215" spans="4:4">
      <c r="D40215" s="234"/>
    </row>
    <row r="40216" spans="4:4">
      <c r="D40216" s="234"/>
    </row>
    <row r="40217" spans="4:4">
      <c r="D40217" s="234"/>
    </row>
    <row r="40218" spans="4:4">
      <c r="D40218" s="234"/>
    </row>
    <row r="40219" spans="4:4">
      <c r="D40219" s="234"/>
    </row>
    <row r="40220" spans="4:4">
      <c r="D40220" s="234"/>
    </row>
    <row r="40221" spans="4:4">
      <c r="D40221" s="234"/>
    </row>
    <row r="40222" spans="4:4">
      <c r="D40222" s="234"/>
    </row>
    <row r="40223" spans="4:4">
      <c r="D40223" s="234"/>
    </row>
    <row r="40224" spans="4:4">
      <c r="D40224" s="234"/>
    </row>
    <row r="40225" spans="4:4">
      <c r="D40225" s="234"/>
    </row>
    <row r="40226" spans="4:4">
      <c r="D40226" s="234"/>
    </row>
    <row r="40227" spans="4:4">
      <c r="D40227" s="234"/>
    </row>
    <row r="40228" spans="4:4">
      <c r="D40228" s="234"/>
    </row>
    <row r="40229" spans="4:4">
      <c r="D40229" s="234"/>
    </row>
    <row r="40230" spans="4:4">
      <c r="D40230" s="234"/>
    </row>
    <row r="40231" spans="4:4">
      <c r="D40231" s="234"/>
    </row>
    <row r="40232" spans="4:4">
      <c r="D40232" s="234"/>
    </row>
    <row r="40233" spans="4:4">
      <c r="D40233" s="234"/>
    </row>
    <row r="40234" spans="4:4">
      <c r="D40234" s="234"/>
    </row>
    <row r="40235" spans="4:4">
      <c r="D40235" s="234"/>
    </row>
    <row r="40236" spans="4:4">
      <c r="D40236" s="234"/>
    </row>
    <row r="40237" spans="4:4">
      <c r="D40237" s="234"/>
    </row>
    <row r="40238" spans="4:4">
      <c r="D40238" s="234"/>
    </row>
    <row r="40239" spans="4:4">
      <c r="D40239" s="234"/>
    </row>
    <row r="40240" spans="4:4">
      <c r="D40240" s="234"/>
    </row>
    <row r="40241" spans="4:4">
      <c r="D40241" s="234"/>
    </row>
    <row r="40242" spans="4:4">
      <c r="D40242" s="234"/>
    </row>
    <row r="40243" spans="4:4">
      <c r="D40243" s="234"/>
    </row>
    <row r="40244" spans="4:4">
      <c r="D40244" s="234"/>
    </row>
    <row r="40245" spans="4:4">
      <c r="D40245" s="234"/>
    </row>
    <row r="40246" spans="4:4">
      <c r="D40246" s="234"/>
    </row>
    <row r="40247" spans="4:4">
      <c r="D40247" s="234"/>
    </row>
    <row r="40248" spans="4:4">
      <c r="D40248" s="234"/>
    </row>
    <row r="40249" spans="4:4">
      <c r="D40249" s="234"/>
    </row>
    <row r="40250" spans="4:4">
      <c r="D40250" s="234"/>
    </row>
    <row r="40251" spans="4:4">
      <c r="D40251" s="234"/>
    </row>
    <row r="40252" spans="4:4">
      <c r="D40252" s="234"/>
    </row>
    <row r="40253" spans="4:4">
      <c r="D40253" s="234"/>
    </row>
    <row r="40254" spans="4:4">
      <c r="D40254" s="234"/>
    </row>
    <row r="40255" spans="4:4">
      <c r="D40255" s="234"/>
    </row>
    <row r="40256" spans="4:4">
      <c r="D40256" s="234"/>
    </row>
    <row r="40257" spans="4:4">
      <c r="D40257" s="234"/>
    </row>
    <row r="40258" spans="4:4">
      <c r="D40258" s="234"/>
    </row>
    <row r="40259" spans="4:4">
      <c r="D40259" s="234"/>
    </row>
    <row r="40260" spans="4:4">
      <c r="D40260" s="234"/>
    </row>
    <row r="40261" spans="4:4">
      <c r="D40261" s="234"/>
    </row>
    <row r="40262" spans="4:4">
      <c r="D40262" s="234"/>
    </row>
    <row r="40263" spans="4:4">
      <c r="D40263" s="234"/>
    </row>
    <row r="40264" spans="4:4">
      <c r="D40264" s="234"/>
    </row>
    <row r="40265" spans="4:4">
      <c r="D40265" s="234"/>
    </row>
    <row r="40266" spans="4:4">
      <c r="D40266" s="234"/>
    </row>
    <row r="40267" spans="4:4">
      <c r="D40267" s="234"/>
    </row>
    <row r="40268" spans="4:4">
      <c r="D40268" s="234"/>
    </row>
    <row r="40269" spans="4:4">
      <c r="D40269" s="234"/>
    </row>
    <row r="40270" spans="4:4">
      <c r="D40270" s="234"/>
    </row>
    <row r="40271" spans="4:4">
      <c r="D40271" s="234"/>
    </row>
    <row r="40272" spans="4:4">
      <c r="D40272" s="234"/>
    </row>
    <row r="40273" spans="4:4">
      <c r="D40273" s="234"/>
    </row>
    <row r="40274" spans="4:4">
      <c r="D40274" s="234"/>
    </row>
    <row r="40275" spans="4:4">
      <c r="D40275" s="234"/>
    </row>
    <row r="40276" spans="4:4">
      <c r="D40276" s="234"/>
    </row>
    <row r="40277" spans="4:4">
      <c r="D40277" s="234"/>
    </row>
    <row r="40278" spans="4:4">
      <c r="D40278" s="234"/>
    </row>
    <row r="40279" spans="4:4">
      <c r="D40279" s="234"/>
    </row>
    <row r="40280" spans="4:4">
      <c r="D40280" s="234"/>
    </row>
    <row r="40281" spans="4:4">
      <c r="D40281" s="234"/>
    </row>
    <row r="40282" spans="4:4">
      <c r="D40282" s="234"/>
    </row>
    <row r="40283" spans="4:4">
      <c r="D40283" s="234"/>
    </row>
    <row r="40284" spans="4:4">
      <c r="D40284" s="234"/>
    </row>
    <row r="40285" spans="4:4">
      <c r="D40285" s="234"/>
    </row>
    <row r="40286" spans="4:4">
      <c r="D40286" s="234"/>
    </row>
    <row r="40287" spans="4:4">
      <c r="D40287" s="234"/>
    </row>
    <row r="40288" spans="4:4">
      <c r="D40288" s="234"/>
    </row>
    <row r="40289" spans="4:4">
      <c r="D40289" s="234"/>
    </row>
    <row r="40290" spans="4:4">
      <c r="D40290" s="234"/>
    </row>
    <row r="40291" spans="4:4">
      <c r="D40291" s="234"/>
    </row>
    <row r="40292" spans="4:4">
      <c r="D40292" s="234"/>
    </row>
    <row r="40293" spans="4:4">
      <c r="D40293" s="234"/>
    </row>
    <row r="40294" spans="4:4">
      <c r="D40294" s="234"/>
    </row>
    <row r="40295" spans="4:4">
      <c r="D40295" s="234"/>
    </row>
    <row r="40296" spans="4:4">
      <c r="D40296" s="234"/>
    </row>
    <row r="40297" spans="4:4">
      <c r="D40297" s="234"/>
    </row>
    <row r="40298" spans="4:4">
      <c r="D40298" s="234"/>
    </row>
    <row r="40299" spans="4:4">
      <c r="D40299" s="234"/>
    </row>
    <row r="40300" spans="4:4">
      <c r="D40300" s="234"/>
    </row>
    <row r="40301" spans="4:4">
      <c r="D40301" s="234"/>
    </row>
    <row r="40302" spans="4:4">
      <c r="D40302" s="234"/>
    </row>
    <row r="40303" spans="4:4">
      <c r="D40303" s="234"/>
    </row>
    <row r="40304" spans="4:4">
      <c r="D40304" s="234"/>
    </row>
    <row r="40305" spans="4:4">
      <c r="D40305" s="234"/>
    </row>
    <row r="40306" spans="4:4">
      <c r="D40306" s="234"/>
    </row>
    <row r="40307" spans="4:4">
      <c r="D40307" s="234"/>
    </row>
    <row r="40308" spans="4:4">
      <c r="D40308" s="234"/>
    </row>
    <row r="40309" spans="4:4">
      <c r="D40309" s="234"/>
    </row>
    <row r="40310" spans="4:4">
      <c r="D40310" s="234"/>
    </row>
    <row r="40311" spans="4:4">
      <c r="D40311" s="234"/>
    </row>
    <row r="40312" spans="4:4">
      <c r="D40312" s="234"/>
    </row>
    <row r="40313" spans="4:4">
      <c r="D40313" s="234"/>
    </row>
    <row r="40314" spans="4:4">
      <c r="D40314" s="234"/>
    </row>
    <row r="40315" spans="4:4">
      <c r="D40315" s="234"/>
    </row>
    <row r="40316" spans="4:4">
      <c r="D40316" s="234"/>
    </row>
    <row r="40317" spans="4:4">
      <c r="D40317" s="234"/>
    </row>
    <row r="40318" spans="4:4">
      <c r="D40318" s="234"/>
    </row>
    <row r="40319" spans="4:4">
      <c r="D40319" s="234"/>
    </row>
    <row r="40320" spans="4:4">
      <c r="D40320" s="234"/>
    </row>
    <row r="40321" spans="4:4">
      <c r="D40321" s="234"/>
    </row>
    <row r="40322" spans="4:4">
      <c r="D40322" s="234"/>
    </row>
    <row r="40323" spans="4:4">
      <c r="D40323" s="234"/>
    </row>
    <row r="40324" spans="4:4">
      <c r="D40324" s="234"/>
    </row>
    <row r="40325" spans="4:4">
      <c r="D40325" s="234"/>
    </row>
    <row r="40326" spans="4:4">
      <c r="D40326" s="234"/>
    </row>
    <row r="40327" spans="4:4">
      <c r="D40327" s="234"/>
    </row>
    <row r="40328" spans="4:4">
      <c r="D40328" s="234"/>
    </row>
    <row r="40329" spans="4:4">
      <c r="D40329" s="234"/>
    </row>
    <row r="40330" spans="4:4">
      <c r="D40330" s="234"/>
    </row>
    <row r="40331" spans="4:4">
      <c r="D40331" s="234"/>
    </row>
    <row r="40332" spans="4:4">
      <c r="D40332" s="234"/>
    </row>
    <row r="40333" spans="4:4">
      <c r="D40333" s="234"/>
    </row>
    <row r="40334" spans="4:4">
      <c r="D40334" s="234"/>
    </row>
    <row r="40335" spans="4:4">
      <c r="D40335" s="234"/>
    </row>
    <row r="40336" spans="4:4">
      <c r="D40336" s="234"/>
    </row>
    <row r="40337" spans="4:4">
      <c r="D40337" s="234"/>
    </row>
    <row r="40338" spans="4:4">
      <c r="D40338" s="234"/>
    </row>
    <row r="40339" spans="4:4">
      <c r="D40339" s="234"/>
    </row>
    <row r="40340" spans="4:4">
      <c r="D40340" s="234"/>
    </row>
    <row r="40341" spans="4:4">
      <c r="D40341" s="234"/>
    </row>
    <row r="40342" spans="4:4">
      <c r="D40342" s="234"/>
    </row>
    <row r="40343" spans="4:4">
      <c r="D40343" s="234"/>
    </row>
    <row r="40344" spans="4:4">
      <c r="D40344" s="234"/>
    </row>
    <row r="40345" spans="4:4">
      <c r="D40345" s="234"/>
    </row>
    <row r="40346" spans="4:4">
      <c r="D40346" s="234"/>
    </row>
    <row r="40347" spans="4:4">
      <c r="D40347" s="234"/>
    </row>
    <row r="40348" spans="4:4">
      <c r="D40348" s="234"/>
    </row>
    <row r="40349" spans="4:4">
      <c r="D40349" s="234"/>
    </row>
    <row r="40350" spans="4:4">
      <c r="D40350" s="234"/>
    </row>
    <row r="40351" spans="4:4">
      <c r="D40351" s="234"/>
    </row>
    <row r="40352" spans="4:4">
      <c r="D40352" s="234"/>
    </row>
    <row r="40353" spans="4:4">
      <c r="D40353" s="234"/>
    </row>
    <row r="40354" spans="4:4">
      <c r="D40354" s="234"/>
    </row>
    <row r="40355" spans="4:4">
      <c r="D40355" s="234"/>
    </row>
    <row r="40356" spans="4:4">
      <c r="D40356" s="234"/>
    </row>
    <row r="40357" spans="4:4">
      <c r="D40357" s="234"/>
    </row>
    <row r="40358" spans="4:4">
      <c r="D40358" s="234"/>
    </row>
    <row r="40359" spans="4:4">
      <c r="D40359" s="234"/>
    </row>
    <row r="40360" spans="4:4">
      <c r="D40360" s="234"/>
    </row>
    <row r="40361" spans="4:4">
      <c r="D40361" s="234"/>
    </row>
    <row r="40362" spans="4:4">
      <c r="D40362" s="234"/>
    </row>
    <row r="40363" spans="4:4">
      <c r="D40363" s="234"/>
    </row>
    <row r="40364" spans="4:4">
      <c r="D40364" s="234"/>
    </row>
    <row r="40365" spans="4:4">
      <c r="D40365" s="234"/>
    </row>
    <row r="40366" spans="4:4">
      <c r="D40366" s="234"/>
    </row>
    <row r="40367" spans="4:4">
      <c r="D40367" s="234"/>
    </row>
    <row r="40368" spans="4:4">
      <c r="D40368" s="234"/>
    </row>
    <row r="40369" spans="4:4">
      <c r="D40369" s="234"/>
    </row>
    <row r="40370" spans="4:4">
      <c r="D40370" s="234"/>
    </row>
    <row r="40371" spans="4:4">
      <c r="D40371" s="234"/>
    </row>
    <row r="40372" spans="4:4">
      <c r="D40372" s="234"/>
    </row>
    <row r="40373" spans="4:4">
      <c r="D40373" s="234"/>
    </row>
    <row r="40374" spans="4:4">
      <c r="D40374" s="234"/>
    </row>
    <row r="40375" spans="4:4">
      <c r="D40375" s="234"/>
    </row>
    <row r="40376" spans="4:4">
      <c r="D40376" s="234"/>
    </row>
    <row r="40377" spans="4:4">
      <c r="D40377" s="234"/>
    </row>
    <row r="40378" spans="4:4">
      <c r="D40378" s="234"/>
    </row>
    <row r="40379" spans="4:4">
      <c r="D40379" s="234"/>
    </row>
    <row r="40380" spans="4:4">
      <c r="D40380" s="234"/>
    </row>
    <row r="40381" spans="4:4">
      <c r="D40381" s="234"/>
    </row>
    <row r="40382" spans="4:4">
      <c r="D40382" s="234"/>
    </row>
    <row r="40383" spans="4:4">
      <c r="D40383" s="234"/>
    </row>
    <row r="40384" spans="4:4">
      <c r="D40384" s="234"/>
    </row>
    <row r="40385" spans="4:4">
      <c r="D40385" s="234"/>
    </row>
    <row r="40386" spans="4:4">
      <c r="D40386" s="234"/>
    </row>
    <row r="40387" spans="4:4">
      <c r="D40387" s="234"/>
    </row>
    <row r="40388" spans="4:4">
      <c r="D40388" s="234"/>
    </row>
    <row r="40389" spans="4:4">
      <c r="D40389" s="234"/>
    </row>
    <row r="40390" spans="4:4">
      <c r="D40390" s="234"/>
    </row>
    <row r="40391" spans="4:4">
      <c r="D40391" s="234"/>
    </row>
    <row r="40392" spans="4:4">
      <c r="D40392" s="234"/>
    </row>
    <row r="40393" spans="4:4">
      <c r="D40393" s="234"/>
    </row>
    <row r="40394" spans="4:4">
      <c r="D40394" s="234"/>
    </row>
    <row r="40395" spans="4:4">
      <c r="D40395" s="234"/>
    </row>
    <row r="40396" spans="4:4">
      <c r="D40396" s="234"/>
    </row>
    <row r="40397" spans="4:4">
      <c r="D40397" s="234"/>
    </row>
    <row r="40398" spans="4:4">
      <c r="D40398" s="234"/>
    </row>
    <row r="40399" spans="4:4">
      <c r="D40399" s="234"/>
    </row>
    <row r="40400" spans="4:4">
      <c r="D40400" s="234"/>
    </row>
    <row r="40401" spans="4:4">
      <c r="D40401" s="234"/>
    </row>
    <row r="40402" spans="4:4">
      <c r="D40402" s="234"/>
    </row>
    <row r="40403" spans="4:4">
      <c r="D40403" s="234"/>
    </row>
    <row r="40404" spans="4:4">
      <c r="D40404" s="234"/>
    </row>
    <row r="40405" spans="4:4">
      <c r="D40405" s="234"/>
    </row>
    <row r="40406" spans="4:4">
      <c r="D40406" s="234"/>
    </row>
    <row r="40407" spans="4:4">
      <c r="D40407" s="234"/>
    </row>
    <row r="40408" spans="4:4">
      <c r="D40408" s="234"/>
    </row>
    <row r="40409" spans="4:4">
      <c r="D40409" s="234"/>
    </row>
    <row r="40410" spans="4:4">
      <c r="D40410" s="234"/>
    </row>
    <row r="40411" spans="4:4">
      <c r="D40411" s="234"/>
    </row>
    <row r="40412" spans="4:4">
      <c r="D40412" s="234"/>
    </row>
    <row r="40413" spans="4:4">
      <c r="D40413" s="234"/>
    </row>
    <row r="40414" spans="4:4">
      <c r="D40414" s="234"/>
    </row>
    <row r="40415" spans="4:4">
      <c r="D40415" s="234"/>
    </row>
    <row r="40416" spans="4:4">
      <c r="D40416" s="234"/>
    </row>
    <row r="40417" spans="4:4">
      <c r="D40417" s="234"/>
    </row>
    <row r="40418" spans="4:4">
      <c r="D40418" s="234"/>
    </row>
    <row r="40419" spans="4:4">
      <c r="D40419" s="234"/>
    </row>
    <row r="40420" spans="4:4">
      <c r="D40420" s="234"/>
    </row>
    <row r="40421" spans="4:4">
      <c r="D40421" s="234"/>
    </row>
    <row r="40422" spans="4:4">
      <c r="D40422" s="234"/>
    </row>
    <row r="40423" spans="4:4">
      <c r="D40423" s="234"/>
    </row>
    <row r="40424" spans="4:4">
      <c r="D40424" s="234"/>
    </row>
    <row r="40425" spans="4:4">
      <c r="D40425" s="234"/>
    </row>
    <row r="40426" spans="4:4">
      <c r="D40426" s="234"/>
    </row>
    <row r="40427" spans="4:4">
      <c r="D40427" s="234"/>
    </row>
    <row r="40428" spans="4:4">
      <c r="D40428" s="234"/>
    </row>
    <row r="40429" spans="4:4">
      <c r="D40429" s="234"/>
    </row>
    <row r="40430" spans="4:4">
      <c r="D40430" s="234"/>
    </row>
    <row r="40431" spans="4:4">
      <c r="D40431" s="234"/>
    </row>
    <row r="40432" spans="4:4">
      <c r="D40432" s="234"/>
    </row>
    <row r="40433" spans="4:4">
      <c r="D40433" s="234"/>
    </row>
    <row r="40434" spans="4:4">
      <c r="D40434" s="234"/>
    </row>
    <row r="40435" spans="4:4">
      <c r="D40435" s="234"/>
    </row>
    <row r="40436" spans="4:4">
      <c r="D40436" s="234"/>
    </row>
    <row r="40437" spans="4:4">
      <c r="D40437" s="234"/>
    </row>
    <row r="40438" spans="4:4">
      <c r="D40438" s="234"/>
    </row>
    <row r="40439" spans="4:4">
      <c r="D40439" s="234"/>
    </row>
    <row r="40440" spans="4:4">
      <c r="D40440" s="234"/>
    </row>
    <row r="40441" spans="4:4">
      <c r="D40441" s="234"/>
    </row>
    <row r="40442" spans="4:4">
      <c r="D40442" s="234"/>
    </row>
    <row r="40443" spans="4:4">
      <c r="D40443" s="234"/>
    </row>
    <row r="40444" spans="4:4">
      <c r="D40444" s="234"/>
    </row>
    <row r="40445" spans="4:4">
      <c r="D40445" s="234"/>
    </row>
    <row r="40446" spans="4:4">
      <c r="D40446" s="234"/>
    </row>
    <row r="40447" spans="4:4">
      <c r="D40447" s="234"/>
    </row>
    <row r="40448" spans="4:4">
      <c r="D40448" s="234"/>
    </row>
    <row r="40449" spans="4:4">
      <c r="D40449" s="234"/>
    </row>
    <row r="40450" spans="4:4">
      <c r="D40450" s="234"/>
    </row>
    <row r="40451" spans="4:4">
      <c r="D40451" s="234"/>
    </row>
    <row r="40452" spans="4:4">
      <c r="D40452" s="234"/>
    </row>
    <row r="40453" spans="4:4">
      <c r="D40453" s="234"/>
    </row>
    <row r="40454" spans="4:4">
      <c r="D40454" s="234"/>
    </row>
    <row r="40455" spans="4:4">
      <c r="D40455" s="234"/>
    </row>
    <row r="40456" spans="4:4">
      <c r="D40456" s="234"/>
    </row>
    <row r="40457" spans="4:4">
      <c r="D40457" s="234"/>
    </row>
    <row r="40458" spans="4:4">
      <c r="D40458" s="234"/>
    </row>
    <row r="40459" spans="4:4">
      <c r="D40459" s="234"/>
    </row>
    <row r="40460" spans="4:4">
      <c r="D40460" s="234"/>
    </row>
    <row r="40461" spans="4:4">
      <c r="D40461" s="234"/>
    </row>
    <row r="40462" spans="4:4">
      <c r="D40462" s="234"/>
    </row>
    <row r="40463" spans="4:4">
      <c r="D40463" s="234"/>
    </row>
    <row r="40464" spans="4:4">
      <c r="D40464" s="234"/>
    </row>
    <row r="40465" spans="4:4">
      <c r="D40465" s="234"/>
    </row>
    <row r="40466" spans="4:4">
      <c r="D40466" s="234"/>
    </row>
    <row r="40467" spans="4:4">
      <c r="D40467" s="234"/>
    </row>
    <row r="40468" spans="4:4">
      <c r="D40468" s="234"/>
    </row>
    <row r="40469" spans="4:4">
      <c r="D40469" s="234"/>
    </row>
    <row r="40470" spans="4:4">
      <c r="D40470" s="234"/>
    </row>
    <row r="40471" spans="4:4">
      <c r="D40471" s="234"/>
    </row>
    <row r="40472" spans="4:4">
      <c r="D40472" s="234"/>
    </row>
    <row r="40473" spans="4:4">
      <c r="D40473" s="234"/>
    </row>
    <row r="40474" spans="4:4">
      <c r="D40474" s="234"/>
    </row>
    <row r="40475" spans="4:4">
      <c r="D40475" s="234"/>
    </row>
    <row r="40476" spans="4:4">
      <c r="D40476" s="234"/>
    </row>
    <row r="40477" spans="4:4">
      <c r="D40477" s="234"/>
    </row>
    <row r="40478" spans="4:4">
      <c r="D40478" s="234"/>
    </row>
    <row r="40479" spans="4:4">
      <c r="D40479" s="234"/>
    </row>
    <row r="40480" spans="4:4">
      <c r="D40480" s="234"/>
    </row>
    <row r="40481" spans="4:4">
      <c r="D40481" s="234"/>
    </row>
    <row r="40482" spans="4:4">
      <c r="D40482" s="234"/>
    </row>
    <row r="40483" spans="4:4">
      <c r="D40483" s="234"/>
    </row>
    <row r="40484" spans="4:4">
      <c r="D40484" s="234"/>
    </row>
    <row r="40485" spans="4:4">
      <c r="D40485" s="234"/>
    </row>
    <row r="40486" spans="4:4">
      <c r="D40486" s="234"/>
    </row>
    <row r="40487" spans="4:4">
      <c r="D40487" s="234"/>
    </row>
    <row r="40488" spans="4:4">
      <c r="D40488" s="234"/>
    </row>
    <row r="40489" spans="4:4">
      <c r="D40489" s="234"/>
    </row>
    <row r="40490" spans="4:4">
      <c r="D40490" s="234"/>
    </row>
    <row r="40491" spans="4:4">
      <c r="D40491" s="234"/>
    </row>
    <row r="40492" spans="4:4">
      <c r="D40492" s="234"/>
    </row>
    <row r="40493" spans="4:4">
      <c r="D40493" s="234"/>
    </row>
    <row r="40494" spans="4:4">
      <c r="D40494" s="234"/>
    </row>
    <row r="40495" spans="4:4">
      <c r="D40495" s="234"/>
    </row>
    <row r="40496" spans="4:4">
      <c r="D40496" s="234"/>
    </row>
    <row r="40497" spans="4:4">
      <c r="D40497" s="234"/>
    </row>
    <row r="40498" spans="4:4">
      <c r="D40498" s="234"/>
    </row>
    <row r="40499" spans="4:4">
      <c r="D40499" s="234"/>
    </row>
    <row r="40500" spans="4:4">
      <c r="D40500" s="234"/>
    </row>
    <row r="40501" spans="4:4">
      <c r="D40501" s="234"/>
    </row>
    <row r="40502" spans="4:4">
      <c r="D40502" s="234"/>
    </row>
    <row r="40503" spans="4:4">
      <c r="D40503" s="234"/>
    </row>
    <row r="40504" spans="4:4">
      <c r="D40504" s="234"/>
    </row>
    <row r="40505" spans="4:4">
      <c r="D40505" s="234"/>
    </row>
    <row r="40506" spans="4:4">
      <c r="D40506" s="234"/>
    </row>
    <row r="40507" spans="4:4">
      <c r="D40507" s="234"/>
    </row>
    <row r="40508" spans="4:4">
      <c r="D40508" s="234"/>
    </row>
    <row r="40509" spans="4:4">
      <c r="D40509" s="234"/>
    </row>
    <row r="40510" spans="4:4">
      <c r="D40510" s="234"/>
    </row>
    <row r="40511" spans="4:4">
      <c r="D40511" s="234"/>
    </row>
    <row r="40512" spans="4:4">
      <c r="D40512" s="234"/>
    </row>
    <row r="40513" spans="4:4">
      <c r="D40513" s="234"/>
    </row>
    <row r="40514" spans="4:4">
      <c r="D40514" s="234"/>
    </row>
    <row r="40515" spans="4:4">
      <c r="D40515" s="234"/>
    </row>
    <row r="40516" spans="4:4">
      <c r="D40516" s="234"/>
    </row>
    <row r="40517" spans="4:4">
      <c r="D40517" s="234"/>
    </row>
    <row r="40518" spans="4:4">
      <c r="D40518" s="234"/>
    </row>
    <row r="40519" spans="4:4">
      <c r="D40519" s="234"/>
    </row>
    <row r="40520" spans="4:4">
      <c r="D40520" s="234"/>
    </row>
    <row r="40521" spans="4:4">
      <c r="D40521" s="234"/>
    </row>
    <row r="40522" spans="4:4">
      <c r="D40522" s="234"/>
    </row>
    <row r="40523" spans="4:4">
      <c r="D40523" s="234"/>
    </row>
    <row r="40524" spans="4:4">
      <c r="D40524" s="234"/>
    </row>
    <row r="40525" spans="4:4">
      <c r="D40525" s="234"/>
    </row>
    <row r="40526" spans="4:4">
      <c r="D40526" s="234"/>
    </row>
    <row r="40527" spans="4:4">
      <c r="D40527" s="234"/>
    </row>
    <row r="40528" spans="4:4">
      <c r="D40528" s="234"/>
    </row>
    <row r="40529" spans="4:4">
      <c r="D40529" s="234"/>
    </row>
    <row r="40530" spans="4:4">
      <c r="D40530" s="234"/>
    </row>
    <row r="40531" spans="4:4">
      <c r="D40531" s="234"/>
    </row>
    <row r="40532" spans="4:4">
      <c r="D40532" s="234"/>
    </row>
    <row r="40533" spans="4:4">
      <c r="D40533" s="234"/>
    </row>
    <row r="40534" spans="4:4">
      <c r="D40534" s="234"/>
    </row>
    <row r="40535" spans="4:4">
      <c r="D40535" s="234"/>
    </row>
    <row r="40536" spans="4:4">
      <c r="D40536" s="234"/>
    </row>
    <row r="40537" spans="4:4">
      <c r="D40537" s="234"/>
    </row>
    <row r="40538" spans="4:4">
      <c r="D40538" s="234"/>
    </row>
    <row r="40539" spans="4:4">
      <c r="D40539" s="234"/>
    </row>
    <row r="40540" spans="4:4">
      <c r="D40540" s="234"/>
    </row>
    <row r="40541" spans="4:4">
      <c r="D40541" s="234"/>
    </row>
    <row r="40542" spans="4:4">
      <c r="D40542" s="234"/>
    </row>
    <row r="40543" spans="4:4">
      <c r="D40543" s="234"/>
    </row>
    <row r="40544" spans="4:4">
      <c r="D40544" s="234"/>
    </row>
    <row r="40545" spans="4:4">
      <c r="D40545" s="234"/>
    </row>
    <row r="40546" spans="4:4">
      <c r="D40546" s="234"/>
    </row>
    <row r="40547" spans="4:4">
      <c r="D40547" s="234"/>
    </row>
    <row r="40548" spans="4:4">
      <c r="D40548" s="234"/>
    </row>
    <row r="40549" spans="4:4">
      <c r="D40549" s="234"/>
    </row>
    <row r="40550" spans="4:4">
      <c r="D40550" s="234"/>
    </row>
    <row r="40551" spans="4:4">
      <c r="D40551" s="234"/>
    </row>
    <row r="40552" spans="4:4">
      <c r="D40552" s="234"/>
    </row>
    <row r="40553" spans="4:4">
      <c r="D40553" s="234"/>
    </row>
    <row r="40554" spans="4:4">
      <c r="D40554" s="234"/>
    </row>
    <row r="40555" spans="4:4">
      <c r="D40555" s="234"/>
    </row>
    <row r="40556" spans="4:4">
      <c r="D40556" s="234"/>
    </row>
    <row r="40557" spans="4:4">
      <c r="D40557" s="234"/>
    </row>
    <row r="40558" spans="4:4">
      <c r="D40558" s="234"/>
    </row>
    <row r="40559" spans="4:4">
      <c r="D40559" s="234"/>
    </row>
    <row r="40560" spans="4:4">
      <c r="D40560" s="234"/>
    </row>
    <row r="40561" spans="4:4">
      <c r="D40561" s="234"/>
    </row>
    <row r="40562" spans="4:4">
      <c r="D40562" s="234"/>
    </row>
    <row r="40563" spans="4:4">
      <c r="D40563" s="234"/>
    </row>
    <row r="40564" spans="4:4">
      <c r="D40564" s="234"/>
    </row>
    <row r="40565" spans="4:4">
      <c r="D40565" s="234"/>
    </row>
    <row r="40566" spans="4:4">
      <c r="D40566" s="234"/>
    </row>
    <row r="40567" spans="4:4">
      <c r="D40567" s="234"/>
    </row>
    <row r="40568" spans="4:4">
      <c r="D40568" s="234"/>
    </row>
    <row r="40569" spans="4:4">
      <c r="D40569" s="234"/>
    </row>
    <row r="40570" spans="4:4">
      <c r="D40570" s="234"/>
    </row>
    <row r="40571" spans="4:4">
      <c r="D40571" s="234"/>
    </row>
    <row r="40572" spans="4:4">
      <c r="D40572" s="234"/>
    </row>
    <row r="40573" spans="4:4">
      <c r="D40573" s="234"/>
    </row>
    <row r="40574" spans="4:4">
      <c r="D40574" s="234"/>
    </row>
    <row r="40575" spans="4:4">
      <c r="D40575" s="234"/>
    </row>
    <row r="40576" spans="4:4">
      <c r="D40576" s="234"/>
    </row>
    <row r="40577" spans="4:4">
      <c r="D40577" s="234"/>
    </row>
    <row r="40578" spans="4:4">
      <c r="D40578" s="234"/>
    </row>
    <row r="40579" spans="4:4">
      <c r="D40579" s="234"/>
    </row>
    <row r="40580" spans="4:4">
      <c r="D40580" s="234"/>
    </row>
    <row r="40581" spans="4:4">
      <c r="D40581" s="234"/>
    </row>
    <row r="40582" spans="4:4">
      <c r="D40582" s="234"/>
    </row>
    <row r="40583" spans="4:4">
      <c r="D40583" s="234"/>
    </row>
    <row r="40584" spans="4:4">
      <c r="D40584" s="234"/>
    </row>
    <row r="40585" spans="4:4">
      <c r="D40585" s="234"/>
    </row>
    <row r="40586" spans="4:4">
      <c r="D40586" s="234"/>
    </row>
    <row r="40587" spans="4:4">
      <c r="D40587" s="234"/>
    </row>
    <row r="40588" spans="4:4">
      <c r="D40588" s="234"/>
    </row>
    <row r="40589" spans="4:4">
      <c r="D40589" s="234"/>
    </row>
    <row r="40590" spans="4:4">
      <c r="D40590" s="234"/>
    </row>
    <row r="40591" spans="4:4">
      <c r="D40591" s="234"/>
    </row>
    <row r="40592" spans="4:4">
      <c r="D40592" s="234"/>
    </row>
    <row r="40593" spans="4:4">
      <c r="D40593" s="234"/>
    </row>
    <row r="40594" spans="4:4">
      <c r="D40594" s="234"/>
    </row>
    <row r="40595" spans="4:4">
      <c r="D40595" s="234"/>
    </row>
    <row r="40596" spans="4:4">
      <c r="D40596" s="234"/>
    </row>
    <row r="40597" spans="4:4">
      <c r="D40597" s="234"/>
    </row>
    <row r="40598" spans="4:4">
      <c r="D40598" s="234"/>
    </row>
    <row r="40599" spans="4:4">
      <c r="D40599" s="234"/>
    </row>
    <row r="40600" spans="4:4">
      <c r="D40600" s="234"/>
    </row>
    <row r="40601" spans="4:4">
      <c r="D40601" s="234"/>
    </row>
    <row r="40602" spans="4:4">
      <c r="D40602" s="234"/>
    </row>
    <row r="40603" spans="4:4">
      <c r="D40603" s="234"/>
    </row>
    <row r="40604" spans="4:4">
      <c r="D40604" s="234"/>
    </row>
    <row r="40605" spans="4:4">
      <c r="D40605" s="234"/>
    </row>
    <row r="40606" spans="4:4">
      <c r="D40606" s="234"/>
    </row>
    <row r="40607" spans="4:4">
      <c r="D40607" s="234"/>
    </row>
    <row r="40608" spans="4:4">
      <c r="D40608" s="234"/>
    </row>
    <row r="40609" spans="4:4">
      <c r="D40609" s="234"/>
    </row>
    <row r="40610" spans="4:4">
      <c r="D40610" s="234"/>
    </row>
    <row r="40611" spans="4:4">
      <c r="D40611" s="234"/>
    </row>
    <row r="40612" spans="4:4">
      <c r="D40612" s="234"/>
    </row>
    <row r="40613" spans="4:4">
      <c r="D40613" s="234"/>
    </row>
    <row r="40614" spans="4:4">
      <c r="D40614" s="234"/>
    </row>
    <row r="40615" spans="4:4">
      <c r="D40615" s="234"/>
    </row>
    <row r="40616" spans="4:4">
      <c r="D40616" s="234"/>
    </row>
    <row r="40617" spans="4:4">
      <c r="D40617" s="234"/>
    </row>
    <row r="40618" spans="4:4">
      <c r="D40618" s="234"/>
    </row>
    <row r="40619" spans="4:4">
      <c r="D40619" s="234"/>
    </row>
    <row r="40620" spans="4:4">
      <c r="D40620" s="234"/>
    </row>
    <row r="40621" spans="4:4">
      <c r="D40621" s="234"/>
    </row>
    <row r="40622" spans="4:4">
      <c r="D40622" s="234"/>
    </row>
    <row r="40623" spans="4:4">
      <c r="D40623" s="234"/>
    </row>
    <row r="40624" spans="4:4">
      <c r="D40624" s="234"/>
    </row>
    <row r="40625" spans="4:4">
      <c r="D40625" s="234"/>
    </row>
    <row r="40626" spans="4:4">
      <c r="D40626" s="234"/>
    </row>
    <row r="40627" spans="4:4">
      <c r="D40627" s="234"/>
    </row>
    <row r="40628" spans="4:4">
      <c r="D40628" s="234"/>
    </row>
    <row r="40629" spans="4:4">
      <c r="D40629" s="234"/>
    </row>
    <row r="40630" spans="4:4">
      <c r="D40630" s="234"/>
    </row>
    <row r="40631" spans="4:4">
      <c r="D40631" s="234"/>
    </row>
    <row r="40632" spans="4:4">
      <c r="D40632" s="234"/>
    </row>
    <row r="40633" spans="4:4">
      <c r="D40633" s="234"/>
    </row>
    <row r="40634" spans="4:4">
      <c r="D40634" s="234"/>
    </row>
    <row r="40635" spans="4:4">
      <c r="D40635" s="234"/>
    </row>
    <row r="40636" spans="4:4">
      <c r="D40636" s="234"/>
    </row>
    <row r="40637" spans="4:4">
      <c r="D40637" s="234"/>
    </row>
    <row r="40638" spans="4:4">
      <c r="D40638" s="234"/>
    </row>
    <row r="40639" spans="4:4">
      <c r="D40639" s="234"/>
    </row>
    <row r="40640" spans="4:4">
      <c r="D40640" s="234"/>
    </row>
    <row r="40641" spans="4:4">
      <c r="D40641" s="234"/>
    </row>
    <row r="40642" spans="4:4">
      <c r="D40642" s="234"/>
    </row>
    <row r="40643" spans="4:4">
      <c r="D40643" s="234"/>
    </row>
    <row r="40644" spans="4:4">
      <c r="D40644" s="234"/>
    </row>
    <row r="40645" spans="4:4">
      <c r="D40645" s="234"/>
    </row>
    <row r="40646" spans="4:4">
      <c r="D40646" s="234"/>
    </row>
    <row r="40647" spans="4:4">
      <c r="D40647" s="234"/>
    </row>
    <row r="40648" spans="4:4">
      <c r="D40648" s="234"/>
    </row>
    <row r="40649" spans="4:4">
      <c r="D40649" s="234"/>
    </row>
    <row r="40650" spans="4:4">
      <c r="D40650" s="234"/>
    </row>
    <row r="40651" spans="4:4">
      <c r="D40651" s="234"/>
    </row>
    <row r="40652" spans="4:4">
      <c r="D40652" s="234"/>
    </row>
    <row r="40653" spans="4:4">
      <c r="D40653" s="234"/>
    </row>
    <row r="40654" spans="4:4">
      <c r="D40654" s="234"/>
    </row>
    <row r="40655" spans="4:4">
      <c r="D40655" s="234"/>
    </row>
    <row r="40656" spans="4:4">
      <c r="D40656" s="234"/>
    </row>
    <row r="40657" spans="4:4">
      <c r="D40657" s="234"/>
    </row>
    <row r="40658" spans="4:4">
      <c r="D40658" s="234"/>
    </row>
    <row r="40659" spans="4:4">
      <c r="D40659" s="234"/>
    </row>
    <row r="40660" spans="4:4">
      <c r="D40660" s="234"/>
    </row>
    <row r="40661" spans="4:4">
      <c r="D40661" s="234"/>
    </row>
    <row r="40662" spans="4:4">
      <c r="D40662" s="234"/>
    </row>
    <row r="40663" spans="4:4">
      <c r="D40663" s="234"/>
    </row>
    <row r="40664" spans="4:4">
      <c r="D40664" s="234"/>
    </row>
    <row r="40665" spans="4:4">
      <c r="D40665" s="234"/>
    </row>
    <row r="40666" spans="4:4">
      <c r="D40666" s="234"/>
    </row>
    <row r="40667" spans="4:4">
      <c r="D40667" s="234"/>
    </row>
    <row r="40668" spans="4:4">
      <c r="D40668" s="234"/>
    </row>
    <row r="40669" spans="4:4">
      <c r="D40669" s="234"/>
    </row>
    <row r="40670" spans="4:4">
      <c r="D40670" s="234"/>
    </row>
    <row r="40671" spans="4:4">
      <c r="D40671" s="234"/>
    </row>
    <row r="40672" spans="4:4">
      <c r="D40672" s="234"/>
    </row>
    <row r="40673" spans="4:4">
      <c r="D40673" s="234"/>
    </row>
    <row r="40674" spans="4:4">
      <c r="D40674" s="234"/>
    </row>
    <row r="40675" spans="4:4">
      <c r="D40675" s="234"/>
    </row>
    <row r="40676" spans="4:4">
      <c r="D40676" s="234"/>
    </row>
    <row r="40677" spans="4:4">
      <c r="D40677" s="234"/>
    </row>
    <row r="40678" spans="4:4">
      <c r="D40678" s="234"/>
    </row>
    <row r="40679" spans="4:4">
      <c r="D40679" s="234"/>
    </row>
    <row r="40680" spans="4:4">
      <c r="D40680" s="234"/>
    </row>
    <row r="40681" spans="4:4">
      <c r="D40681" s="234"/>
    </row>
    <row r="40682" spans="4:4">
      <c r="D40682" s="234"/>
    </row>
    <row r="40683" spans="4:4">
      <c r="D40683" s="234"/>
    </row>
    <row r="40684" spans="4:4">
      <c r="D40684" s="234"/>
    </row>
    <row r="40685" spans="4:4">
      <c r="D40685" s="234"/>
    </row>
    <row r="40686" spans="4:4">
      <c r="D40686" s="234"/>
    </row>
    <row r="40687" spans="4:4">
      <c r="D40687" s="234"/>
    </row>
    <row r="40688" spans="4:4">
      <c r="D40688" s="234"/>
    </row>
    <row r="40689" spans="4:4">
      <c r="D40689" s="234"/>
    </row>
    <row r="40690" spans="4:4">
      <c r="D40690" s="234"/>
    </row>
    <row r="40691" spans="4:4">
      <c r="D40691" s="234"/>
    </row>
    <row r="40692" spans="4:4">
      <c r="D40692" s="234"/>
    </row>
    <row r="40693" spans="4:4">
      <c r="D40693" s="234"/>
    </row>
    <row r="40694" spans="4:4">
      <c r="D40694" s="234"/>
    </row>
    <row r="40695" spans="4:4">
      <c r="D40695" s="234"/>
    </row>
    <row r="40696" spans="4:4">
      <c r="D40696" s="234"/>
    </row>
    <row r="40697" spans="4:4">
      <c r="D40697" s="234"/>
    </row>
    <row r="40698" spans="4:4">
      <c r="D40698" s="234"/>
    </row>
    <row r="40699" spans="4:4">
      <c r="D40699" s="234"/>
    </row>
    <row r="40700" spans="4:4">
      <c r="D40700" s="234"/>
    </row>
    <row r="40701" spans="4:4">
      <c r="D40701" s="234"/>
    </row>
    <row r="40702" spans="4:4">
      <c r="D40702" s="234"/>
    </row>
    <row r="40703" spans="4:4">
      <c r="D40703" s="234"/>
    </row>
    <row r="40704" spans="4:4">
      <c r="D40704" s="234"/>
    </row>
    <row r="40705" spans="4:4">
      <c r="D40705" s="234"/>
    </row>
    <row r="40706" spans="4:4">
      <c r="D40706" s="234"/>
    </row>
    <row r="40707" spans="4:4">
      <c r="D40707" s="234"/>
    </row>
    <row r="40708" spans="4:4">
      <c r="D40708" s="234"/>
    </row>
    <row r="40709" spans="4:4">
      <c r="D40709" s="234"/>
    </row>
    <row r="40710" spans="4:4">
      <c r="D40710" s="234"/>
    </row>
    <row r="40711" spans="4:4">
      <c r="D40711" s="234"/>
    </row>
    <row r="40712" spans="4:4">
      <c r="D40712" s="234"/>
    </row>
    <row r="40713" spans="4:4">
      <c r="D40713" s="234"/>
    </row>
    <row r="40714" spans="4:4">
      <c r="D40714" s="234"/>
    </row>
    <row r="40715" spans="4:4">
      <c r="D40715" s="234"/>
    </row>
    <row r="40716" spans="4:4">
      <c r="D40716" s="234"/>
    </row>
    <row r="40717" spans="4:4">
      <c r="D40717" s="234"/>
    </row>
    <row r="40718" spans="4:4">
      <c r="D40718" s="234"/>
    </row>
    <row r="40719" spans="4:4">
      <c r="D40719" s="234"/>
    </row>
    <row r="40720" spans="4:4">
      <c r="D40720" s="234"/>
    </row>
    <row r="40721" spans="4:4">
      <c r="D40721" s="234"/>
    </row>
    <row r="40722" spans="4:4">
      <c r="D40722" s="234"/>
    </row>
    <row r="40723" spans="4:4">
      <c r="D40723" s="234"/>
    </row>
    <row r="40724" spans="4:4">
      <c r="D40724" s="234"/>
    </row>
    <row r="40725" spans="4:4">
      <c r="D40725" s="234"/>
    </row>
    <row r="40726" spans="4:4">
      <c r="D40726" s="234"/>
    </row>
    <row r="40727" spans="4:4">
      <c r="D40727" s="234"/>
    </row>
    <row r="40728" spans="4:4">
      <c r="D40728" s="234"/>
    </row>
    <row r="40729" spans="4:4">
      <c r="D40729" s="234"/>
    </row>
    <row r="40730" spans="4:4">
      <c r="D40730" s="234"/>
    </row>
    <row r="40731" spans="4:4">
      <c r="D40731" s="234"/>
    </row>
    <row r="40732" spans="4:4">
      <c r="D40732" s="234"/>
    </row>
    <row r="40733" spans="4:4">
      <c r="D40733" s="234"/>
    </row>
    <row r="40734" spans="4:4">
      <c r="D40734" s="234"/>
    </row>
    <row r="40735" spans="4:4">
      <c r="D40735" s="234"/>
    </row>
    <row r="40736" spans="4:4">
      <c r="D40736" s="234"/>
    </row>
    <row r="40737" spans="4:4">
      <c r="D40737" s="234"/>
    </row>
    <row r="40738" spans="4:4">
      <c r="D40738" s="234"/>
    </row>
    <row r="40739" spans="4:4">
      <c r="D40739" s="234"/>
    </row>
    <row r="40740" spans="4:4">
      <c r="D40740" s="234"/>
    </row>
    <row r="40741" spans="4:4">
      <c r="D40741" s="234"/>
    </row>
    <row r="40742" spans="4:4">
      <c r="D40742" s="234"/>
    </row>
    <row r="40743" spans="4:4">
      <c r="D40743" s="234"/>
    </row>
    <row r="40744" spans="4:4">
      <c r="D40744" s="234"/>
    </row>
    <row r="40745" spans="4:4">
      <c r="D40745" s="234"/>
    </row>
    <row r="40746" spans="4:4">
      <c r="D40746" s="234"/>
    </row>
    <row r="40747" spans="4:4">
      <c r="D40747" s="234"/>
    </row>
    <row r="40748" spans="4:4">
      <c r="D40748" s="234"/>
    </row>
    <row r="40749" spans="4:4">
      <c r="D40749" s="234"/>
    </row>
    <row r="40750" spans="4:4">
      <c r="D40750" s="234"/>
    </row>
    <row r="40751" spans="4:4">
      <c r="D40751" s="234"/>
    </row>
    <row r="40752" spans="4:4">
      <c r="D40752" s="234"/>
    </row>
    <row r="40753" spans="4:4">
      <c r="D40753" s="234"/>
    </row>
    <row r="40754" spans="4:4">
      <c r="D40754" s="234"/>
    </row>
    <row r="40755" spans="4:4">
      <c r="D40755" s="234"/>
    </row>
    <row r="40756" spans="4:4">
      <c r="D40756" s="234"/>
    </row>
    <row r="40757" spans="4:4">
      <c r="D40757" s="234"/>
    </row>
    <row r="40758" spans="4:4">
      <c r="D40758" s="234"/>
    </row>
    <row r="40759" spans="4:4">
      <c r="D40759" s="234"/>
    </row>
    <row r="40760" spans="4:4">
      <c r="D40760" s="234"/>
    </row>
    <row r="40761" spans="4:4">
      <c r="D40761" s="234"/>
    </row>
    <row r="40762" spans="4:4">
      <c r="D40762" s="234"/>
    </row>
    <row r="40763" spans="4:4">
      <c r="D40763" s="234"/>
    </row>
    <row r="40764" spans="4:4">
      <c r="D40764" s="234"/>
    </row>
    <row r="40765" spans="4:4">
      <c r="D40765" s="234"/>
    </row>
    <row r="40766" spans="4:4">
      <c r="D40766" s="234"/>
    </row>
    <row r="40767" spans="4:4">
      <c r="D40767" s="234"/>
    </row>
    <row r="40768" spans="4:4">
      <c r="D40768" s="234"/>
    </row>
    <row r="40769" spans="4:4">
      <c r="D40769" s="234"/>
    </row>
    <row r="40770" spans="4:4">
      <c r="D40770" s="234"/>
    </row>
    <row r="40771" spans="4:4">
      <c r="D40771" s="234"/>
    </row>
    <row r="40772" spans="4:4">
      <c r="D40772" s="234"/>
    </row>
    <row r="40773" spans="4:4">
      <c r="D40773" s="234"/>
    </row>
    <row r="40774" spans="4:4">
      <c r="D40774" s="234"/>
    </row>
    <row r="40775" spans="4:4">
      <c r="D40775" s="234"/>
    </row>
    <row r="40776" spans="4:4">
      <c r="D40776" s="234"/>
    </row>
    <row r="40777" spans="4:4">
      <c r="D40777" s="234"/>
    </row>
    <row r="40778" spans="4:4">
      <c r="D40778" s="234"/>
    </row>
    <row r="40779" spans="4:4">
      <c r="D40779" s="234"/>
    </row>
    <row r="40780" spans="4:4">
      <c r="D40780" s="234"/>
    </row>
    <row r="40781" spans="4:4">
      <c r="D40781" s="234"/>
    </row>
    <row r="40782" spans="4:4">
      <c r="D40782" s="234"/>
    </row>
    <row r="40783" spans="4:4">
      <c r="D40783" s="234"/>
    </row>
    <row r="40784" spans="4:4">
      <c r="D40784" s="234"/>
    </row>
    <row r="40785" spans="4:4">
      <c r="D40785" s="234"/>
    </row>
    <row r="40786" spans="4:4">
      <c r="D40786" s="234"/>
    </row>
    <row r="40787" spans="4:4">
      <c r="D40787" s="234"/>
    </row>
    <row r="40788" spans="4:4">
      <c r="D40788" s="234"/>
    </row>
    <row r="40789" spans="4:4">
      <c r="D40789" s="234"/>
    </row>
    <row r="40790" spans="4:4">
      <c r="D40790" s="234"/>
    </row>
    <row r="40791" spans="4:4">
      <c r="D40791" s="234"/>
    </row>
    <row r="40792" spans="4:4">
      <c r="D40792" s="234"/>
    </row>
    <row r="40793" spans="4:4">
      <c r="D40793" s="234"/>
    </row>
    <row r="40794" spans="4:4">
      <c r="D40794" s="234"/>
    </row>
    <row r="40795" spans="4:4">
      <c r="D40795" s="234"/>
    </row>
    <row r="40796" spans="4:4">
      <c r="D40796" s="234"/>
    </row>
    <row r="40797" spans="4:4">
      <c r="D40797" s="234"/>
    </row>
    <row r="40798" spans="4:4">
      <c r="D40798" s="234"/>
    </row>
    <row r="40799" spans="4:4">
      <c r="D40799" s="234"/>
    </row>
    <row r="40800" spans="4:4">
      <c r="D40800" s="234"/>
    </row>
    <row r="40801" spans="4:4">
      <c r="D40801" s="234"/>
    </row>
    <row r="40802" spans="4:4">
      <c r="D40802" s="234"/>
    </row>
    <row r="40803" spans="4:4">
      <c r="D40803" s="234"/>
    </row>
    <row r="40804" spans="4:4">
      <c r="D40804" s="234"/>
    </row>
    <row r="40805" spans="4:4">
      <c r="D40805" s="234"/>
    </row>
    <row r="40806" spans="4:4">
      <c r="D40806" s="234"/>
    </row>
    <row r="40807" spans="4:4">
      <c r="D40807" s="234"/>
    </row>
    <row r="40808" spans="4:4">
      <c r="D40808" s="234"/>
    </row>
    <row r="40809" spans="4:4">
      <c r="D40809" s="234"/>
    </row>
    <row r="40810" spans="4:4">
      <c r="D40810" s="234"/>
    </row>
    <row r="40811" spans="4:4">
      <c r="D40811" s="234"/>
    </row>
    <row r="40812" spans="4:4">
      <c r="D40812" s="234"/>
    </row>
    <row r="40813" spans="4:4">
      <c r="D40813" s="234"/>
    </row>
    <row r="40814" spans="4:4">
      <c r="D40814" s="234"/>
    </row>
    <row r="40815" spans="4:4">
      <c r="D40815" s="234"/>
    </row>
    <row r="40816" spans="4:4">
      <c r="D40816" s="234"/>
    </row>
    <row r="40817" spans="4:4">
      <c r="D40817" s="234"/>
    </row>
    <row r="40818" spans="4:4">
      <c r="D40818" s="234"/>
    </row>
    <row r="40819" spans="4:4">
      <c r="D40819" s="234"/>
    </row>
    <row r="40820" spans="4:4">
      <c r="D40820" s="234"/>
    </row>
    <row r="40821" spans="4:4">
      <c r="D40821" s="234"/>
    </row>
    <row r="40822" spans="4:4">
      <c r="D40822" s="234"/>
    </row>
    <row r="40823" spans="4:4">
      <c r="D40823" s="234"/>
    </row>
    <row r="40824" spans="4:4">
      <c r="D40824" s="234"/>
    </row>
    <row r="40825" spans="4:4">
      <c r="D40825" s="234"/>
    </row>
    <row r="40826" spans="4:4">
      <c r="D40826" s="234"/>
    </row>
    <row r="40827" spans="4:4">
      <c r="D40827" s="234"/>
    </row>
    <row r="40828" spans="4:4">
      <c r="D40828" s="234"/>
    </row>
    <row r="40829" spans="4:4">
      <c r="D40829" s="234"/>
    </row>
    <row r="40830" spans="4:4">
      <c r="D40830" s="234"/>
    </row>
    <row r="40831" spans="4:4">
      <c r="D40831" s="234"/>
    </row>
    <row r="40832" spans="4:4">
      <c r="D40832" s="234"/>
    </row>
    <row r="40833" spans="4:4">
      <c r="D40833" s="234"/>
    </row>
    <row r="40834" spans="4:4">
      <c r="D40834" s="234"/>
    </row>
    <row r="40835" spans="4:4">
      <c r="D40835" s="234"/>
    </row>
    <row r="40836" spans="4:4">
      <c r="D40836" s="234"/>
    </row>
    <row r="40837" spans="4:4">
      <c r="D40837" s="234"/>
    </row>
    <row r="40838" spans="4:4">
      <c r="D40838" s="234"/>
    </row>
    <row r="40839" spans="4:4">
      <c r="D40839" s="234"/>
    </row>
    <row r="40840" spans="4:4">
      <c r="D40840" s="234"/>
    </row>
    <row r="40841" spans="4:4">
      <c r="D40841" s="234"/>
    </row>
    <row r="40842" spans="4:4">
      <c r="D40842" s="234"/>
    </row>
    <row r="40843" spans="4:4">
      <c r="D40843" s="234"/>
    </row>
    <row r="40844" spans="4:4">
      <c r="D40844" s="234"/>
    </row>
    <row r="40845" spans="4:4">
      <c r="D40845" s="234"/>
    </row>
    <row r="40846" spans="4:4">
      <c r="D40846" s="234"/>
    </row>
    <row r="40847" spans="4:4">
      <c r="D40847" s="234"/>
    </row>
    <row r="40848" spans="4:4">
      <c r="D40848" s="234"/>
    </row>
    <row r="40849" spans="4:4">
      <c r="D40849" s="234"/>
    </row>
    <row r="40850" spans="4:4">
      <c r="D40850" s="234"/>
    </row>
    <row r="40851" spans="4:4">
      <c r="D40851" s="234"/>
    </row>
    <row r="40852" spans="4:4">
      <c r="D40852" s="234"/>
    </row>
    <row r="40853" spans="4:4">
      <c r="D40853" s="234"/>
    </row>
    <row r="40854" spans="4:4">
      <c r="D40854" s="234"/>
    </row>
    <row r="40855" spans="4:4">
      <c r="D40855" s="234"/>
    </row>
    <row r="40856" spans="4:4">
      <c r="D40856" s="234"/>
    </row>
    <row r="40857" spans="4:4">
      <c r="D40857" s="234"/>
    </row>
    <row r="40858" spans="4:4">
      <c r="D40858" s="234"/>
    </row>
    <row r="40859" spans="4:4">
      <c r="D40859" s="234"/>
    </row>
    <row r="40860" spans="4:4">
      <c r="D40860" s="234"/>
    </row>
    <row r="40861" spans="4:4">
      <c r="D40861" s="234"/>
    </row>
    <row r="40862" spans="4:4">
      <c r="D40862" s="234"/>
    </row>
    <row r="40863" spans="4:4">
      <c r="D40863" s="234"/>
    </row>
    <row r="40864" spans="4:4">
      <c r="D40864" s="234"/>
    </row>
    <row r="40865" spans="4:4">
      <c r="D40865" s="234"/>
    </row>
    <row r="40866" spans="4:4">
      <c r="D40866" s="234"/>
    </row>
    <row r="40867" spans="4:4">
      <c r="D40867" s="234"/>
    </row>
    <row r="40868" spans="4:4">
      <c r="D40868" s="234"/>
    </row>
    <row r="40869" spans="4:4">
      <c r="D40869" s="234"/>
    </row>
    <row r="40870" spans="4:4">
      <c r="D40870" s="234"/>
    </row>
    <row r="40871" spans="4:4">
      <c r="D40871" s="234"/>
    </row>
    <row r="40872" spans="4:4">
      <c r="D40872" s="234"/>
    </row>
    <row r="40873" spans="4:4">
      <c r="D40873" s="234"/>
    </row>
    <row r="40874" spans="4:4">
      <c r="D40874" s="234"/>
    </row>
    <row r="40875" spans="4:4">
      <c r="D40875" s="234"/>
    </row>
    <row r="40876" spans="4:4">
      <c r="D40876" s="234"/>
    </row>
    <row r="40877" spans="4:4">
      <c r="D40877" s="234"/>
    </row>
    <row r="40878" spans="4:4">
      <c r="D40878" s="234"/>
    </row>
    <row r="40879" spans="4:4">
      <c r="D40879" s="234"/>
    </row>
    <row r="40880" spans="4:4">
      <c r="D40880" s="234"/>
    </row>
    <row r="40881" spans="4:4">
      <c r="D40881" s="234"/>
    </row>
    <row r="40882" spans="4:4">
      <c r="D40882" s="234"/>
    </row>
    <row r="40883" spans="4:4">
      <c r="D40883" s="234"/>
    </row>
    <row r="40884" spans="4:4">
      <c r="D40884" s="234"/>
    </row>
    <row r="40885" spans="4:4">
      <c r="D40885" s="234"/>
    </row>
    <row r="40886" spans="4:4">
      <c r="D40886" s="234"/>
    </row>
    <row r="40887" spans="4:4">
      <c r="D40887" s="234"/>
    </row>
    <row r="40888" spans="4:4">
      <c r="D40888" s="234"/>
    </row>
    <row r="40889" spans="4:4">
      <c r="D40889" s="234"/>
    </row>
    <row r="40890" spans="4:4">
      <c r="D40890" s="234"/>
    </row>
    <row r="40891" spans="4:4">
      <c r="D40891" s="234"/>
    </row>
    <row r="40892" spans="4:4">
      <c r="D40892" s="234"/>
    </row>
    <row r="40893" spans="4:4">
      <c r="D40893" s="234"/>
    </row>
    <row r="40894" spans="4:4">
      <c r="D40894" s="234"/>
    </row>
    <row r="40895" spans="4:4">
      <c r="D40895" s="234"/>
    </row>
    <row r="40896" spans="4:4">
      <c r="D40896" s="234"/>
    </row>
    <row r="40897" spans="4:4">
      <c r="D40897" s="234"/>
    </row>
    <row r="40898" spans="4:4">
      <c r="D40898" s="234"/>
    </row>
    <row r="40899" spans="4:4">
      <c r="D40899" s="234"/>
    </row>
    <row r="40900" spans="4:4">
      <c r="D40900" s="234"/>
    </row>
    <row r="40901" spans="4:4">
      <c r="D40901" s="234"/>
    </row>
    <row r="40902" spans="4:4">
      <c r="D40902" s="234"/>
    </row>
    <row r="40903" spans="4:4">
      <c r="D40903" s="234"/>
    </row>
    <row r="40904" spans="4:4">
      <c r="D40904" s="234"/>
    </row>
    <row r="40905" spans="4:4">
      <c r="D40905" s="234"/>
    </row>
    <row r="40906" spans="4:4">
      <c r="D40906" s="234"/>
    </row>
    <row r="40907" spans="4:4">
      <c r="D40907" s="234"/>
    </row>
    <row r="40908" spans="4:4">
      <c r="D40908" s="234"/>
    </row>
    <row r="40909" spans="4:4">
      <c r="D40909" s="234"/>
    </row>
    <row r="40910" spans="4:4">
      <c r="D40910" s="234"/>
    </row>
    <row r="40911" spans="4:4">
      <c r="D40911" s="234"/>
    </row>
    <row r="40912" spans="4:4">
      <c r="D40912" s="234"/>
    </row>
    <row r="40913" spans="4:4">
      <c r="D40913" s="234"/>
    </row>
    <row r="40914" spans="4:4">
      <c r="D40914" s="234"/>
    </row>
    <row r="40915" spans="4:4">
      <c r="D40915" s="234"/>
    </row>
    <row r="40916" spans="4:4">
      <c r="D40916" s="234"/>
    </row>
    <row r="40917" spans="4:4">
      <c r="D40917" s="234"/>
    </row>
    <row r="40918" spans="4:4">
      <c r="D40918" s="234"/>
    </row>
    <row r="40919" spans="4:4">
      <c r="D40919" s="234"/>
    </row>
    <row r="40920" spans="4:4">
      <c r="D40920" s="234"/>
    </row>
    <row r="40921" spans="4:4">
      <c r="D40921" s="234"/>
    </row>
    <row r="40922" spans="4:4">
      <c r="D40922" s="234"/>
    </row>
    <row r="40923" spans="4:4">
      <c r="D40923" s="234"/>
    </row>
    <row r="40924" spans="4:4">
      <c r="D40924" s="234"/>
    </row>
    <row r="40925" spans="4:4">
      <c r="D40925" s="234"/>
    </row>
    <row r="40926" spans="4:4">
      <c r="D40926" s="234"/>
    </row>
    <row r="40927" spans="4:4">
      <c r="D40927" s="234"/>
    </row>
    <row r="40928" spans="4:4">
      <c r="D40928" s="234"/>
    </row>
    <row r="40929" spans="4:4">
      <c r="D40929" s="234"/>
    </row>
    <row r="40930" spans="4:4">
      <c r="D40930" s="234"/>
    </row>
    <row r="40931" spans="4:4">
      <c r="D40931" s="234"/>
    </row>
    <row r="40932" spans="4:4">
      <c r="D40932" s="234"/>
    </row>
    <row r="40933" spans="4:4">
      <c r="D40933" s="234"/>
    </row>
    <row r="40934" spans="4:4">
      <c r="D40934" s="234"/>
    </row>
    <row r="40935" spans="4:4">
      <c r="D40935" s="234"/>
    </row>
    <row r="40936" spans="4:4">
      <c r="D40936" s="234"/>
    </row>
    <row r="40937" spans="4:4">
      <c r="D40937" s="234"/>
    </row>
    <row r="40938" spans="4:4">
      <c r="D40938" s="234"/>
    </row>
    <row r="40939" spans="4:4">
      <c r="D40939" s="234"/>
    </row>
    <row r="40940" spans="4:4">
      <c r="D40940" s="234"/>
    </row>
    <row r="40941" spans="4:4">
      <c r="D40941" s="234"/>
    </row>
    <row r="40942" spans="4:4">
      <c r="D40942" s="234"/>
    </row>
    <row r="40943" spans="4:4">
      <c r="D40943" s="234"/>
    </row>
    <row r="40944" spans="4:4">
      <c r="D40944" s="234"/>
    </row>
    <row r="40945" spans="4:4">
      <c r="D40945" s="234"/>
    </row>
    <row r="40946" spans="4:4">
      <c r="D40946" s="234"/>
    </row>
    <row r="40947" spans="4:4">
      <c r="D40947" s="234"/>
    </row>
    <row r="40948" spans="4:4">
      <c r="D40948" s="234"/>
    </row>
    <row r="40949" spans="4:4">
      <c r="D40949" s="234"/>
    </row>
    <row r="40950" spans="4:4">
      <c r="D40950" s="234"/>
    </row>
    <row r="40951" spans="4:4">
      <c r="D40951" s="234"/>
    </row>
    <row r="40952" spans="4:4">
      <c r="D40952" s="234"/>
    </row>
    <row r="40953" spans="4:4">
      <c r="D40953" s="234"/>
    </row>
    <row r="40954" spans="4:4">
      <c r="D40954" s="234"/>
    </row>
    <row r="40955" spans="4:4">
      <c r="D40955" s="234"/>
    </row>
    <row r="40956" spans="4:4">
      <c r="D40956" s="234"/>
    </row>
    <row r="40957" spans="4:4">
      <c r="D40957" s="234"/>
    </row>
    <row r="40958" spans="4:4">
      <c r="D40958" s="234"/>
    </row>
    <row r="40959" spans="4:4">
      <c r="D40959" s="234"/>
    </row>
    <row r="40960" spans="4:4">
      <c r="D40960" s="234"/>
    </row>
    <row r="40961" spans="4:4">
      <c r="D40961" s="234"/>
    </row>
    <row r="40962" spans="4:4">
      <c r="D40962" s="234"/>
    </row>
    <row r="40963" spans="4:4">
      <c r="D40963" s="234"/>
    </row>
    <row r="40964" spans="4:4">
      <c r="D40964" s="234"/>
    </row>
    <row r="40965" spans="4:4">
      <c r="D40965" s="234"/>
    </row>
    <row r="40966" spans="4:4">
      <c r="D40966" s="234"/>
    </row>
    <row r="40967" spans="4:4">
      <c r="D40967" s="234"/>
    </row>
    <row r="40968" spans="4:4">
      <c r="D40968" s="234"/>
    </row>
    <row r="40969" spans="4:4">
      <c r="D40969" s="234"/>
    </row>
    <row r="40970" spans="4:4">
      <c r="D40970" s="234"/>
    </row>
    <row r="40971" spans="4:4">
      <c r="D40971" s="234"/>
    </row>
    <row r="40972" spans="4:4">
      <c r="D40972" s="234"/>
    </row>
    <row r="40973" spans="4:4">
      <c r="D40973" s="234"/>
    </row>
    <row r="40974" spans="4:4">
      <c r="D40974" s="234"/>
    </row>
    <row r="40975" spans="4:4">
      <c r="D40975" s="234"/>
    </row>
    <row r="40976" spans="4:4">
      <c r="D40976" s="234"/>
    </row>
    <row r="40977" spans="4:4">
      <c r="D40977" s="234"/>
    </row>
    <row r="40978" spans="4:4">
      <c r="D40978" s="234"/>
    </row>
    <row r="40979" spans="4:4">
      <c r="D40979" s="234"/>
    </row>
    <row r="40980" spans="4:4">
      <c r="D40980" s="234"/>
    </row>
    <row r="40981" spans="4:4">
      <c r="D40981" s="234"/>
    </row>
    <row r="40982" spans="4:4">
      <c r="D40982" s="234"/>
    </row>
    <row r="40983" spans="4:4">
      <c r="D40983" s="234"/>
    </row>
    <row r="40984" spans="4:4">
      <c r="D40984" s="234"/>
    </row>
    <row r="40985" spans="4:4">
      <c r="D40985" s="234"/>
    </row>
    <row r="40986" spans="4:4">
      <c r="D40986" s="234"/>
    </row>
    <row r="40987" spans="4:4">
      <c r="D40987" s="234"/>
    </row>
    <row r="40988" spans="4:4">
      <c r="D40988" s="234"/>
    </row>
    <row r="40989" spans="4:4">
      <c r="D40989" s="234"/>
    </row>
    <row r="40990" spans="4:4">
      <c r="D40990" s="234"/>
    </row>
    <row r="40991" spans="4:4">
      <c r="D40991" s="234"/>
    </row>
    <row r="40992" spans="4:4">
      <c r="D40992" s="234"/>
    </row>
    <row r="40993" spans="4:4">
      <c r="D40993" s="234"/>
    </row>
    <row r="40994" spans="4:4">
      <c r="D40994" s="234"/>
    </row>
    <row r="40995" spans="4:4">
      <c r="D40995" s="234"/>
    </row>
    <row r="40996" spans="4:4">
      <c r="D40996" s="234"/>
    </row>
    <row r="40997" spans="4:4">
      <c r="D40997" s="234"/>
    </row>
    <row r="40998" spans="4:4">
      <c r="D40998" s="234"/>
    </row>
    <row r="40999" spans="4:4">
      <c r="D40999" s="234"/>
    </row>
    <row r="41000" spans="4:4">
      <c r="D41000" s="234"/>
    </row>
    <row r="41001" spans="4:4">
      <c r="D41001" s="234"/>
    </row>
    <row r="41002" spans="4:4">
      <c r="D41002" s="234"/>
    </row>
    <row r="41003" spans="4:4">
      <c r="D41003" s="234"/>
    </row>
    <row r="41004" spans="4:4">
      <c r="D41004" s="234"/>
    </row>
    <row r="41005" spans="4:4">
      <c r="D41005" s="234"/>
    </row>
    <row r="41006" spans="4:4">
      <c r="D41006" s="234"/>
    </row>
    <row r="41007" spans="4:4">
      <c r="D41007" s="234"/>
    </row>
    <row r="41008" spans="4:4">
      <c r="D41008" s="234"/>
    </row>
    <row r="41009" spans="4:4">
      <c r="D41009" s="234"/>
    </row>
    <row r="41010" spans="4:4">
      <c r="D41010" s="234"/>
    </row>
    <row r="41011" spans="4:4">
      <c r="D41011" s="234"/>
    </row>
    <row r="41012" spans="4:4">
      <c r="D41012" s="234"/>
    </row>
    <row r="41013" spans="4:4">
      <c r="D41013" s="234"/>
    </row>
    <row r="41014" spans="4:4">
      <c r="D41014" s="234"/>
    </row>
    <row r="41015" spans="4:4">
      <c r="D41015" s="234"/>
    </row>
    <row r="41016" spans="4:4">
      <c r="D41016" s="234"/>
    </row>
    <row r="41017" spans="4:4">
      <c r="D41017" s="234"/>
    </row>
    <row r="41018" spans="4:4">
      <c r="D41018" s="234"/>
    </row>
    <row r="41019" spans="4:4">
      <c r="D41019" s="234"/>
    </row>
    <row r="41020" spans="4:4">
      <c r="D41020" s="234"/>
    </row>
    <row r="41021" spans="4:4">
      <c r="D41021" s="234"/>
    </row>
    <row r="41022" spans="4:4">
      <c r="D41022" s="234"/>
    </row>
    <row r="41023" spans="4:4">
      <c r="D41023" s="234"/>
    </row>
    <row r="41024" spans="4:4">
      <c r="D41024" s="234"/>
    </row>
    <row r="41025" spans="4:4">
      <c r="D41025" s="234"/>
    </row>
    <row r="41026" spans="4:4">
      <c r="D41026" s="234"/>
    </row>
    <row r="41027" spans="4:4">
      <c r="D41027" s="234"/>
    </row>
    <row r="41028" spans="4:4">
      <c r="D41028" s="234"/>
    </row>
    <row r="41029" spans="4:4">
      <c r="D41029" s="234"/>
    </row>
    <row r="41030" spans="4:4">
      <c r="D41030" s="234"/>
    </row>
    <row r="41031" spans="4:4">
      <c r="D41031" s="234"/>
    </row>
    <row r="41032" spans="4:4">
      <c r="D41032" s="234"/>
    </row>
    <row r="41033" spans="4:4">
      <c r="D41033" s="234"/>
    </row>
    <row r="41034" spans="4:4">
      <c r="D41034" s="234"/>
    </row>
    <row r="41035" spans="4:4">
      <c r="D41035" s="234"/>
    </row>
    <row r="41036" spans="4:4">
      <c r="D41036" s="234"/>
    </row>
    <row r="41037" spans="4:4">
      <c r="D41037" s="234"/>
    </row>
    <row r="41038" spans="4:4">
      <c r="D41038" s="234"/>
    </row>
    <row r="41039" spans="4:4">
      <c r="D41039" s="234"/>
    </row>
    <row r="41040" spans="4:4">
      <c r="D41040" s="234"/>
    </row>
    <row r="41041" spans="4:4">
      <c r="D41041" s="234"/>
    </row>
    <row r="41042" spans="4:4">
      <c r="D41042" s="234"/>
    </row>
    <row r="41043" spans="4:4">
      <c r="D41043" s="234"/>
    </row>
    <row r="41044" spans="4:4">
      <c r="D41044" s="234"/>
    </row>
    <row r="41045" spans="4:4">
      <c r="D41045" s="234"/>
    </row>
    <row r="41046" spans="4:4">
      <c r="D41046" s="234"/>
    </row>
    <row r="41047" spans="4:4">
      <c r="D41047" s="234"/>
    </row>
    <row r="41048" spans="4:4">
      <c r="D41048" s="234"/>
    </row>
    <row r="41049" spans="4:4">
      <c r="D41049" s="234"/>
    </row>
    <row r="41050" spans="4:4">
      <c r="D41050" s="234"/>
    </row>
    <row r="41051" spans="4:4">
      <c r="D41051" s="234"/>
    </row>
    <row r="41052" spans="4:4">
      <c r="D41052" s="234"/>
    </row>
    <row r="41053" spans="4:4">
      <c r="D41053" s="234"/>
    </row>
    <row r="41054" spans="4:4">
      <c r="D41054" s="234"/>
    </row>
    <row r="41055" spans="4:4">
      <c r="D41055" s="234"/>
    </row>
    <row r="41056" spans="4:4">
      <c r="D41056" s="234"/>
    </row>
    <row r="41057" spans="4:4">
      <c r="D41057" s="234"/>
    </row>
    <row r="41058" spans="4:4">
      <c r="D41058" s="234"/>
    </row>
    <row r="41059" spans="4:4">
      <c r="D41059" s="234"/>
    </row>
    <row r="41060" spans="4:4">
      <c r="D41060" s="234"/>
    </row>
    <row r="41061" spans="4:4">
      <c r="D41061" s="234"/>
    </row>
    <row r="41062" spans="4:4">
      <c r="D41062" s="234"/>
    </row>
    <row r="41063" spans="4:4">
      <c r="D41063" s="234"/>
    </row>
    <row r="41064" spans="4:4">
      <c r="D41064" s="234"/>
    </row>
    <row r="41065" spans="4:4">
      <c r="D41065" s="234"/>
    </row>
    <row r="41066" spans="4:4">
      <c r="D41066" s="234"/>
    </row>
    <row r="41067" spans="4:4">
      <c r="D41067" s="234"/>
    </row>
    <row r="41068" spans="4:4">
      <c r="D41068" s="234"/>
    </row>
    <row r="41069" spans="4:4">
      <c r="D41069" s="234"/>
    </row>
    <row r="41070" spans="4:4">
      <c r="D41070" s="234"/>
    </row>
    <row r="41071" spans="4:4">
      <c r="D41071" s="234"/>
    </row>
    <row r="41072" spans="4:4">
      <c r="D41072" s="234"/>
    </row>
    <row r="41073" spans="4:4">
      <c r="D41073" s="234"/>
    </row>
    <row r="41074" spans="4:4">
      <c r="D41074" s="234"/>
    </row>
    <row r="41075" spans="4:4">
      <c r="D41075" s="234"/>
    </row>
    <row r="41076" spans="4:4">
      <c r="D41076" s="234"/>
    </row>
    <row r="41077" spans="4:4">
      <c r="D41077" s="234"/>
    </row>
    <row r="41078" spans="4:4">
      <c r="D41078" s="234"/>
    </row>
    <row r="41079" spans="4:4">
      <c r="D41079" s="234"/>
    </row>
    <row r="41080" spans="4:4">
      <c r="D41080" s="234"/>
    </row>
    <row r="41081" spans="4:4">
      <c r="D41081" s="234"/>
    </row>
    <row r="41082" spans="4:4">
      <c r="D41082" s="234"/>
    </row>
    <row r="41083" spans="4:4">
      <c r="D41083" s="234"/>
    </row>
    <row r="41084" spans="4:4">
      <c r="D41084" s="234"/>
    </row>
    <row r="41085" spans="4:4">
      <c r="D41085" s="234"/>
    </row>
    <row r="41086" spans="4:4">
      <c r="D41086" s="234"/>
    </row>
    <row r="41087" spans="4:4">
      <c r="D41087" s="234"/>
    </row>
    <row r="41088" spans="4:4">
      <c r="D41088" s="234"/>
    </row>
    <row r="41089" spans="4:4">
      <c r="D41089" s="234"/>
    </row>
    <row r="41090" spans="4:4">
      <c r="D41090" s="234"/>
    </row>
    <row r="41091" spans="4:4">
      <c r="D41091" s="234"/>
    </row>
    <row r="41092" spans="4:4">
      <c r="D41092" s="234"/>
    </row>
    <row r="41093" spans="4:4">
      <c r="D41093" s="234"/>
    </row>
    <row r="41094" spans="4:4">
      <c r="D41094" s="234"/>
    </row>
    <row r="41095" spans="4:4">
      <c r="D41095" s="234"/>
    </row>
    <row r="41096" spans="4:4">
      <c r="D41096" s="234"/>
    </row>
    <row r="41097" spans="4:4">
      <c r="D41097" s="234"/>
    </row>
    <row r="41098" spans="4:4">
      <c r="D41098" s="234"/>
    </row>
    <row r="41099" spans="4:4">
      <c r="D41099" s="234"/>
    </row>
    <row r="41100" spans="4:4">
      <c r="D41100" s="234"/>
    </row>
    <row r="41101" spans="4:4">
      <c r="D41101" s="234"/>
    </row>
    <row r="41102" spans="4:4">
      <c r="D41102" s="234"/>
    </row>
    <row r="41103" spans="4:4">
      <c r="D41103" s="234"/>
    </row>
    <row r="41104" spans="4:4">
      <c r="D41104" s="234"/>
    </row>
    <row r="41105" spans="4:4">
      <c r="D41105" s="234"/>
    </row>
    <row r="41106" spans="4:4">
      <c r="D41106" s="234"/>
    </row>
    <row r="41107" spans="4:4">
      <c r="D41107" s="234"/>
    </row>
    <row r="41108" spans="4:4">
      <c r="D41108" s="234"/>
    </row>
    <row r="41109" spans="4:4">
      <c r="D41109" s="234"/>
    </row>
    <row r="41110" spans="4:4">
      <c r="D41110" s="234"/>
    </row>
    <row r="41111" spans="4:4">
      <c r="D41111" s="234"/>
    </row>
    <row r="41112" spans="4:4">
      <c r="D41112" s="234"/>
    </row>
    <row r="41113" spans="4:4">
      <c r="D41113" s="234"/>
    </row>
    <row r="41114" spans="4:4">
      <c r="D41114" s="234"/>
    </row>
    <row r="41115" spans="4:4">
      <c r="D41115" s="234"/>
    </row>
    <row r="41116" spans="4:4">
      <c r="D41116" s="234"/>
    </row>
    <row r="41117" spans="4:4">
      <c r="D41117" s="234"/>
    </row>
    <row r="41118" spans="4:4">
      <c r="D41118" s="234"/>
    </row>
    <row r="41119" spans="4:4">
      <c r="D41119" s="234"/>
    </row>
    <row r="41120" spans="4:4">
      <c r="D41120" s="234"/>
    </row>
    <row r="41121" spans="4:4">
      <c r="D41121" s="234"/>
    </row>
    <row r="41122" spans="4:4">
      <c r="D41122" s="234"/>
    </row>
    <row r="41123" spans="4:4">
      <c r="D41123" s="234"/>
    </row>
    <row r="41124" spans="4:4">
      <c r="D41124" s="234"/>
    </row>
    <row r="41125" spans="4:4">
      <c r="D41125" s="234"/>
    </row>
    <row r="41126" spans="4:4">
      <c r="D41126" s="234"/>
    </row>
    <row r="41127" spans="4:4">
      <c r="D41127" s="234"/>
    </row>
    <row r="41128" spans="4:4">
      <c r="D41128" s="234"/>
    </row>
    <row r="41129" spans="4:4">
      <c r="D41129" s="234"/>
    </row>
    <row r="41130" spans="4:4">
      <c r="D41130" s="234"/>
    </row>
    <row r="41131" spans="4:4">
      <c r="D41131" s="234"/>
    </row>
    <row r="41132" spans="4:4">
      <c r="D41132" s="234"/>
    </row>
    <row r="41133" spans="4:4">
      <c r="D41133" s="234"/>
    </row>
    <row r="41134" spans="4:4">
      <c r="D41134" s="234"/>
    </row>
    <row r="41135" spans="4:4">
      <c r="D41135" s="234"/>
    </row>
    <row r="41136" spans="4:4">
      <c r="D41136" s="234"/>
    </row>
    <row r="41137" spans="4:4">
      <c r="D41137" s="234"/>
    </row>
    <row r="41138" spans="4:4">
      <c r="D41138" s="234"/>
    </row>
    <row r="41139" spans="4:4">
      <c r="D41139" s="234"/>
    </row>
    <row r="41140" spans="4:4">
      <c r="D41140" s="234"/>
    </row>
    <row r="41141" spans="4:4">
      <c r="D41141" s="234"/>
    </row>
    <row r="41142" spans="4:4">
      <c r="D41142" s="234"/>
    </row>
    <row r="41143" spans="4:4">
      <c r="D41143" s="234"/>
    </row>
    <row r="41144" spans="4:4">
      <c r="D41144" s="234"/>
    </row>
    <row r="41145" spans="4:4">
      <c r="D41145" s="234"/>
    </row>
    <row r="41146" spans="4:4">
      <c r="D41146" s="234"/>
    </row>
    <row r="41147" spans="4:4">
      <c r="D41147" s="234"/>
    </row>
    <row r="41148" spans="4:4">
      <c r="D41148" s="234"/>
    </row>
    <row r="41149" spans="4:4">
      <c r="D41149" s="234"/>
    </row>
    <row r="41150" spans="4:4">
      <c r="D41150" s="234"/>
    </row>
    <row r="41151" spans="4:4">
      <c r="D41151" s="234"/>
    </row>
    <row r="41152" spans="4:4">
      <c r="D41152" s="234"/>
    </row>
    <row r="41153" spans="4:4">
      <c r="D41153" s="234"/>
    </row>
    <row r="41154" spans="4:4">
      <c r="D41154" s="234"/>
    </row>
    <row r="41155" spans="4:4">
      <c r="D41155" s="234"/>
    </row>
    <row r="41156" spans="4:4">
      <c r="D41156" s="234"/>
    </row>
    <row r="41157" spans="4:4">
      <c r="D41157" s="234"/>
    </row>
    <row r="41158" spans="4:4">
      <c r="D41158" s="234"/>
    </row>
    <row r="41159" spans="4:4">
      <c r="D41159" s="234"/>
    </row>
    <row r="41160" spans="4:4">
      <c r="D41160" s="234"/>
    </row>
    <row r="41161" spans="4:4">
      <c r="D41161" s="234"/>
    </row>
    <row r="41162" spans="4:4">
      <c r="D41162" s="234"/>
    </row>
    <row r="41163" spans="4:4">
      <c r="D41163" s="234"/>
    </row>
    <row r="41164" spans="4:4">
      <c r="D41164" s="234"/>
    </row>
    <row r="41165" spans="4:4">
      <c r="D41165" s="234"/>
    </row>
    <row r="41166" spans="4:4">
      <c r="D41166" s="234"/>
    </row>
    <row r="41167" spans="4:4">
      <c r="D41167" s="234"/>
    </row>
    <row r="41168" spans="4:4">
      <c r="D41168" s="234"/>
    </row>
    <row r="41169" spans="4:4">
      <c r="D41169" s="234"/>
    </row>
    <row r="41170" spans="4:4">
      <c r="D41170" s="234"/>
    </row>
    <row r="41171" spans="4:4">
      <c r="D41171" s="234"/>
    </row>
    <row r="41172" spans="4:4">
      <c r="D41172" s="234"/>
    </row>
    <row r="41173" spans="4:4">
      <c r="D41173" s="234"/>
    </row>
    <row r="41174" spans="4:4">
      <c r="D41174" s="234"/>
    </row>
    <row r="41175" spans="4:4">
      <c r="D41175" s="234"/>
    </row>
    <row r="41176" spans="4:4">
      <c r="D41176" s="234"/>
    </row>
    <row r="41177" spans="4:4">
      <c r="D41177" s="234"/>
    </row>
    <row r="41178" spans="4:4">
      <c r="D41178" s="234"/>
    </row>
    <row r="41179" spans="4:4">
      <c r="D41179" s="234"/>
    </row>
    <row r="41180" spans="4:4">
      <c r="D41180" s="234"/>
    </row>
    <row r="41181" spans="4:4">
      <c r="D41181" s="234"/>
    </row>
    <row r="41182" spans="4:4">
      <c r="D41182" s="234"/>
    </row>
    <row r="41183" spans="4:4">
      <c r="D41183" s="234"/>
    </row>
    <row r="41184" spans="4:4">
      <c r="D41184" s="234"/>
    </row>
    <row r="41185" spans="4:4">
      <c r="D41185" s="234"/>
    </row>
    <row r="41186" spans="4:4">
      <c r="D41186" s="234"/>
    </row>
    <row r="41187" spans="4:4">
      <c r="D41187" s="234"/>
    </row>
    <row r="41188" spans="4:4">
      <c r="D41188" s="234"/>
    </row>
    <row r="41189" spans="4:4">
      <c r="D41189" s="234"/>
    </row>
    <row r="41190" spans="4:4">
      <c r="D41190" s="234"/>
    </row>
    <row r="41191" spans="4:4">
      <c r="D41191" s="234"/>
    </row>
    <row r="41192" spans="4:4">
      <c r="D41192" s="234"/>
    </row>
    <row r="41193" spans="4:4">
      <c r="D41193" s="234"/>
    </row>
    <row r="41194" spans="4:4">
      <c r="D41194" s="234"/>
    </row>
    <row r="41195" spans="4:4">
      <c r="D41195" s="234"/>
    </row>
    <row r="41196" spans="4:4">
      <c r="D41196" s="234"/>
    </row>
    <row r="41197" spans="4:4">
      <c r="D41197" s="234"/>
    </row>
    <row r="41198" spans="4:4">
      <c r="D41198" s="234"/>
    </row>
    <row r="41199" spans="4:4">
      <c r="D41199" s="234"/>
    </row>
    <row r="41200" spans="4:4">
      <c r="D41200" s="234"/>
    </row>
    <row r="41201" spans="4:4">
      <c r="D41201" s="234"/>
    </row>
    <row r="41202" spans="4:4">
      <c r="D41202" s="234"/>
    </row>
    <row r="41203" spans="4:4">
      <c r="D41203" s="234"/>
    </row>
    <row r="41204" spans="4:4">
      <c r="D41204" s="234"/>
    </row>
    <row r="41205" spans="4:4">
      <c r="D41205" s="234"/>
    </row>
    <row r="41206" spans="4:4">
      <c r="D41206" s="234"/>
    </row>
    <row r="41207" spans="4:4">
      <c r="D41207" s="234"/>
    </row>
    <row r="41208" spans="4:4">
      <c r="D41208" s="234"/>
    </row>
    <row r="41209" spans="4:4">
      <c r="D41209" s="234"/>
    </row>
    <row r="41210" spans="4:4">
      <c r="D41210" s="234"/>
    </row>
    <row r="41211" spans="4:4">
      <c r="D41211" s="234"/>
    </row>
    <row r="41212" spans="4:4">
      <c r="D41212" s="234"/>
    </row>
    <row r="41213" spans="4:4">
      <c r="D41213" s="234"/>
    </row>
    <row r="41214" spans="4:4">
      <c r="D41214" s="234"/>
    </row>
    <row r="41215" spans="4:4">
      <c r="D41215" s="234"/>
    </row>
    <row r="41216" spans="4:4">
      <c r="D41216" s="234"/>
    </row>
    <row r="41217" spans="4:4">
      <c r="D41217" s="234"/>
    </row>
    <row r="41218" spans="4:4">
      <c r="D41218" s="234"/>
    </row>
    <row r="41219" spans="4:4">
      <c r="D41219" s="234"/>
    </row>
    <row r="41220" spans="4:4">
      <c r="D41220" s="234"/>
    </row>
    <row r="41221" spans="4:4">
      <c r="D41221" s="234"/>
    </row>
    <row r="41222" spans="4:4">
      <c r="D41222" s="234"/>
    </row>
    <row r="41223" spans="4:4">
      <c r="D41223" s="234"/>
    </row>
    <row r="41224" spans="4:4">
      <c r="D41224" s="234"/>
    </row>
    <row r="41225" spans="4:4">
      <c r="D41225" s="234"/>
    </row>
    <row r="41226" spans="4:4">
      <c r="D41226" s="234"/>
    </row>
    <row r="41227" spans="4:4">
      <c r="D41227" s="234"/>
    </row>
    <row r="41228" spans="4:4">
      <c r="D41228" s="234"/>
    </row>
    <row r="41229" spans="4:4">
      <c r="D41229" s="234"/>
    </row>
    <row r="41230" spans="4:4">
      <c r="D41230" s="234"/>
    </row>
    <row r="41231" spans="4:4">
      <c r="D41231" s="234"/>
    </row>
    <row r="41232" spans="4:4">
      <c r="D41232" s="234"/>
    </row>
    <row r="41233" spans="4:4">
      <c r="D41233" s="234"/>
    </row>
    <row r="41234" spans="4:4">
      <c r="D41234" s="234"/>
    </row>
    <row r="41235" spans="4:4">
      <c r="D41235" s="234"/>
    </row>
    <row r="41236" spans="4:4">
      <c r="D41236" s="234"/>
    </row>
    <row r="41237" spans="4:4">
      <c r="D41237" s="234"/>
    </row>
    <row r="41238" spans="4:4">
      <c r="D41238" s="234"/>
    </row>
    <row r="41239" spans="4:4">
      <c r="D41239" s="234"/>
    </row>
    <row r="41240" spans="4:4">
      <c r="D41240" s="234"/>
    </row>
    <row r="41241" spans="4:4">
      <c r="D41241" s="234"/>
    </row>
    <row r="41242" spans="4:4">
      <c r="D41242" s="234"/>
    </row>
    <row r="41243" spans="4:4">
      <c r="D41243" s="234"/>
    </row>
    <row r="41244" spans="4:4">
      <c r="D41244" s="234"/>
    </row>
    <row r="41245" spans="4:4">
      <c r="D41245" s="234"/>
    </row>
    <row r="41246" spans="4:4">
      <c r="D41246" s="234"/>
    </row>
    <row r="41247" spans="4:4">
      <c r="D41247" s="234"/>
    </row>
    <row r="41248" spans="4:4">
      <c r="D41248" s="234"/>
    </row>
    <row r="41249" spans="4:4">
      <c r="D41249" s="234"/>
    </row>
    <row r="41250" spans="4:4">
      <c r="D41250" s="234"/>
    </row>
    <row r="41251" spans="4:4">
      <c r="D41251" s="234"/>
    </row>
    <row r="41252" spans="4:4">
      <c r="D41252" s="234"/>
    </row>
    <row r="41253" spans="4:4">
      <c r="D41253" s="234"/>
    </row>
    <row r="41254" spans="4:4">
      <c r="D41254" s="234"/>
    </row>
    <row r="41255" spans="4:4">
      <c r="D41255" s="234"/>
    </row>
    <row r="41256" spans="4:4">
      <c r="D41256" s="234"/>
    </row>
    <row r="41257" spans="4:4">
      <c r="D41257" s="234"/>
    </row>
    <row r="41258" spans="4:4">
      <c r="D41258" s="234"/>
    </row>
    <row r="41259" spans="4:4">
      <c r="D41259" s="234"/>
    </row>
    <row r="41260" spans="4:4">
      <c r="D41260" s="234"/>
    </row>
    <row r="41261" spans="4:4">
      <c r="D41261" s="234"/>
    </row>
    <row r="41262" spans="4:4">
      <c r="D41262" s="234"/>
    </row>
    <row r="41263" spans="4:4">
      <c r="D41263" s="234"/>
    </row>
    <row r="41264" spans="4:4">
      <c r="D41264" s="234"/>
    </row>
    <row r="41265" spans="4:4">
      <c r="D41265" s="234"/>
    </row>
    <row r="41266" spans="4:4">
      <c r="D41266" s="234"/>
    </row>
    <row r="41267" spans="4:4">
      <c r="D41267" s="234"/>
    </row>
    <row r="41268" spans="4:4">
      <c r="D41268" s="234"/>
    </row>
    <row r="41269" spans="4:4">
      <c r="D41269" s="234"/>
    </row>
    <row r="41270" spans="4:4">
      <c r="D41270" s="234"/>
    </row>
    <row r="41271" spans="4:4">
      <c r="D41271" s="234"/>
    </row>
    <row r="41272" spans="4:4">
      <c r="D41272" s="234"/>
    </row>
    <row r="41273" spans="4:4">
      <c r="D41273" s="234"/>
    </row>
    <row r="41274" spans="4:4">
      <c r="D41274" s="234"/>
    </row>
    <row r="41275" spans="4:4">
      <c r="D41275" s="234"/>
    </row>
    <row r="41276" spans="4:4">
      <c r="D41276" s="234"/>
    </row>
    <row r="41277" spans="4:4">
      <c r="D41277" s="234"/>
    </row>
    <row r="41278" spans="4:4">
      <c r="D41278" s="234"/>
    </row>
    <row r="41279" spans="4:4">
      <c r="D41279" s="234"/>
    </row>
    <row r="41280" spans="4:4">
      <c r="D41280" s="234"/>
    </row>
    <row r="41281" spans="4:4">
      <c r="D41281" s="234"/>
    </row>
    <row r="41282" spans="4:4">
      <c r="D41282" s="234"/>
    </row>
    <row r="41283" spans="4:4">
      <c r="D41283" s="234"/>
    </row>
    <row r="41284" spans="4:4">
      <c r="D41284" s="234"/>
    </row>
    <row r="41285" spans="4:4">
      <c r="D41285" s="234"/>
    </row>
    <row r="41286" spans="4:4">
      <c r="D41286" s="234"/>
    </row>
    <row r="41287" spans="4:4">
      <c r="D41287" s="234"/>
    </row>
    <row r="41288" spans="4:4">
      <c r="D41288" s="234"/>
    </row>
    <row r="41289" spans="4:4">
      <c r="D41289" s="234"/>
    </row>
    <row r="41290" spans="4:4">
      <c r="D41290" s="234"/>
    </row>
    <row r="41291" spans="4:4">
      <c r="D41291" s="234"/>
    </row>
    <row r="41292" spans="4:4">
      <c r="D41292" s="234"/>
    </row>
    <row r="41293" spans="4:4">
      <c r="D41293" s="234"/>
    </row>
    <row r="41294" spans="4:4">
      <c r="D41294" s="234"/>
    </row>
    <row r="41295" spans="4:4">
      <c r="D41295" s="234"/>
    </row>
    <row r="41296" spans="4:4">
      <c r="D41296" s="234"/>
    </row>
    <row r="41297" spans="4:4">
      <c r="D41297" s="234"/>
    </row>
    <row r="41298" spans="4:4">
      <c r="D41298" s="234"/>
    </row>
    <row r="41299" spans="4:4">
      <c r="D41299" s="234"/>
    </row>
    <row r="41300" spans="4:4">
      <c r="D41300" s="234"/>
    </row>
    <row r="41301" spans="4:4">
      <c r="D41301" s="234"/>
    </row>
    <row r="41302" spans="4:4">
      <c r="D41302" s="234"/>
    </row>
    <row r="41303" spans="4:4">
      <c r="D41303" s="234"/>
    </row>
    <row r="41304" spans="4:4">
      <c r="D41304" s="234"/>
    </row>
    <row r="41305" spans="4:4">
      <c r="D41305" s="234"/>
    </row>
    <row r="41306" spans="4:4">
      <c r="D41306" s="234"/>
    </row>
    <row r="41307" spans="4:4">
      <c r="D41307" s="234"/>
    </row>
    <row r="41308" spans="4:4">
      <c r="D41308" s="234"/>
    </row>
    <row r="41309" spans="4:4">
      <c r="D41309" s="234"/>
    </row>
    <row r="41310" spans="4:4">
      <c r="D41310" s="234"/>
    </row>
    <row r="41311" spans="4:4">
      <c r="D41311" s="234"/>
    </row>
    <row r="41312" spans="4:4">
      <c r="D41312" s="234"/>
    </row>
    <row r="41313" spans="4:4">
      <c r="D41313" s="234"/>
    </row>
    <row r="41314" spans="4:4">
      <c r="D41314" s="234"/>
    </row>
    <row r="41315" spans="4:4">
      <c r="D41315" s="234"/>
    </row>
    <row r="41316" spans="4:4">
      <c r="D41316" s="234"/>
    </row>
    <row r="41317" spans="4:4">
      <c r="D41317" s="234"/>
    </row>
    <row r="41318" spans="4:4">
      <c r="D41318" s="234"/>
    </row>
    <row r="41319" spans="4:4">
      <c r="D41319" s="234"/>
    </row>
    <row r="41320" spans="4:4">
      <c r="D41320" s="234"/>
    </row>
    <row r="41321" spans="4:4">
      <c r="D41321" s="234"/>
    </row>
    <row r="41322" spans="4:4">
      <c r="D41322" s="234"/>
    </row>
    <row r="41323" spans="4:4">
      <c r="D41323" s="234"/>
    </row>
    <row r="41324" spans="4:4">
      <c r="D41324" s="234"/>
    </row>
    <row r="41325" spans="4:4">
      <c r="D41325" s="234"/>
    </row>
    <row r="41326" spans="4:4">
      <c r="D41326" s="234"/>
    </row>
    <row r="41327" spans="4:4">
      <c r="D41327" s="234"/>
    </row>
    <row r="41328" spans="4:4">
      <c r="D41328" s="234"/>
    </row>
    <row r="41329" spans="4:4">
      <c r="D41329" s="234"/>
    </row>
    <row r="41330" spans="4:4">
      <c r="D41330" s="234"/>
    </row>
    <row r="41331" spans="4:4">
      <c r="D41331" s="234"/>
    </row>
    <row r="41332" spans="4:4">
      <c r="D41332" s="234"/>
    </row>
    <row r="41333" spans="4:4">
      <c r="D41333" s="234"/>
    </row>
    <row r="41334" spans="4:4">
      <c r="D41334" s="234"/>
    </row>
    <row r="41335" spans="4:4">
      <c r="D41335" s="234"/>
    </row>
    <row r="41336" spans="4:4">
      <c r="D41336" s="234"/>
    </row>
    <row r="41337" spans="4:4">
      <c r="D41337" s="234"/>
    </row>
    <row r="41338" spans="4:4">
      <c r="D41338" s="234"/>
    </row>
    <row r="41339" spans="4:4">
      <c r="D41339" s="234"/>
    </row>
    <row r="41340" spans="4:4">
      <c r="D41340" s="234"/>
    </row>
    <row r="41341" spans="4:4">
      <c r="D41341" s="234"/>
    </row>
    <row r="41342" spans="4:4">
      <c r="D41342" s="234"/>
    </row>
    <row r="41343" spans="4:4">
      <c r="D41343" s="234"/>
    </row>
    <row r="41344" spans="4:4">
      <c r="D41344" s="234"/>
    </row>
    <row r="41345" spans="4:4">
      <c r="D41345" s="234"/>
    </row>
    <row r="41346" spans="4:4">
      <c r="D41346" s="234"/>
    </row>
    <row r="41347" spans="4:4">
      <c r="D41347" s="234"/>
    </row>
    <row r="41348" spans="4:4">
      <c r="D41348" s="234"/>
    </row>
    <row r="41349" spans="4:4">
      <c r="D41349" s="234"/>
    </row>
    <row r="41350" spans="4:4">
      <c r="D41350" s="234"/>
    </row>
    <row r="41351" spans="4:4">
      <c r="D41351" s="234"/>
    </row>
    <row r="41352" spans="4:4">
      <c r="D41352" s="234"/>
    </row>
    <row r="41353" spans="4:4">
      <c r="D41353" s="234"/>
    </row>
    <row r="41354" spans="4:4">
      <c r="D41354" s="234"/>
    </row>
    <row r="41355" spans="4:4">
      <c r="D41355" s="234"/>
    </row>
    <row r="41356" spans="4:4">
      <c r="D41356" s="234"/>
    </row>
    <row r="41357" spans="4:4">
      <c r="D41357" s="234"/>
    </row>
    <row r="41358" spans="4:4">
      <c r="D41358" s="234"/>
    </row>
    <row r="41359" spans="4:4">
      <c r="D41359" s="234"/>
    </row>
    <row r="41360" spans="4:4">
      <c r="D41360" s="234"/>
    </row>
    <row r="41361" spans="4:4">
      <c r="D41361" s="234"/>
    </row>
    <row r="41362" spans="4:4">
      <c r="D41362" s="234"/>
    </row>
    <row r="41363" spans="4:4">
      <c r="D41363" s="234"/>
    </row>
    <row r="41364" spans="4:4">
      <c r="D41364" s="234"/>
    </row>
    <row r="41365" spans="4:4">
      <c r="D41365" s="234"/>
    </row>
    <row r="41366" spans="4:4">
      <c r="D41366" s="234"/>
    </row>
    <row r="41367" spans="4:4">
      <c r="D41367" s="234"/>
    </row>
    <row r="41368" spans="4:4">
      <c r="D41368" s="234"/>
    </row>
    <row r="41369" spans="4:4">
      <c r="D41369" s="234"/>
    </row>
    <row r="41370" spans="4:4">
      <c r="D41370" s="234"/>
    </row>
    <row r="41371" spans="4:4">
      <c r="D41371" s="234"/>
    </row>
    <row r="41372" spans="4:4">
      <c r="D41372" s="234"/>
    </row>
    <row r="41373" spans="4:4">
      <c r="D41373" s="234"/>
    </row>
    <row r="41374" spans="4:4">
      <c r="D41374" s="234"/>
    </row>
    <row r="41375" spans="4:4">
      <c r="D41375" s="234"/>
    </row>
    <row r="41376" spans="4:4">
      <c r="D41376" s="234"/>
    </row>
    <row r="41377" spans="4:4">
      <c r="D41377" s="234"/>
    </row>
    <row r="41378" spans="4:4">
      <c r="D41378" s="234"/>
    </row>
    <row r="41379" spans="4:4">
      <c r="D41379" s="234"/>
    </row>
    <row r="41380" spans="4:4">
      <c r="D41380" s="234"/>
    </row>
    <row r="41381" spans="4:4">
      <c r="D41381" s="234"/>
    </row>
    <row r="41382" spans="4:4">
      <c r="D41382" s="234"/>
    </row>
    <row r="41383" spans="4:4">
      <c r="D41383" s="234"/>
    </row>
    <row r="41384" spans="4:4">
      <c r="D41384" s="234"/>
    </row>
    <row r="41385" spans="4:4">
      <c r="D41385" s="234"/>
    </row>
    <row r="41386" spans="4:4">
      <c r="D41386" s="234"/>
    </row>
    <row r="41387" spans="4:4">
      <c r="D41387" s="234"/>
    </row>
    <row r="41388" spans="4:4">
      <c r="D41388" s="234"/>
    </row>
    <row r="41389" spans="4:4">
      <c r="D41389" s="234"/>
    </row>
    <row r="41390" spans="4:4">
      <c r="D41390" s="234"/>
    </row>
    <row r="41391" spans="4:4">
      <c r="D41391" s="234"/>
    </row>
    <row r="41392" spans="4:4">
      <c r="D41392" s="234"/>
    </row>
    <row r="41393" spans="4:4">
      <c r="D41393" s="234"/>
    </row>
    <row r="41394" spans="4:4">
      <c r="D41394" s="234"/>
    </row>
    <row r="41395" spans="4:4">
      <c r="D41395" s="234"/>
    </row>
    <row r="41396" spans="4:4">
      <c r="D41396" s="234"/>
    </row>
    <row r="41397" spans="4:4">
      <c r="D41397" s="234"/>
    </row>
    <row r="41398" spans="4:4">
      <c r="D41398" s="234"/>
    </row>
    <row r="41399" spans="4:4">
      <c r="D41399" s="234"/>
    </row>
    <row r="41400" spans="4:4">
      <c r="D41400" s="234"/>
    </row>
    <row r="41401" spans="4:4">
      <c r="D41401" s="234"/>
    </row>
    <row r="41402" spans="4:4">
      <c r="D41402" s="234"/>
    </row>
    <row r="41403" spans="4:4">
      <c r="D41403" s="234"/>
    </row>
    <row r="41404" spans="4:4">
      <c r="D41404" s="234"/>
    </row>
    <row r="41405" spans="4:4">
      <c r="D41405" s="234"/>
    </row>
    <row r="41406" spans="4:4">
      <c r="D41406" s="234"/>
    </row>
    <row r="41407" spans="4:4">
      <c r="D41407" s="234"/>
    </row>
    <row r="41408" spans="4:4">
      <c r="D41408" s="234"/>
    </row>
    <row r="41409" spans="4:4">
      <c r="D41409" s="234"/>
    </row>
    <row r="41410" spans="4:4">
      <c r="D41410" s="234"/>
    </row>
    <row r="41411" spans="4:4">
      <c r="D41411" s="234"/>
    </row>
    <row r="41412" spans="4:4">
      <c r="D41412" s="234"/>
    </row>
    <row r="41413" spans="4:4">
      <c r="D41413" s="234"/>
    </row>
    <row r="41414" spans="4:4">
      <c r="D41414" s="234"/>
    </row>
    <row r="41415" spans="4:4">
      <c r="D41415" s="234"/>
    </row>
    <row r="41416" spans="4:4">
      <c r="D41416" s="234"/>
    </row>
    <row r="41417" spans="4:4">
      <c r="D41417" s="234"/>
    </row>
    <row r="41418" spans="4:4">
      <c r="D41418" s="234"/>
    </row>
    <row r="41419" spans="4:4">
      <c r="D41419" s="234"/>
    </row>
    <row r="41420" spans="4:4">
      <c r="D41420" s="234"/>
    </row>
    <row r="41421" spans="4:4">
      <c r="D41421" s="234"/>
    </row>
    <row r="41422" spans="4:4">
      <c r="D41422" s="234"/>
    </row>
    <row r="41423" spans="4:4">
      <c r="D41423" s="234"/>
    </row>
    <row r="41424" spans="4:4">
      <c r="D41424" s="234"/>
    </row>
    <row r="41425" spans="4:4">
      <c r="D41425" s="234"/>
    </row>
    <row r="41426" spans="4:4">
      <c r="D41426" s="234"/>
    </row>
    <row r="41427" spans="4:4">
      <c r="D41427" s="234"/>
    </row>
    <row r="41428" spans="4:4">
      <c r="D41428" s="234"/>
    </row>
    <row r="41429" spans="4:4">
      <c r="D41429" s="234"/>
    </row>
    <row r="41430" spans="4:4">
      <c r="D41430" s="234"/>
    </row>
    <row r="41431" spans="4:4">
      <c r="D41431" s="234"/>
    </row>
    <row r="41432" spans="4:4">
      <c r="D41432" s="234"/>
    </row>
    <row r="41433" spans="4:4">
      <c r="D41433" s="234"/>
    </row>
    <row r="41434" spans="4:4">
      <c r="D41434" s="234"/>
    </row>
    <row r="41435" spans="4:4">
      <c r="D41435" s="234"/>
    </row>
    <row r="41436" spans="4:4">
      <c r="D41436" s="234"/>
    </row>
    <row r="41437" spans="4:4">
      <c r="D41437" s="234"/>
    </row>
    <row r="41438" spans="4:4">
      <c r="D41438" s="234"/>
    </row>
    <row r="41439" spans="4:4">
      <c r="D41439" s="234"/>
    </row>
    <row r="41440" spans="4:4">
      <c r="D41440" s="234"/>
    </row>
    <row r="41441" spans="4:4">
      <c r="D41441" s="234"/>
    </row>
    <row r="41442" spans="4:4">
      <c r="D41442" s="234"/>
    </row>
    <row r="41443" spans="4:4">
      <c r="D41443" s="234"/>
    </row>
    <row r="41444" spans="4:4">
      <c r="D41444" s="234"/>
    </row>
    <row r="41445" spans="4:4">
      <c r="D41445" s="234"/>
    </row>
    <row r="41446" spans="4:4">
      <c r="D41446" s="234"/>
    </row>
    <row r="41447" spans="4:4">
      <c r="D41447" s="234"/>
    </row>
    <row r="41448" spans="4:4">
      <c r="D41448" s="234"/>
    </row>
    <row r="41449" spans="4:4">
      <c r="D41449" s="234"/>
    </row>
    <row r="41450" spans="4:4">
      <c r="D41450" s="234"/>
    </row>
    <row r="41451" spans="4:4">
      <c r="D41451" s="234"/>
    </row>
    <row r="41452" spans="4:4">
      <c r="D41452" s="234"/>
    </row>
    <row r="41453" spans="4:4">
      <c r="D41453" s="234"/>
    </row>
    <row r="41454" spans="4:4">
      <c r="D41454" s="234"/>
    </row>
    <row r="41455" spans="4:4">
      <c r="D41455" s="234"/>
    </row>
    <row r="41456" spans="4:4">
      <c r="D41456" s="234"/>
    </row>
    <row r="41457" spans="4:4">
      <c r="D41457" s="234"/>
    </row>
    <row r="41458" spans="4:4">
      <c r="D41458" s="234"/>
    </row>
    <row r="41459" spans="4:4">
      <c r="D41459" s="234"/>
    </row>
    <row r="41460" spans="4:4">
      <c r="D41460" s="234"/>
    </row>
    <row r="41461" spans="4:4">
      <c r="D41461" s="234"/>
    </row>
    <row r="41462" spans="4:4">
      <c r="D41462" s="234"/>
    </row>
    <row r="41463" spans="4:4">
      <c r="D41463" s="234"/>
    </row>
    <row r="41464" spans="4:4">
      <c r="D41464" s="234"/>
    </row>
    <row r="41465" spans="4:4">
      <c r="D41465" s="234"/>
    </row>
    <row r="41466" spans="4:4">
      <c r="D41466" s="234"/>
    </row>
    <row r="41467" spans="4:4">
      <c r="D41467" s="234"/>
    </row>
    <row r="41468" spans="4:4">
      <c r="D41468" s="234"/>
    </row>
    <row r="41469" spans="4:4">
      <c r="D41469" s="234"/>
    </row>
    <row r="41470" spans="4:4">
      <c r="D41470" s="234"/>
    </row>
    <row r="41471" spans="4:4">
      <c r="D41471" s="234"/>
    </row>
    <row r="41472" spans="4:4">
      <c r="D41472" s="234"/>
    </row>
    <row r="41473" spans="4:4">
      <c r="D41473" s="234"/>
    </row>
    <row r="41474" spans="4:4">
      <c r="D41474" s="234"/>
    </row>
    <row r="41475" spans="4:4">
      <c r="D41475" s="234"/>
    </row>
    <row r="41476" spans="4:4">
      <c r="D41476" s="234"/>
    </row>
    <row r="41477" spans="4:4">
      <c r="D41477" s="234"/>
    </row>
    <row r="41478" spans="4:4">
      <c r="D41478" s="234"/>
    </row>
    <row r="41479" spans="4:4">
      <c r="D41479" s="234"/>
    </row>
    <row r="41480" spans="4:4">
      <c r="D41480" s="234"/>
    </row>
    <row r="41481" spans="4:4">
      <c r="D41481" s="234"/>
    </row>
    <row r="41482" spans="4:4">
      <c r="D41482" s="234"/>
    </row>
    <row r="41483" spans="4:4">
      <c r="D41483" s="234"/>
    </row>
    <row r="41484" spans="4:4">
      <c r="D41484" s="234"/>
    </row>
    <row r="41485" spans="4:4">
      <c r="D41485" s="234"/>
    </row>
    <row r="41486" spans="4:4">
      <c r="D41486" s="234"/>
    </row>
    <row r="41487" spans="4:4">
      <c r="D41487" s="234"/>
    </row>
    <row r="41488" spans="4:4">
      <c r="D41488" s="234"/>
    </row>
    <row r="41489" spans="4:4">
      <c r="D41489" s="234"/>
    </row>
    <row r="41490" spans="4:4">
      <c r="D41490" s="234"/>
    </row>
    <row r="41491" spans="4:4">
      <c r="D41491" s="234"/>
    </row>
    <row r="41492" spans="4:4">
      <c r="D41492" s="234"/>
    </row>
    <row r="41493" spans="4:4">
      <c r="D41493" s="234"/>
    </row>
    <row r="41494" spans="4:4">
      <c r="D41494" s="234"/>
    </row>
    <row r="41495" spans="4:4">
      <c r="D41495" s="234"/>
    </row>
    <row r="41496" spans="4:4">
      <c r="D41496" s="234"/>
    </row>
    <row r="41497" spans="4:4">
      <c r="D41497" s="234"/>
    </row>
    <row r="41498" spans="4:4">
      <c r="D41498" s="234"/>
    </row>
    <row r="41499" spans="4:4">
      <c r="D41499" s="234"/>
    </row>
    <row r="41500" spans="4:4">
      <c r="D41500" s="234"/>
    </row>
    <row r="41501" spans="4:4">
      <c r="D41501" s="234"/>
    </row>
    <row r="41502" spans="4:4">
      <c r="D41502" s="234"/>
    </row>
    <row r="41503" spans="4:4">
      <c r="D41503" s="234"/>
    </row>
    <row r="41504" spans="4:4">
      <c r="D41504" s="234"/>
    </row>
    <row r="41505" spans="4:4">
      <c r="D41505" s="234"/>
    </row>
    <row r="41506" spans="4:4">
      <c r="D41506" s="234"/>
    </row>
    <row r="41507" spans="4:4">
      <c r="D41507" s="234"/>
    </row>
    <row r="41508" spans="4:4">
      <c r="D41508" s="234"/>
    </row>
    <row r="41509" spans="4:4">
      <c r="D41509" s="234"/>
    </row>
    <row r="41510" spans="4:4">
      <c r="D41510" s="234"/>
    </row>
    <row r="41511" spans="4:4">
      <c r="D41511" s="234"/>
    </row>
    <row r="41512" spans="4:4">
      <c r="D41512" s="234"/>
    </row>
    <row r="41513" spans="4:4">
      <c r="D41513" s="234"/>
    </row>
    <row r="41514" spans="4:4">
      <c r="D41514" s="234"/>
    </row>
    <row r="41515" spans="4:4">
      <c r="D41515" s="234"/>
    </row>
    <row r="41516" spans="4:4">
      <c r="D41516" s="234"/>
    </row>
    <row r="41517" spans="4:4">
      <c r="D41517" s="234"/>
    </row>
    <row r="41518" spans="4:4">
      <c r="D41518" s="234"/>
    </row>
    <row r="41519" spans="4:4">
      <c r="D41519" s="234"/>
    </row>
    <row r="41520" spans="4:4">
      <c r="D41520" s="234"/>
    </row>
    <row r="41521" spans="4:4">
      <c r="D41521" s="234"/>
    </row>
    <row r="41522" spans="4:4">
      <c r="D41522" s="234"/>
    </row>
    <row r="41523" spans="4:4">
      <c r="D41523" s="234"/>
    </row>
    <row r="41524" spans="4:4">
      <c r="D41524" s="234"/>
    </row>
    <row r="41525" spans="4:4">
      <c r="D41525" s="234"/>
    </row>
    <row r="41526" spans="4:4">
      <c r="D41526" s="234"/>
    </row>
    <row r="41527" spans="4:4">
      <c r="D41527" s="234"/>
    </row>
    <row r="41528" spans="4:4">
      <c r="D41528" s="234"/>
    </row>
    <row r="41529" spans="4:4">
      <c r="D41529" s="234"/>
    </row>
    <row r="41530" spans="4:4">
      <c r="D41530" s="234"/>
    </row>
    <row r="41531" spans="4:4">
      <c r="D41531" s="234"/>
    </row>
    <row r="41532" spans="4:4">
      <c r="D41532" s="234"/>
    </row>
    <row r="41533" spans="4:4">
      <c r="D41533" s="234"/>
    </row>
    <row r="41534" spans="4:4">
      <c r="D41534" s="234"/>
    </row>
    <row r="41535" spans="4:4">
      <c r="D41535" s="234"/>
    </row>
    <row r="41536" spans="4:4">
      <c r="D41536" s="234"/>
    </row>
    <row r="41537" spans="4:4">
      <c r="D41537" s="234"/>
    </row>
    <row r="41538" spans="4:4">
      <c r="D41538" s="234"/>
    </row>
    <row r="41539" spans="4:4">
      <c r="D41539" s="234"/>
    </row>
    <row r="41540" spans="4:4">
      <c r="D41540" s="234"/>
    </row>
    <row r="41541" spans="4:4">
      <c r="D41541" s="234"/>
    </row>
    <row r="41542" spans="4:4">
      <c r="D41542" s="234"/>
    </row>
    <row r="41543" spans="4:4">
      <c r="D41543" s="234"/>
    </row>
    <row r="41544" spans="4:4">
      <c r="D41544" s="234"/>
    </row>
    <row r="41545" spans="4:4">
      <c r="D41545" s="234"/>
    </row>
    <row r="41546" spans="4:4">
      <c r="D41546" s="234"/>
    </row>
    <row r="41547" spans="4:4">
      <c r="D41547" s="234"/>
    </row>
    <row r="41548" spans="4:4">
      <c r="D41548" s="234"/>
    </row>
    <row r="41549" spans="4:4">
      <c r="D41549" s="234"/>
    </row>
    <row r="41550" spans="4:4">
      <c r="D41550" s="234"/>
    </row>
    <row r="41551" spans="4:4">
      <c r="D41551" s="234"/>
    </row>
    <row r="41552" spans="4:4">
      <c r="D41552" s="234"/>
    </row>
    <row r="41553" spans="4:4">
      <c r="D41553" s="234"/>
    </row>
    <row r="41554" spans="4:4">
      <c r="D41554" s="234"/>
    </row>
    <row r="41555" spans="4:4">
      <c r="D41555" s="234"/>
    </row>
    <row r="41556" spans="4:4">
      <c r="D41556" s="234"/>
    </row>
    <row r="41557" spans="4:4">
      <c r="D41557" s="234"/>
    </row>
    <row r="41558" spans="4:4">
      <c r="D41558" s="234"/>
    </row>
    <row r="41559" spans="4:4">
      <c r="D41559" s="234"/>
    </row>
    <row r="41560" spans="4:4">
      <c r="D41560" s="234"/>
    </row>
    <row r="41561" spans="4:4">
      <c r="D41561" s="234"/>
    </row>
    <row r="41562" spans="4:4">
      <c r="D41562" s="234"/>
    </row>
    <row r="41563" spans="4:4">
      <c r="D41563" s="234"/>
    </row>
    <row r="41564" spans="4:4">
      <c r="D41564" s="234"/>
    </row>
    <row r="41565" spans="4:4">
      <c r="D41565" s="234"/>
    </row>
    <row r="41566" spans="4:4">
      <c r="D41566" s="234"/>
    </row>
    <row r="41567" spans="4:4">
      <c r="D41567" s="234"/>
    </row>
    <row r="41568" spans="4:4">
      <c r="D41568" s="234"/>
    </row>
    <row r="41569" spans="4:4">
      <c r="D41569" s="234"/>
    </row>
    <row r="41570" spans="4:4">
      <c r="D41570" s="234"/>
    </row>
    <row r="41571" spans="4:4">
      <c r="D41571" s="234"/>
    </row>
    <row r="41572" spans="4:4">
      <c r="D41572" s="234"/>
    </row>
    <row r="41573" spans="4:4">
      <c r="D41573" s="234"/>
    </row>
    <row r="41574" spans="4:4">
      <c r="D41574" s="234"/>
    </row>
    <row r="41575" spans="4:4">
      <c r="D41575" s="234"/>
    </row>
    <row r="41576" spans="4:4">
      <c r="D41576" s="234"/>
    </row>
    <row r="41577" spans="4:4">
      <c r="D41577" s="234"/>
    </row>
    <row r="41578" spans="4:4">
      <c r="D41578" s="234"/>
    </row>
    <row r="41579" spans="4:4">
      <c r="D41579" s="234"/>
    </row>
    <row r="41580" spans="4:4">
      <c r="D41580" s="234"/>
    </row>
    <row r="41581" spans="4:4">
      <c r="D41581" s="234"/>
    </row>
    <row r="41582" spans="4:4">
      <c r="D41582" s="234"/>
    </row>
    <row r="41583" spans="4:4">
      <c r="D41583" s="234"/>
    </row>
    <row r="41584" spans="4:4">
      <c r="D41584" s="234"/>
    </row>
    <row r="41585" spans="4:4">
      <c r="D41585" s="234"/>
    </row>
    <row r="41586" spans="4:4">
      <c r="D41586" s="234"/>
    </row>
    <row r="41587" spans="4:4">
      <c r="D41587" s="234"/>
    </row>
    <row r="41588" spans="4:4">
      <c r="D41588" s="234"/>
    </row>
    <row r="41589" spans="4:4">
      <c r="D41589" s="234"/>
    </row>
    <row r="41590" spans="4:4">
      <c r="D41590" s="234"/>
    </row>
    <row r="41591" spans="4:4">
      <c r="D41591" s="234"/>
    </row>
    <row r="41592" spans="4:4">
      <c r="D41592" s="234"/>
    </row>
    <row r="41593" spans="4:4">
      <c r="D41593" s="234"/>
    </row>
    <row r="41594" spans="4:4">
      <c r="D41594" s="234"/>
    </row>
    <row r="41595" spans="4:4">
      <c r="D41595" s="234"/>
    </row>
    <row r="41596" spans="4:4">
      <c r="D41596" s="234"/>
    </row>
    <row r="41597" spans="4:4">
      <c r="D41597" s="234"/>
    </row>
    <row r="41598" spans="4:4">
      <c r="D41598" s="234"/>
    </row>
    <row r="41599" spans="4:4">
      <c r="D41599" s="234"/>
    </row>
    <row r="41600" spans="4:4">
      <c r="D41600" s="234"/>
    </row>
    <row r="41601" spans="4:4">
      <c r="D41601" s="234"/>
    </row>
    <row r="41602" spans="4:4">
      <c r="D41602" s="234"/>
    </row>
    <row r="41603" spans="4:4">
      <c r="D41603" s="234"/>
    </row>
    <row r="41604" spans="4:4">
      <c r="D41604" s="234"/>
    </row>
    <row r="41605" spans="4:4">
      <c r="D41605" s="234"/>
    </row>
    <row r="41606" spans="4:4">
      <c r="D41606" s="234"/>
    </row>
    <row r="41607" spans="4:4">
      <c r="D41607" s="234"/>
    </row>
    <row r="41608" spans="4:4">
      <c r="D41608" s="234"/>
    </row>
    <row r="41609" spans="4:4">
      <c r="D41609" s="234"/>
    </row>
    <row r="41610" spans="4:4">
      <c r="D41610" s="234"/>
    </row>
    <row r="41611" spans="4:4">
      <c r="D41611" s="234"/>
    </row>
    <row r="41612" spans="4:4">
      <c r="D41612" s="234"/>
    </row>
    <row r="41613" spans="4:4">
      <c r="D41613" s="234"/>
    </row>
    <row r="41614" spans="4:4">
      <c r="D41614" s="234"/>
    </row>
    <row r="41615" spans="4:4">
      <c r="D41615" s="234"/>
    </row>
    <row r="41616" spans="4:4">
      <c r="D41616" s="234"/>
    </row>
    <row r="41617" spans="4:4">
      <c r="D41617" s="234"/>
    </row>
    <row r="41618" spans="4:4">
      <c r="D41618" s="234"/>
    </row>
    <row r="41619" spans="4:4">
      <c r="D41619" s="234"/>
    </row>
    <row r="41620" spans="4:4">
      <c r="D41620" s="234"/>
    </row>
    <row r="41621" spans="4:4">
      <c r="D41621" s="234"/>
    </row>
    <row r="41622" spans="4:4">
      <c r="D41622" s="234"/>
    </row>
    <row r="41623" spans="4:4">
      <c r="D41623" s="234"/>
    </row>
    <row r="41624" spans="4:4">
      <c r="D41624" s="234"/>
    </row>
    <row r="41625" spans="4:4">
      <c r="D41625" s="234"/>
    </row>
    <row r="41626" spans="4:4">
      <c r="D41626" s="234"/>
    </row>
    <row r="41627" spans="4:4">
      <c r="D41627" s="234"/>
    </row>
    <row r="41628" spans="4:4">
      <c r="D41628" s="234"/>
    </row>
    <row r="41629" spans="4:4">
      <c r="D41629" s="234"/>
    </row>
    <row r="41630" spans="4:4">
      <c r="D41630" s="234"/>
    </row>
    <row r="41631" spans="4:4">
      <c r="D41631" s="234"/>
    </row>
    <row r="41632" spans="4:4">
      <c r="D41632" s="234"/>
    </row>
    <row r="41633" spans="4:4">
      <c r="D41633" s="234"/>
    </row>
    <row r="41634" spans="4:4">
      <c r="D41634" s="234"/>
    </row>
    <row r="41635" spans="4:4">
      <c r="D41635" s="234"/>
    </row>
    <row r="41636" spans="4:4">
      <c r="D41636" s="234"/>
    </row>
    <row r="41637" spans="4:4">
      <c r="D41637" s="234"/>
    </row>
    <row r="41638" spans="4:4">
      <c r="D41638" s="234"/>
    </row>
    <row r="41639" spans="4:4">
      <c r="D41639" s="234"/>
    </row>
    <row r="41640" spans="4:4">
      <c r="D41640" s="234"/>
    </row>
    <row r="41641" spans="4:4">
      <c r="D41641" s="234"/>
    </row>
    <row r="41642" spans="4:4">
      <c r="D41642" s="234"/>
    </row>
    <row r="41643" spans="4:4">
      <c r="D41643" s="234"/>
    </row>
    <row r="41644" spans="4:4">
      <c r="D41644" s="234"/>
    </row>
    <row r="41645" spans="4:4">
      <c r="D41645" s="234"/>
    </row>
    <row r="41646" spans="4:4">
      <c r="D41646" s="234"/>
    </row>
    <row r="41647" spans="4:4">
      <c r="D41647" s="234"/>
    </row>
    <row r="41648" spans="4:4">
      <c r="D41648" s="234"/>
    </row>
    <row r="41649" spans="4:4">
      <c r="D41649" s="234"/>
    </row>
    <row r="41650" spans="4:4">
      <c r="D41650" s="234"/>
    </row>
    <row r="41651" spans="4:4">
      <c r="D41651" s="234"/>
    </row>
    <row r="41652" spans="4:4">
      <c r="D41652" s="234"/>
    </row>
    <row r="41653" spans="4:4">
      <c r="D41653" s="234"/>
    </row>
    <row r="41654" spans="4:4">
      <c r="D41654" s="234"/>
    </row>
    <row r="41655" spans="4:4">
      <c r="D41655" s="234"/>
    </row>
    <row r="41656" spans="4:4">
      <c r="D41656" s="234"/>
    </row>
    <row r="41657" spans="4:4">
      <c r="D41657" s="234"/>
    </row>
    <row r="41658" spans="4:4">
      <c r="D41658" s="234"/>
    </row>
    <row r="41659" spans="4:4">
      <c r="D41659" s="234"/>
    </row>
    <row r="41660" spans="4:4">
      <c r="D41660" s="234"/>
    </row>
    <row r="41661" spans="4:4">
      <c r="D41661" s="234"/>
    </row>
    <row r="41662" spans="4:4">
      <c r="D41662" s="234"/>
    </row>
    <row r="41663" spans="4:4">
      <c r="D41663" s="234"/>
    </row>
    <row r="41664" spans="4:4">
      <c r="D41664" s="234"/>
    </row>
    <row r="41665" spans="4:4">
      <c r="D41665" s="234"/>
    </row>
    <row r="41666" spans="4:4">
      <c r="D41666" s="234"/>
    </row>
    <row r="41667" spans="4:4">
      <c r="D41667" s="234"/>
    </row>
    <row r="41668" spans="4:4">
      <c r="D41668" s="234"/>
    </row>
    <row r="41669" spans="4:4">
      <c r="D41669" s="234"/>
    </row>
    <row r="41670" spans="4:4">
      <c r="D41670" s="234"/>
    </row>
    <row r="41671" spans="4:4">
      <c r="D41671" s="234"/>
    </row>
    <row r="41672" spans="4:4">
      <c r="D41672" s="234"/>
    </row>
    <row r="41673" spans="4:4">
      <c r="D41673" s="234"/>
    </row>
    <row r="41674" spans="4:4">
      <c r="D41674" s="234"/>
    </row>
    <row r="41675" spans="4:4">
      <c r="D41675" s="234"/>
    </row>
    <row r="41676" spans="4:4">
      <c r="D41676" s="234"/>
    </row>
    <row r="41677" spans="4:4">
      <c r="D41677" s="234"/>
    </row>
    <row r="41678" spans="4:4">
      <c r="D41678" s="234"/>
    </row>
    <row r="41679" spans="4:4">
      <c r="D41679" s="234"/>
    </row>
    <row r="41680" spans="4:4">
      <c r="D41680" s="234"/>
    </row>
    <row r="41681" spans="4:4">
      <c r="D41681" s="234"/>
    </row>
    <row r="41682" spans="4:4">
      <c r="D41682" s="234"/>
    </row>
    <row r="41683" spans="4:4">
      <c r="D41683" s="234"/>
    </row>
    <row r="41684" spans="4:4">
      <c r="D41684" s="234"/>
    </row>
    <row r="41685" spans="4:4">
      <c r="D41685" s="234"/>
    </row>
    <row r="41686" spans="4:4">
      <c r="D41686" s="234"/>
    </row>
    <row r="41687" spans="4:4">
      <c r="D41687" s="234"/>
    </row>
    <row r="41688" spans="4:4">
      <c r="D41688" s="234"/>
    </row>
    <row r="41689" spans="4:4">
      <c r="D41689" s="234"/>
    </row>
    <row r="41690" spans="4:4">
      <c r="D41690" s="234"/>
    </row>
    <row r="41691" spans="4:4">
      <c r="D41691" s="234"/>
    </row>
    <row r="41692" spans="4:4">
      <c r="D41692" s="234"/>
    </row>
    <row r="41693" spans="4:4">
      <c r="D41693" s="234"/>
    </row>
    <row r="41694" spans="4:4">
      <c r="D41694" s="234"/>
    </row>
    <row r="41695" spans="4:4">
      <c r="D41695" s="234"/>
    </row>
    <row r="41696" spans="4:4">
      <c r="D41696" s="234"/>
    </row>
    <row r="41697" spans="4:4">
      <c r="D41697" s="234"/>
    </row>
    <row r="41698" spans="4:4">
      <c r="D41698" s="234"/>
    </row>
    <row r="41699" spans="4:4">
      <c r="D41699" s="234"/>
    </row>
    <row r="41700" spans="4:4">
      <c r="D41700" s="234"/>
    </row>
    <row r="41701" spans="4:4">
      <c r="D41701" s="234"/>
    </row>
    <row r="41702" spans="4:4">
      <c r="D41702" s="234"/>
    </row>
    <row r="41703" spans="4:4">
      <c r="D41703" s="234"/>
    </row>
    <row r="41704" spans="4:4">
      <c r="D41704" s="234"/>
    </row>
    <row r="41705" spans="4:4">
      <c r="D41705" s="234"/>
    </row>
    <row r="41706" spans="4:4">
      <c r="D41706" s="234"/>
    </row>
    <row r="41707" spans="4:4">
      <c r="D41707" s="234"/>
    </row>
    <row r="41708" spans="4:4">
      <c r="D41708" s="234"/>
    </row>
    <row r="41709" spans="4:4">
      <c r="D41709" s="234"/>
    </row>
    <row r="41710" spans="4:4">
      <c r="D41710" s="234"/>
    </row>
    <row r="41711" spans="4:4">
      <c r="D41711" s="234"/>
    </row>
    <row r="41712" spans="4:4">
      <c r="D41712" s="234"/>
    </row>
    <row r="41713" spans="4:4">
      <c r="D41713" s="234"/>
    </row>
    <row r="41714" spans="4:4">
      <c r="D41714" s="234"/>
    </row>
    <row r="41715" spans="4:4">
      <c r="D41715" s="234"/>
    </row>
    <row r="41716" spans="4:4">
      <c r="D41716" s="234"/>
    </row>
    <row r="41717" spans="4:4">
      <c r="D41717" s="234"/>
    </row>
    <row r="41718" spans="4:4">
      <c r="D41718" s="234"/>
    </row>
    <row r="41719" spans="4:4">
      <c r="D41719" s="234"/>
    </row>
    <row r="41720" spans="4:4">
      <c r="D41720" s="234"/>
    </row>
    <row r="41721" spans="4:4">
      <c r="D41721" s="234"/>
    </row>
    <row r="41722" spans="4:4">
      <c r="D41722" s="234"/>
    </row>
    <row r="41723" spans="4:4">
      <c r="D41723" s="234"/>
    </row>
    <row r="41724" spans="4:4">
      <c r="D41724" s="234"/>
    </row>
    <row r="41725" spans="4:4">
      <c r="D41725" s="234"/>
    </row>
    <row r="41726" spans="4:4">
      <c r="D41726" s="234"/>
    </row>
    <row r="41727" spans="4:4">
      <c r="D41727" s="234"/>
    </row>
    <row r="41728" spans="4:4">
      <c r="D41728" s="234"/>
    </row>
    <row r="41729" spans="4:4">
      <c r="D41729" s="234"/>
    </row>
    <row r="41730" spans="4:4">
      <c r="D41730" s="234"/>
    </row>
    <row r="41731" spans="4:4">
      <c r="D41731" s="234"/>
    </row>
    <row r="41732" spans="4:4">
      <c r="D41732" s="234"/>
    </row>
    <row r="41733" spans="4:4">
      <c r="D41733" s="234"/>
    </row>
    <row r="41734" spans="4:4">
      <c r="D41734" s="234"/>
    </row>
    <row r="41735" spans="4:4">
      <c r="D41735" s="234"/>
    </row>
    <row r="41736" spans="4:4">
      <c r="D41736" s="234"/>
    </row>
    <row r="41737" spans="4:4">
      <c r="D41737" s="234"/>
    </row>
    <row r="41738" spans="4:4">
      <c r="D41738" s="234"/>
    </row>
    <row r="41739" spans="4:4">
      <c r="D41739" s="234"/>
    </row>
    <row r="41740" spans="4:4">
      <c r="D41740" s="234"/>
    </row>
    <row r="41741" spans="4:4">
      <c r="D41741" s="234"/>
    </row>
    <row r="41742" spans="4:4">
      <c r="D41742" s="234"/>
    </row>
    <row r="41743" spans="4:4">
      <c r="D41743" s="234"/>
    </row>
    <row r="41744" spans="4:4">
      <c r="D41744" s="234"/>
    </row>
    <row r="41745" spans="4:4">
      <c r="D41745" s="234"/>
    </row>
    <row r="41746" spans="4:4">
      <c r="D41746" s="234"/>
    </row>
    <row r="41747" spans="4:4">
      <c r="D41747" s="234"/>
    </row>
    <row r="41748" spans="4:4">
      <c r="D41748" s="234"/>
    </row>
    <row r="41749" spans="4:4">
      <c r="D41749" s="234"/>
    </row>
    <row r="41750" spans="4:4">
      <c r="D41750" s="234"/>
    </row>
    <row r="41751" spans="4:4">
      <c r="D41751" s="234"/>
    </row>
    <row r="41752" spans="4:4">
      <c r="D41752" s="234"/>
    </row>
    <row r="41753" spans="4:4">
      <c r="D41753" s="234"/>
    </row>
    <row r="41754" spans="4:4">
      <c r="D41754" s="234"/>
    </row>
    <row r="41755" spans="4:4">
      <c r="D41755" s="234"/>
    </row>
    <row r="41756" spans="4:4">
      <c r="D41756" s="234"/>
    </row>
    <row r="41757" spans="4:4">
      <c r="D41757" s="234"/>
    </row>
    <row r="41758" spans="4:4">
      <c r="D41758" s="234"/>
    </row>
    <row r="41759" spans="4:4">
      <c r="D41759" s="234"/>
    </row>
    <row r="41760" spans="4:4">
      <c r="D41760" s="234"/>
    </row>
    <row r="41761" spans="4:4">
      <c r="D41761" s="234"/>
    </row>
    <row r="41762" spans="4:4">
      <c r="D41762" s="234"/>
    </row>
    <row r="41763" spans="4:4">
      <c r="D41763" s="234"/>
    </row>
    <row r="41764" spans="4:4">
      <c r="D41764" s="234"/>
    </row>
    <row r="41765" spans="4:4">
      <c r="D41765" s="234"/>
    </row>
    <row r="41766" spans="4:4">
      <c r="D41766" s="234"/>
    </row>
    <row r="41767" spans="4:4">
      <c r="D41767" s="234"/>
    </row>
    <row r="41768" spans="4:4">
      <c r="D41768" s="234"/>
    </row>
    <row r="41769" spans="4:4">
      <c r="D41769" s="234"/>
    </row>
    <row r="41770" spans="4:4">
      <c r="D41770" s="234"/>
    </row>
    <row r="41771" spans="4:4">
      <c r="D41771" s="234"/>
    </row>
    <row r="41772" spans="4:4">
      <c r="D41772" s="234"/>
    </row>
    <row r="41773" spans="4:4">
      <c r="D41773" s="234"/>
    </row>
    <row r="41774" spans="4:4">
      <c r="D41774" s="234"/>
    </row>
    <row r="41775" spans="4:4">
      <c r="D41775" s="234"/>
    </row>
    <row r="41776" spans="4:4">
      <c r="D41776" s="234"/>
    </row>
    <row r="41777" spans="4:4">
      <c r="D41777" s="234"/>
    </row>
    <row r="41778" spans="4:4">
      <c r="D41778" s="234"/>
    </row>
    <row r="41779" spans="4:4">
      <c r="D41779" s="234"/>
    </row>
    <row r="41780" spans="4:4">
      <c r="D41780" s="234"/>
    </row>
    <row r="41781" spans="4:4">
      <c r="D41781" s="234"/>
    </row>
    <row r="41782" spans="4:4">
      <c r="D41782" s="234"/>
    </row>
    <row r="41783" spans="4:4">
      <c r="D41783" s="234"/>
    </row>
    <row r="41784" spans="4:4">
      <c r="D41784" s="234"/>
    </row>
    <row r="41785" spans="4:4">
      <c r="D41785" s="234"/>
    </row>
    <row r="41786" spans="4:4">
      <c r="D41786" s="234"/>
    </row>
    <row r="41787" spans="4:4">
      <c r="D41787" s="234"/>
    </row>
    <row r="41788" spans="4:4">
      <c r="D41788" s="234"/>
    </row>
    <row r="41789" spans="4:4">
      <c r="D41789" s="234"/>
    </row>
    <row r="41790" spans="4:4">
      <c r="D41790" s="234"/>
    </row>
    <row r="41791" spans="4:4">
      <c r="D41791" s="234"/>
    </row>
    <row r="41792" spans="4:4">
      <c r="D41792" s="234"/>
    </row>
    <row r="41793" spans="4:4">
      <c r="D41793" s="234"/>
    </row>
    <row r="41794" spans="4:4">
      <c r="D41794" s="234"/>
    </row>
    <row r="41795" spans="4:4">
      <c r="D41795" s="234"/>
    </row>
    <row r="41796" spans="4:4">
      <c r="D41796" s="234"/>
    </row>
    <row r="41797" spans="4:4">
      <c r="D41797" s="234"/>
    </row>
    <row r="41798" spans="4:4">
      <c r="D41798" s="234"/>
    </row>
    <row r="41799" spans="4:4">
      <c r="D41799" s="234"/>
    </row>
    <row r="41800" spans="4:4">
      <c r="D41800" s="234"/>
    </row>
    <row r="41801" spans="4:4">
      <c r="D41801" s="234"/>
    </row>
    <row r="41802" spans="4:4">
      <c r="D41802" s="234"/>
    </row>
    <row r="41803" spans="4:4">
      <c r="D41803" s="234"/>
    </row>
    <row r="41804" spans="4:4">
      <c r="D41804" s="234"/>
    </row>
    <row r="41805" spans="4:4">
      <c r="D41805" s="234"/>
    </row>
    <row r="41806" spans="4:4">
      <c r="D41806" s="234"/>
    </row>
    <row r="41807" spans="4:4">
      <c r="D41807" s="234"/>
    </row>
    <row r="41808" spans="4:4">
      <c r="D41808" s="234"/>
    </row>
    <row r="41809" spans="4:4">
      <c r="D41809" s="234"/>
    </row>
    <row r="41810" spans="4:4">
      <c r="D41810" s="234"/>
    </row>
    <row r="41811" spans="4:4">
      <c r="D41811" s="234"/>
    </row>
    <row r="41812" spans="4:4">
      <c r="D41812" s="234"/>
    </row>
    <row r="41813" spans="4:4">
      <c r="D41813" s="234"/>
    </row>
    <row r="41814" spans="4:4">
      <c r="D41814" s="234"/>
    </row>
    <row r="41815" spans="4:4">
      <c r="D41815" s="234"/>
    </row>
    <row r="41816" spans="4:4">
      <c r="D41816" s="234"/>
    </row>
    <row r="41817" spans="4:4">
      <c r="D41817" s="234"/>
    </row>
    <row r="41818" spans="4:4">
      <c r="D41818" s="234"/>
    </row>
    <row r="41819" spans="4:4">
      <c r="D41819" s="234"/>
    </row>
    <row r="41820" spans="4:4">
      <c r="D41820" s="234"/>
    </row>
    <row r="41821" spans="4:4">
      <c r="D41821" s="234"/>
    </row>
    <row r="41822" spans="4:4">
      <c r="D41822" s="234"/>
    </row>
    <row r="41823" spans="4:4">
      <c r="D41823" s="234"/>
    </row>
    <row r="41824" spans="4:4">
      <c r="D41824" s="234"/>
    </row>
    <row r="41825" spans="4:4">
      <c r="D41825" s="234"/>
    </row>
    <row r="41826" spans="4:4">
      <c r="D41826" s="234"/>
    </row>
    <row r="41827" spans="4:4">
      <c r="D41827" s="234"/>
    </row>
    <row r="41828" spans="4:4">
      <c r="D41828" s="234"/>
    </row>
    <row r="41829" spans="4:4">
      <c r="D41829" s="234"/>
    </row>
    <row r="41830" spans="4:4">
      <c r="D41830" s="234"/>
    </row>
    <row r="41831" spans="4:4">
      <c r="D41831" s="234"/>
    </row>
    <row r="41832" spans="4:4">
      <c r="D41832" s="234"/>
    </row>
    <row r="41833" spans="4:4">
      <c r="D41833" s="234"/>
    </row>
    <row r="41834" spans="4:4">
      <c r="D41834" s="234"/>
    </row>
    <row r="41835" spans="4:4">
      <c r="D41835" s="234"/>
    </row>
    <row r="41836" spans="4:4">
      <c r="D41836" s="234"/>
    </row>
    <row r="41837" spans="4:4">
      <c r="D41837" s="234"/>
    </row>
    <row r="41838" spans="4:4">
      <c r="D41838" s="234"/>
    </row>
    <row r="41839" spans="4:4">
      <c r="D41839" s="234"/>
    </row>
    <row r="41840" spans="4:4">
      <c r="D41840" s="234"/>
    </row>
    <row r="41841" spans="4:4">
      <c r="D41841" s="234"/>
    </row>
    <row r="41842" spans="4:4">
      <c r="D41842" s="234"/>
    </row>
    <row r="41843" spans="4:4">
      <c r="D41843" s="234"/>
    </row>
    <row r="41844" spans="4:4">
      <c r="D41844" s="234"/>
    </row>
    <row r="41845" spans="4:4">
      <c r="D41845" s="234"/>
    </row>
    <row r="41846" spans="4:4">
      <c r="D41846" s="234"/>
    </row>
    <row r="41847" spans="4:4">
      <c r="D41847" s="234"/>
    </row>
    <row r="41848" spans="4:4">
      <c r="D41848" s="234"/>
    </row>
    <row r="41849" spans="4:4">
      <c r="D41849" s="234"/>
    </row>
    <row r="41850" spans="4:4">
      <c r="D41850" s="234"/>
    </row>
    <row r="41851" spans="4:4">
      <c r="D41851" s="234"/>
    </row>
    <row r="41852" spans="4:4">
      <c r="D41852" s="234"/>
    </row>
    <row r="41853" spans="4:4">
      <c r="D41853" s="234"/>
    </row>
    <row r="41854" spans="4:4">
      <c r="D41854" s="234"/>
    </row>
    <row r="41855" spans="4:4">
      <c r="D41855" s="234"/>
    </row>
    <row r="41856" spans="4:4">
      <c r="D41856" s="234"/>
    </row>
    <row r="41857" spans="4:4">
      <c r="D41857" s="234"/>
    </row>
    <row r="41858" spans="4:4">
      <c r="D41858" s="234"/>
    </row>
    <row r="41859" spans="4:4">
      <c r="D41859" s="234"/>
    </row>
    <row r="41860" spans="4:4">
      <c r="D41860" s="234"/>
    </row>
    <row r="41861" spans="4:4">
      <c r="D41861" s="234"/>
    </row>
    <row r="41862" spans="4:4">
      <c r="D41862" s="234"/>
    </row>
    <row r="41863" spans="4:4">
      <c r="D41863" s="234"/>
    </row>
    <row r="41864" spans="4:4">
      <c r="D41864" s="234"/>
    </row>
    <row r="41865" spans="4:4">
      <c r="D41865" s="234"/>
    </row>
    <row r="41866" spans="4:4">
      <c r="D41866" s="234"/>
    </row>
    <row r="41867" spans="4:4">
      <c r="D41867" s="234"/>
    </row>
    <row r="41868" spans="4:4">
      <c r="D41868" s="234"/>
    </row>
    <row r="41869" spans="4:4">
      <c r="D41869" s="234"/>
    </row>
    <row r="41870" spans="4:4">
      <c r="D41870" s="234"/>
    </row>
    <row r="41871" spans="4:4">
      <c r="D41871" s="234"/>
    </row>
    <row r="41872" spans="4:4">
      <c r="D41872" s="234"/>
    </row>
    <row r="41873" spans="4:4">
      <c r="D41873" s="234"/>
    </row>
    <row r="41874" spans="4:4">
      <c r="D41874" s="234"/>
    </row>
    <row r="41875" spans="4:4">
      <c r="D41875" s="234"/>
    </row>
    <row r="41876" spans="4:4">
      <c r="D41876" s="234"/>
    </row>
    <row r="41877" spans="4:4">
      <c r="D41877" s="234"/>
    </row>
    <row r="41878" spans="4:4">
      <c r="D41878" s="234"/>
    </row>
    <row r="41879" spans="4:4">
      <c r="D41879" s="234"/>
    </row>
    <row r="41880" spans="4:4">
      <c r="D41880" s="234"/>
    </row>
    <row r="41881" spans="4:4">
      <c r="D41881" s="234"/>
    </row>
    <row r="41882" spans="4:4">
      <c r="D41882" s="234"/>
    </row>
    <row r="41883" spans="4:4">
      <c r="D41883" s="234"/>
    </row>
    <row r="41884" spans="4:4">
      <c r="D41884" s="234"/>
    </row>
    <row r="41885" spans="4:4">
      <c r="D41885" s="234"/>
    </row>
    <row r="41886" spans="4:4">
      <c r="D41886" s="234"/>
    </row>
    <row r="41887" spans="4:4">
      <c r="D41887" s="234"/>
    </row>
    <row r="41888" spans="4:4">
      <c r="D41888" s="234"/>
    </row>
    <row r="41889" spans="4:4">
      <c r="D41889" s="234"/>
    </row>
    <row r="41890" spans="4:4">
      <c r="D41890" s="234"/>
    </row>
    <row r="41891" spans="4:4">
      <c r="D41891" s="234"/>
    </row>
    <row r="41892" spans="4:4">
      <c r="D41892" s="234"/>
    </row>
    <row r="41893" spans="4:4">
      <c r="D41893" s="234"/>
    </row>
    <row r="41894" spans="4:4">
      <c r="D41894" s="234"/>
    </row>
    <row r="41895" spans="4:4">
      <c r="D41895" s="234"/>
    </row>
    <row r="41896" spans="4:4">
      <c r="D41896" s="234"/>
    </row>
    <row r="41897" spans="4:4">
      <c r="D41897" s="234"/>
    </row>
    <row r="41898" spans="4:4">
      <c r="D41898" s="234"/>
    </row>
    <row r="41899" spans="4:4">
      <c r="D41899" s="234"/>
    </row>
    <row r="41900" spans="4:4">
      <c r="D41900" s="234"/>
    </row>
    <row r="41901" spans="4:4">
      <c r="D41901" s="234"/>
    </row>
    <row r="41902" spans="4:4">
      <c r="D41902" s="234"/>
    </row>
    <row r="41903" spans="4:4">
      <c r="D41903" s="234"/>
    </row>
    <row r="41904" spans="4:4">
      <c r="D41904" s="234"/>
    </row>
    <row r="41905" spans="4:4">
      <c r="D41905" s="234"/>
    </row>
    <row r="41906" spans="4:4">
      <c r="D41906" s="234"/>
    </row>
    <row r="41907" spans="4:4">
      <c r="D41907" s="234"/>
    </row>
    <row r="41908" spans="4:4">
      <c r="D41908" s="234"/>
    </row>
    <row r="41909" spans="4:4">
      <c r="D41909" s="234"/>
    </row>
    <row r="41910" spans="4:4">
      <c r="D41910" s="234"/>
    </row>
    <row r="41911" spans="4:4">
      <c r="D41911" s="234"/>
    </row>
    <row r="41912" spans="4:4">
      <c r="D41912" s="234"/>
    </row>
    <row r="41913" spans="4:4">
      <c r="D41913" s="234"/>
    </row>
    <row r="41914" spans="4:4">
      <c r="D41914" s="234"/>
    </row>
    <row r="41915" spans="4:4">
      <c r="D41915" s="234"/>
    </row>
    <row r="41916" spans="4:4">
      <c r="D41916" s="234"/>
    </row>
    <row r="41917" spans="4:4">
      <c r="D41917" s="234"/>
    </row>
    <row r="41918" spans="4:4">
      <c r="D41918" s="234"/>
    </row>
    <row r="41919" spans="4:4">
      <c r="D41919" s="234"/>
    </row>
    <row r="41920" spans="4:4">
      <c r="D41920" s="234"/>
    </row>
    <row r="41921" spans="4:4">
      <c r="D41921" s="234"/>
    </row>
    <row r="41922" spans="4:4">
      <c r="D41922" s="234"/>
    </row>
    <row r="41923" spans="4:4">
      <c r="D41923" s="234"/>
    </row>
    <row r="41924" spans="4:4">
      <c r="D41924" s="234"/>
    </row>
    <row r="41925" spans="4:4">
      <c r="D41925" s="234"/>
    </row>
    <row r="41926" spans="4:4">
      <c r="D41926" s="234"/>
    </row>
    <row r="41927" spans="4:4">
      <c r="D41927" s="234"/>
    </row>
    <row r="41928" spans="4:4">
      <c r="D41928" s="234"/>
    </row>
    <row r="41929" spans="4:4">
      <c r="D41929" s="234"/>
    </row>
    <row r="41930" spans="4:4">
      <c r="D41930" s="234"/>
    </row>
    <row r="41931" spans="4:4">
      <c r="D41931" s="234"/>
    </row>
    <row r="41932" spans="4:4">
      <c r="D41932" s="234"/>
    </row>
    <row r="41933" spans="4:4">
      <c r="D41933" s="234"/>
    </row>
    <row r="41934" spans="4:4">
      <c r="D41934" s="234"/>
    </row>
    <row r="41935" spans="4:4">
      <c r="D41935" s="234"/>
    </row>
    <row r="41936" spans="4:4">
      <c r="D41936" s="234"/>
    </row>
    <row r="41937" spans="4:4">
      <c r="D41937" s="234"/>
    </row>
    <row r="41938" spans="4:4">
      <c r="D41938" s="234"/>
    </row>
    <row r="41939" spans="4:4">
      <c r="D41939" s="234"/>
    </row>
    <row r="41940" spans="4:4">
      <c r="D41940" s="234"/>
    </row>
    <row r="41941" spans="4:4">
      <c r="D41941" s="234"/>
    </row>
    <row r="41942" spans="4:4">
      <c r="D41942" s="234"/>
    </row>
    <row r="41943" spans="4:4">
      <c r="D41943" s="234"/>
    </row>
    <row r="41944" spans="4:4">
      <c r="D41944" s="234"/>
    </row>
    <row r="41945" spans="4:4">
      <c r="D41945" s="234"/>
    </row>
    <row r="41946" spans="4:4">
      <c r="D41946" s="234"/>
    </row>
    <row r="41947" spans="4:4">
      <c r="D41947" s="234"/>
    </row>
    <row r="41948" spans="4:4">
      <c r="D41948" s="234"/>
    </row>
    <row r="41949" spans="4:4">
      <c r="D41949" s="234"/>
    </row>
    <row r="41950" spans="4:4">
      <c r="D41950" s="234"/>
    </row>
    <row r="41951" spans="4:4">
      <c r="D41951" s="234"/>
    </row>
    <row r="41952" spans="4:4">
      <c r="D41952" s="234"/>
    </row>
    <row r="41953" spans="4:4">
      <c r="D41953" s="234"/>
    </row>
    <row r="41954" spans="4:4">
      <c r="D41954" s="234"/>
    </row>
    <row r="41955" spans="4:4">
      <c r="D41955" s="234"/>
    </row>
    <row r="41956" spans="4:4">
      <c r="D41956" s="234"/>
    </row>
    <row r="41957" spans="4:4">
      <c r="D41957" s="234"/>
    </row>
    <row r="41958" spans="4:4">
      <c r="D41958" s="234"/>
    </row>
    <row r="41959" spans="4:4">
      <c r="D41959" s="234"/>
    </row>
    <row r="41960" spans="4:4">
      <c r="D41960" s="234"/>
    </row>
    <row r="41961" spans="4:4">
      <c r="D41961" s="234"/>
    </row>
    <row r="41962" spans="4:4">
      <c r="D41962" s="234"/>
    </row>
    <row r="41963" spans="4:4">
      <c r="D41963" s="234"/>
    </row>
    <row r="41964" spans="4:4">
      <c r="D41964" s="234"/>
    </row>
    <row r="41965" spans="4:4">
      <c r="D41965" s="234"/>
    </row>
    <row r="41966" spans="4:4">
      <c r="D41966" s="234"/>
    </row>
    <row r="41967" spans="4:4">
      <c r="D41967" s="234"/>
    </row>
    <row r="41968" spans="4:4">
      <c r="D41968" s="234"/>
    </row>
    <row r="41969" spans="4:4">
      <c r="D41969" s="234"/>
    </row>
    <row r="41970" spans="4:4">
      <c r="D41970" s="234"/>
    </row>
    <row r="41971" spans="4:4">
      <c r="D41971" s="234"/>
    </row>
    <row r="41972" spans="4:4">
      <c r="D41972" s="234"/>
    </row>
    <row r="41973" spans="4:4">
      <c r="D41973" s="234"/>
    </row>
    <row r="41974" spans="4:4">
      <c r="D41974" s="234"/>
    </row>
    <row r="41975" spans="4:4">
      <c r="D41975" s="234"/>
    </row>
    <row r="41976" spans="4:4">
      <c r="D41976" s="234"/>
    </row>
    <row r="41977" spans="4:4">
      <c r="D41977" s="234"/>
    </row>
    <row r="41978" spans="4:4">
      <c r="D41978" s="234"/>
    </row>
    <row r="41979" spans="4:4">
      <c r="D41979" s="234"/>
    </row>
    <row r="41980" spans="4:4">
      <c r="D41980" s="234"/>
    </row>
    <row r="41981" spans="4:4">
      <c r="D41981" s="234"/>
    </row>
    <row r="41982" spans="4:4">
      <c r="D41982" s="234"/>
    </row>
    <row r="41983" spans="4:4">
      <c r="D41983" s="234"/>
    </row>
    <row r="41984" spans="4:4">
      <c r="D41984" s="234"/>
    </row>
    <row r="41985" spans="4:4">
      <c r="D41985" s="234"/>
    </row>
    <row r="41986" spans="4:4">
      <c r="D41986" s="234"/>
    </row>
    <row r="41987" spans="4:4">
      <c r="D41987" s="234"/>
    </row>
    <row r="41988" spans="4:4">
      <c r="D41988" s="234"/>
    </row>
    <row r="41989" spans="4:4">
      <c r="D41989" s="234"/>
    </row>
    <row r="41990" spans="4:4">
      <c r="D41990" s="234"/>
    </row>
    <row r="41991" spans="4:4">
      <c r="D41991" s="234"/>
    </row>
    <row r="41992" spans="4:4">
      <c r="D41992" s="234"/>
    </row>
    <row r="41993" spans="4:4">
      <c r="D41993" s="234"/>
    </row>
    <row r="41994" spans="4:4">
      <c r="D41994" s="234"/>
    </row>
    <row r="41995" spans="4:4">
      <c r="D41995" s="234"/>
    </row>
    <row r="41996" spans="4:4">
      <c r="D41996" s="234"/>
    </row>
    <row r="41997" spans="4:4">
      <c r="D41997" s="234"/>
    </row>
    <row r="41998" spans="4:4">
      <c r="D41998" s="234"/>
    </row>
    <row r="41999" spans="4:4">
      <c r="D41999" s="234"/>
    </row>
    <row r="42000" spans="4:4">
      <c r="D42000" s="234"/>
    </row>
    <row r="42001" spans="4:4">
      <c r="D42001" s="234"/>
    </row>
    <row r="42002" spans="4:4">
      <c r="D42002" s="234"/>
    </row>
    <row r="42003" spans="4:4">
      <c r="D42003" s="234"/>
    </row>
    <row r="42004" spans="4:4">
      <c r="D42004" s="234"/>
    </row>
    <row r="42005" spans="4:4">
      <c r="D42005" s="234"/>
    </row>
    <row r="42006" spans="4:4">
      <c r="D42006" s="234"/>
    </row>
    <row r="42007" spans="4:4">
      <c r="D42007" s="234"/>
    </row>
    <row r="42008" spans="4:4">
      <c r="D42008" s="234"/>
    </row>
    <row r="42009" spans="4:4">
      <c r="D42009" s="234"/>
    </row>
    <row r="42010" spans="4:4">
      <c r="D42010" s="234"/>
    </row>
    <row r="42011" spans="4:4">
      <c r="D42011" s="234"/>
    </row>
    <row r="42012" spans="4:4">
      <c r="D42012" s="234"/>
    </row>
    <row r="42013" spans="4:4">
      <c r="D42013" s="234"/>
    </row>
    <row r="42014" spans="4:4">
      <c r="D42014" s="234"/>
    </row>
    <row r="42015" spans="4:4">
      <c r="D42015" s="234"/>
    </row>
    <row r="42016" spans="4:4">
      <c r="D42016" s="234"/>
    </row>
    <row r="42017" spans="4:4">
      <c r="D42017" s="234"/>
    </row>
    <row r="42018" spans="4:4">
      <c r="D42018" s="234"/>
    </row>
    <row r="42019" spans="4:4">
      <c r="D42019" s="234"/>
    </row>
    <row r="42020" spans="4:4">
      <c r="D42020" s="234"/>
    </row>
    <row r="42021" spans="4:4">
      <c r="D42021" s="234"/>
    </row>
    <row r="42022" spans="4:4">
      <c r="D42022" s="234"/>
    </row>
    <row r="42023" spans="4:4">
      <c r="D42023" s="234"/>
    </row>
    <row r="42024" spans="4:4">
      <c r="D42024" s="234"/>
    </row>
    <row r="42025" spans="4:4">
      <c r="D42025" s="234"/>
    </row>
    <row r="42026" spans="4:4">
      <c r="D42026" s="234"/>
    </row>
    <row r="42027" spans="4:4">
      <c r="D42027" s="234"/>
    </row>
    <row r="42028" spans="4:4">
      <c r="D42028" s="234"/>
    </row>
    <row r="42029" spans="4:4">
      <c r="D42029" s="234"/>
    </row>
    <row r="42030" spans="4:4">
      <c r="D42030" s="234"/>
    </row>
    <row r="42031" spans="4:4">
      <c r="D42031" s="234"/>
    </row>
    <row r="42032" spans="4:4">
      <c r="D42032" s="234"/>
    </row>
    <row r="42033" spans="4:4">
      <c r="D42033" s="234"/>
    </row>
    <row r="42034" spans="4:4">
      <c r="D42034" s="234"/>
    </row>
    <row r="42035" spans="4:4">
      <c r="D42035" s="234"/>
    </row>
    <row r="42036" spans="4:4">
      <c r="D42036" s="234"/>
    </row>
    <row r="42037" spans="4:4">
      <c r="D42037" s="234"/>
    </row>
    <row r="42038" spans="4:4">
      <c r="D42038" s="234"/>
    </row>
    <row r="42039" spans="4:4">
      <c r="D42039" s="234"/>
    </row>
    <row r="42040" spans="4:4">
      <c r="D42040" s="234"/>
    </row>
    <row r="42041" spans="4:4">
      <c r="D42041" s="234"/>
    </row>
    <row r="42042" spans="4:4">
      <c r="D42042" s="234"/>
    </row>
    <row r="42043" spans="4:4">
      <c r="D42043" s="234"/>
    </row>
    <row r="42044" spans="4:4">
      <c r="D42044" s="234"/>
    </row>
    <row r="42045" spans="4:4">
      <c r="D42045" s="234"/>
    </row>
    <row r="42046" spans="4:4">
      <c r="D42046" s="234"/>
    </row>
    <row r="42047" spans="4:4">
      <c r="D42047" s="234"/>
    </row>
    <row r="42048" spans="4:4">
      <c r="D42048" s="234"/>
    </row>
    <row r="42049" spans="4:4">
      <c r="D42049" s="234"/>
    </row>
    <row r="42050" spans="4:4">
      <c r="D42050" s="234"/>
    </row>
    <row r="42051" spans="4:4">
      <c r="D42051" s="234"/>
    </row>
    <row r="42052" spans="4:4">
      <c r="D42052" s="234"/>
    </row>
    <row r="42053" spans="4:4">
      <c r="D42053" s="234"/>
    </row>
    <row r="42054" spans="4:4">
      <c r="D42054" s="234"/>
    </row>
    <row r="42055" spans="4:4">
      <c r="D42055" s="234"/>
    </row>
    <row r="42056" spans="4:4">
      <c r="D42056" s="234"/>
    </row>
    <row r="42057" spans="4:4">
      <c r="D42057" s="234"/>
    </row>
    <row r="42058" spans="4:4">
      <c r="D42058" s="234"/>
    </row>
    <row r="42059" spans="4:4">
      <c r="D42059" s="234"/>
    </row>
    <row r="42060" spans="4:4">
      <c r="D42060" s="234"/>
    </row>
    <row r="42061" spans="4:4">
      <c r="D42061" s="234"/>
    </row>
    <row r="42062" spans="4:4">
      <c r="D42062" s="234"/>
    </row>
    <row r="42063" spans="4:4">
      <c r="D42063" s="234"/>
    </row>
    <row r="42064" spans="4:4">
      <c r="D42064" s="234"/>
    </row>
    <row r="42065" spans="4:4">
      <c r="D42065" s="234"/>
    </row>
    <row r="42066" spans="4:4">
      <c r="D42066" s="234"/>
    </row>
    <row r="42067" spans="4:4">
      <c r="D42067" s="234"/>
    </row>
    <row r="42068" spans="4:4">
      <c r="D42068" s="234"/>
    </row>
    <row r="42069" spans="4:4">
      <c r="D42069" s="234"/>
    </row>
    <row r="42070" spans="4:4">
      <c r="D42070" s="234"/>
    </row>
    <row r="42071" spans="4:4">
      <c r="D42071" s="234"/>
    </row>
    <row r="42072" spans="4:4">
      <c r="D42072" s="234"/>
    </row>
    <row r="42073" spans="4:4">
      <c r="D42073" s="234"/>
    </row>
    <row r="42074" spans="4:4">
      <c r="D42074" s="234"/>
    </row>
    <row r="42075" spans="4:4">
      <c r="D42075" s="234"/>
    </row>
    <row r="42076" spans="4:4">
      <c r="D42076" s="234"/>
    </row>
    <row r="42077" spans="4:4">
      <c r="D42077" s="234"/>
    </row>
    <row r="42078" spans="4:4">
      <c r="D42078" s="234"/>
    </row>
    <row r="42079" spans="4:4">
      <c r="D42079" s="234"/>
    </row>
    <row r="42080" spans="4:4">
      <c r="D42080" s="234"/>
    </row>
    <row r="42081" spans="4:4">
      <c r="D42081" s="234"/>
    </row>
    <row r="42082" spans="4:4">
      <c r="D42082" s="234"/>
    </row>
    <row r="42083" spans="4:4">
      <c r="D42083" s="234"/>
    </row>
    <row r="42084" spans="4:4">
      <c r="D42084" s="234"/>
    </row>
    <row r="42085" spans="4:4">
      <c r="D42085" s="234"/>
    </row>
    <row r="42086" spans="4:4">
      <c r="D42086" s="234"/>
    </row>
    <row r="42087" spans="4:4">
      <c r="D42087" s="234"/>
    </row>
    <row r="42088" spans="4:4">
      <c r="D42088" s="234"/>
    </row>
    <row r="42089" spans="4:4">
      <c r="D42089" s="234"/>
    </row>
    <row r="42090" spans="4:4">
      <c r="D42090" s="234"/>
    </row>
    <row r="42091" spans="4:4">
      <c r="D42091" s="234"/>
    </row>
    <row r="42092" spans="4:4">
      <c r="D42092" s="234"/>
    </row>
    <row r="42093" spans="4:4">
      <c r="D42093" s="234"/>
    </row>
    <row r="42094" spans="4:4">
      <c r="D42094" s="234"/>
    </row>
    <row r="42095" spans="4:4">
      <c r="D42095" s="234"/>
    </row>
    <row r="42096" spans="4:4">
      <c r="D42096" s="234"/>
    </row>
    <row r="42097" spans="4:4">
      <c r="D42097" s="234"/>
    </row>
    <row r="42098" spans="4:4">
      <c r="D42098" s="234"/>
    </row>
    <row r="42099" spans="4:4">
      <c r="D42099" s="234"/>
    </row>
    <row r="42100" spans="4:4">
      <c r="D42100" s="234"/>
    </row>
    <row r="42101" spans="4:4">
      <c r="D42101" s="234"/>
    </row>
    <row r="42102" spans="4:4">
      <c r="D42102" s="234"/>
    </row>
    <row r="42103" spans="4:4">
      <c r="D42103" s="234"/>
    </row>
    <row r="42104" spans="4:4">
      <c r="D42104" s="234"/>
    </row>
    <row r="42105" spans="4:4">
      <c r="D42105" s="234"/>
    </row>
    <row r="42106" spans="4:4">
      <c r="D42106" s="234"/>
    </row>
    <row r="42107" spans="4:4">
      <c r="D42107" s="234"/>
    </row>
    <row r="42108" spans="4:4">
      <c r="D42108" s="234"/>
    </row>
    <row r="42109" spans="4:4">
      <c r="D42109" s="234"/>
    </row>
    <row r="42110" spans="4:4">
      <c r="D42110" s="234"/>
    </row>
    <row r="42111" spans="4:4">
      <c r="D42111" s="234"/>
    </row>
    <row r="42112" spans="4:4">
      <c r="D42112" s="234"/>
    </row>
    <row r="42113" spans="4:4">
      <c r="D42113" s="234"/>
    </row>
    <row r="42114" spans="4:4">
      <c r="D42114" s="234"/>
    </row>
    <row r="42115" spans="4:4">
      <c r="D42115" s="234"/>
    </row>
    <row r="42116" spans="4:4">
      <c r="D42116" s="234"/>
    </row>
    <row r="42117" spans="4:4">
      <c r="D42117" s="234"/>
    </row>
    <row r="42118" spans="4:4">
      <c r="D42118" s="234"/>
    </row>
    <row r="42119" spans="4:4">
      <c r="D42119" s="234"/>
    </row>
    <row r="42120" spans="4:4">
      <c r="D42120" s="234"/>
    </row>
    <row r="42121" spans="4:4">
      <c r="D42121" s="234"/>
    </row>
    <row r="42122" spans="4:4">
      <c r="D42122" s="234"/>
    </row>
    <row r="42123" spans="4:4">
      <c r="D42123" s="234"/>
    </row>
    <row r="42124" spans="4:4">
      <c r="D42124" s="234"/>
    </row>
    <row r="42125" spans="4:4">
      <c r="D42125" s="234"/>
    </row>
    <row r="42126" spans="4:4">
      <c r="D42126" s="234"/>
    </row>
    <row r="42127" spans="4:4">
      <c r="D42127" s="234"/>
    </row>
    <row r="42128" spans="4:4">
      <c r="D42128" s="234"/>
    </row>
    <row r="42129" spans="4:4">
      <c r="D42129" s="234"/>
    </row>
    <row r="42130" spans="4:4">
      <c r="D42130" s="234"/>
    </row>
    <row r="42131" spans="4:4">
      <c r="D42131" s="234"/>
    </row>
    <row r="42132" spans="4:4">
      <c r="D42132" s="234"/>
    </row>
    <row r="42133" spans="4:4">
      <c r="D42133" s="234"/>
    </row>
    <row r="42134" spans="4:4">
      <c r="D42134" s="234"/>
    </row>
    <row r="42135" spans="4:4">
      <c r="D42135" s="234"/>
    </row>
    <row r="42136" spans="4:4">
      <c r="D42136" s="234"/>
    </row>
    <row r="42137" spans="4:4">
      <c r="D42137" s="234"/>
    </row>
    <row r="42138" spans="4:4">
      <c r="D42138" s="234"/>
    </row>
    <row r="42139" spans="4:4">
      <c r="D42139" s="234"/>
    </row>
    <row r="42140" spans="4:4">
      <c r="D42140" s="234"/>
    </row>
    <row r="42141" spans="4:4">
      <c r="D42141" s="234"/>
    </row>
    <row r="42142" spans="4:4">
      <c r="D42142" s="234"/>
    </row>
    <row r="42143" spans="4:4">
      <c r="D42143" s="234"/>
    </row>
    <row r="42144" spans="4:4">
      <c r="D42144" s="234"/>
    </row>
    <row r="42145" spans="4:4">
      <c r="D42145" s="234"/>
    </row>
    <row r="42146" spans="4:4">
      <c r="D42146" s="234"/>
    </row>
    <row r="42147" spans="4:4">
      <c r="D42147" s="234"/>
    </row>
    <row r="42148" spans="4:4">
      <c r="D42148" s="234"/>
    </row>
    <row r="42149" spans="4:4">
      <c r="D42149" s="234"/>
    </row>
    <row r="42150" spans="4:4">
      <c r="D42150" s="234"/>
    </row>
    <row r="42151" spans="4:4">
      <c r="D42151" s="234"/>
    </row>
    <row r="42152" spans="4:4">
      <c r="D42152" s="234"/>
    </row>
    <row r="42153" spans="4:4">
      <c r="D42153" s="234"/>
    </row>
    <row r="42154" spans="4:4">
      <c r="D42154" s="234"/>
    </row>
    <row r="42155" spans="4:4">
      <c r="D42155" s="234"/>
    </row>
    <row r="42156" spans="4:4">
      <c r="D42156" s="234"/>
    </row>
    <row r="42157" spans="4:4">
      <c r="D42157" s="234"/>
    </row>
    <row r="42158" spans="4:4">
      <c r="D42158" s="234"/>
    </row>
    <row r="42159" spans="4:4">
      <c r="D42159" s="234"/>
    </row>
    <row r="42160" spans="4:4">
      <c r="D42160" s="234"/>
    </row>
    <row r="42161" spans="4:4">
      <c r="D42161" s="234"/>
    </row>
    <row r="42162" spans="4:4">
      <c r="D42162" s="234"/>
    </row>
    <row r="42163" spans="4:4">
      <c r="D42163" s="234"/>
    </row>
    <row r="42164" spans="4:4">
      <c r="D42164" s="234"/>
    </row>
    <row r="42165" spans="4:4">
      <c r="D42165" s="234"/>
    </row>
    <row r="42166" spans="4:4">
      <c r="D42166" s="234"/>
    </row>
    <row r="42167" spans="4:4">
      <c r="D42167" s="234"/>
    </row>
    <row r="42168" spans="4:4">
      <c r="D42168" s="234"/>
    </row>
    <row r="42169" spans="4:4">
      <c r="D42169" s="234"/>
    </row>
    <row r="42170" spans="4:4">
      <c r="D42170" s="234"/>
    </row>
    <row r="42171" spans="4:4">
      <c r="D42171" s="234"/>
    </row>
    <row r="42172" spans="4:4">
      <c r="D42172" s="234"/>
    </row>
    <row r="42173" spans="4:4">
      <c r="D42173" s="234"/>
    </row>
    <row r="42174" spans="4:4">
      <c r="D42174" s="234"/>
    </row>
    <row r="42175" spans="4:4">
      <c r="D42175" s="234"/>
    </row>
    <row r="42176" spans="4:4">
      <c r="D42176" s="234"/>
    </row>
    <row r="42177" spans="4:4">
      <c r="D42177" s="234"/>
    </row>
    <row r="42178" spans="4:4">
      <c r="D42178" s="234"/>
    </row>
    <row r="42179" spans="4:4">
      <c r="D42179" s="234"/>
    </row>
    <row r="42180" spans="4:4">
      <c r="D42180" s="234"/>
    </row>
    <row r="42181" spans="4:4">
      <c r="D42181" s="234"/>
    </row>
    <row r="42182" spans="4:4">
      <c r="D42182" s="234"/>
    </row>
    <row r="42183" spans="4:4">
      <c r="D42183" s="234"/>
    </row>
    <row r="42184" spans="4:4">
      <c r="D42184" s="234"/>
    </row>
    <row r="42185" spans="4:4">
      <c r="D42185" s="234"/>
    </row>
    <row r="42186" spans="4:4">
      <c r="D42186" s="234"/>
    </row>
    <row r="42187" spans="4:4">
      <c r="D42187" s="234"/>
    </row>
    <row r="42188" spans="4:4">
      <c r="D42188" s="234"/>
    </row>
    <row r="42189" spans="4:4">
      <c r="D42189" s="234"/>
    </row>
    <row r="42190" spans="4:4">
      <c r="D42190" s="234"/>
    </row>
    <row r="42191" spans="4:4">
      <c r="D42191" s="234"/>
    </row>
    <row r="42192" spans="4:4">
      <c r="D42192" s="234"/>
    </row>
    <row r="42193" spans="4:4">
      <c r="D42193" s="234"/>
    </row>
    <row r="42194" spans="4:4">
      <c r="D42194" s="234"/>
    </row>
    <row r="42195" spans="4:4">
      <c r="D42195" s="234"/>
    </row>
    <row r="42196" spans="4:4">
      <c r="D42196" s="234"/>
    </row>
    <row r="42197" spans="4:4">
      <c r="D42197" s="234"/>
    </row>
    <row r="42198" spans="4:4">
      <c r="D42198" s="234"/>
    </row>
    <row r="42199" spans="4:4">
      <c r="D42199" s="234"/>
    </row>
    <row r="42200" spans="4:4">
      <c r="D42200" s="234"/>
    </row>
    <row r="42201" spans="4:4">
      <c r="D42201" s="234"/>
    </row>
    <row r="42202" spans="4:4">
      <c r="D42202" s="234"/>
    </row>
    <row r="42203" spans="4:4">
      <c r="D42203" s="234"/>
    </row>
    <row r="42204" spans="4:4">
      <c r="D42204" s="234"/>
    </row>
    <row r="42205" spans="4:4">
      <c r="D42205" s="234"/>
    </row>
    <row r="42206" spans="4:4">
      <c r="D42206" s="234"/>
    </row>
    <row r="42207" spans="4:4">
      <c r="D42207" s="234"/>
    </row>
    <row r="42208" spans="4:4">
      <c r="D42208" s="234"/>
    </row>
    <row r="42209" spans="4:4">
      <c r="D42209" s="234"/>
    </row>
    <row r="42210" spans="4:4">
      <c r="D42210" s="234"/>
    </row>
    <row r="42211" spans="4:4">
      <c r="D42211" s="234"/>
    </row>
    <row r="42212" spans="4:4">
      <c r="D42212" s="234"/>
    </row>
    <row r="42213" spans="4:4">
      <c r="D42213" s="234"/>
    </row>
    <row r="42214" spans="4:4">
      <c r="D42214" s="234"/>
    </row>
    <row r="42215" spans="4:4">
      <c r="D42215" s="234"/>
    </row>
    <row r="42216" spans="4:4">
      <c r="D42216" s="234"/>
    </row>
    <row r="42217" spans="4:4">
      <c r="D42217" s="234"/>
    </row>
    <row r="42218" spans="4:4">
      <c r="D42218" s="234"/>
    </row>
    <row r="42219" spans="4:4">
      <c r="D42219" s="234"/>
    </row>
    <row r="42220" spans="4:4">
      <c r="D42220" s="234"/>
    </row>
    <row r="42221" spans="4:4">
      <c r="D42221" s="234"/>
    </row>
    <row r="42222" spans="4:4">
      <c r="D42222" s="234"/>
    </row>
    <row r="42223" spans="4:4">
      <c r="D42223" s="234"/>
    </row>
    <row r="42224" spans="4:4">
      <c r="D42224" s="234"/>
    </row>
    <row r="42225" spans="4:4">
      <c r="D42225" s="234"/>
    </row>
    <row r="42226" spans="4:4">
      <c r="D42226" s="234"/>
    </row>
    <row r="42227" spans="4:4">
      <c r="D42227" s="234"/>
    </row>
    <row r="42228" spans="4:4">
      <c r="D42228" s="234"/>
    </row>
    <row r="42229" spans="4:4">
      <c r="D42229" s="234"/>
    </row>
    <row r="42230" spans="4:4">
      <c r="D42230" s="234"/>
    </row>
    <row r="42231" spans="4:4">
      <c r="D42231" s="234"/>
    </row>
    <row r="42232" spans="4:4">
      <c r="D42232" s="234"/>
    </row>
    <row r="42233" spans="4:4">
      <c r="D42233" s="234"/>
    </row>
    <row r="42234" spans="4:4">
      <c r="D42234" s="234"/>
    </row>
    <row r="42235" spans="4:4">
      <c r="D42235" s="234"/>
    </row>
    <row r="42236" spans="4:4">
      <c r="D42236" s="234"/>
    </row>
    <row r="42237" spans="4:4">
      <c r="D42237" s="234"/>
    </row>
    <row r="42238" spans="4:4">
      <c r="D42238" s="234"/>
    </row>
    <row r="42239" spans="4:4">
      <c r="D42239" s="234"/>
    </row>
    <row r="42240" spans="4:4">
      <c r="D42240" s="234"/>
    </row>
    <row r="42241" spans="4:4">
      <c r="D42241" s="234"/>
    </row>
    <row r="42242" spans="4:4">
      <c r="D42242" s="234"/>
    </row>
    <row r="42243" spans="4:4">
      <c r="D42243" s="234"/>
    </row>
    <row r="42244" spans="4:4">
      <c r="D42244" s="234"/>
    </row>
    <row r="42245" spans="4:4">
      <c r="D42245" s="234"/>
    </row>
    <row r="42246" spans="4:4">
      <c r="D42246" s="234"/>
    </row>
    <row r="42247" spans="4:4">
      <c r="D42247" s="234"/>
    </row>
    <row r="42248" spans="4:4">
      <c r="D42248" s="234"/>
    </row>
    <row r="42249" spans="4:4">
      <c r="D42249" s="234"/>
    </row>
    <row r="42250" spans="4:4">
      <c r="D42250" s="234"/>
    </row>
    <row r="42251" spans="4:4">
      <c r="D42251" s="234"/>
    </row>
    <row r="42252" spans="4:4">
      <c r="D42252" s="234"/>
    </row>
    <row r="42253" spans="4:4">
      <c r="D42253" s="234"/>
    </row>
    <row r="42254" spans="4:4">
      <c r="D42254" s="234"/>
    </row>
    <row r="42255" spans="4:4">
      <c r="D42255" s="234"/>
    </row>
    <row r="42256" spans="4:4">
      <c r="D42256" s="234"/>
    </row>
    <row r="42257" spans="4:4">
      <c r="D42257" s="234"/>
    </row>
    <row r="42258" spans="4:4">
      <c r="D42258" s="234"/>
    </row>
    <row r="42259" spans="4:4">
      <c r="D42259" s="234"/>
    </row>
    <row r="42260" spans="4:4">
      <c r="D42260" s="234"/>
    </row>
    <row r="42261" spans="4:4">
      <c r="D42261" s="234"/>
    </row>
    <row r="42262" spans="4:4">
      <c r="D42262" s="234"/>
    </row>
    <row r="42263" spans="4:4">
      <c r="D42263" s="234"/>
    </row>
    <row r="42264" spans="4:4">
      <c r="D42264" s="234"/>
    </row>
    <row r="42265" spans="4:4">
      <c r="D42265" s="234"/>
    </row>
    <row r="42266" spans="4:4">
      <c r="D42266" s="234"/>
    </row>
    <row r="42267" spans="4:4">
      <c r="D42267" s="234"/>
    </row>
    <row r="42268" spans="4:4">
      <c r="D42268" s="234"/>
    </row>
    <row r="42269" spans="4:4">
      <c r="D42269" s="234"/>
    </row>
    <row r="42270" spans="4:4">
      <c r="D42270" s="234"/>
    </row>
    <row r="42271" spans="4:4">
      <c r="D42271" s="234"/>
    </row>
    <row r="42272" spans="4:4">
      <c r="D42272" s="234"/>
    </row>
    <row r="42273" spans="4:4">
      <c r="D42273" s="234"/>
    </row>
    <row r="42274" spans="4:4">
      <c r="D42274" s="234"/>
    </row>
    <row r="42275" spans="4:4">
      <c r="D42275" s="234"/>
    </row>
    <row r="42276" spans="4:4">
      <c r="D42276" s="234"/>
    </row>
    <row r="42277" spans="4:4">
      <c r="D42277" s="234"/>
    </row>
    <row r="42278" spans="4:4">
      <c r="D42278" s="234"/>
    </row>
    <row r="42279" spans="4:4">
      <c r="D42279" s="234"/>
    </row>
    <row r="42280" spans="4:4">
      <c r="D42280" s="234"/>
    </row>
    <row r="42281" spans="4:4">
      <c r="D42281" s="234"/>
    </row>
    <row r="42282" spans="4:4">
      <c r="D42282" s="234"/>
    </row>
    <row r="42283" spans="4:4">
      <c r="D42283" s="234"/>
    </row>
    <row r="42284" spans="4:4">
      <c r="D42284" s="234"/>
    </row>
    <row r="42285" spans="4:4">
      <c r="D42285" s="234"/>
    </row>
    <row r="42286" spans="4:4">
      <c r="D42286" s="234"/>
    </row>
    <row r="42287" spans="4:4">
      <c r="D42287" s="234"/>
    </row>
    <row r="42288" spans="4:4">
      <c r="D42288" s="234"/>
    </row>
    <row r="42289" spans="4:4">
      <c r="D42289" s="234"/>
    </row>
    <row r="42290" spans="4:4">
      <c r="D42290" s="234"/>
    </row>
    <row r="42291" spans="4:4">
      <c r="D42291" s="234"/>
    </row>
    <row r="42292" spans="4:4">
      <c r="D42292" s="234"/>
    </row>
    <row r="42293" spans="4:4">
      <c r="D42293" s="234"/>
    </row>
    <row r="42294" spans="4:4">
      <c r="D42294" s="234"/>
    </row>
    <row r="42295" spans="4:4">
      <c r="D42295" s="234"/>
    </row>
    <row r="42296" spans="4:4">
      <c r="D42296" s="234"/>
    </row>
    <row r="42297" spans="4:4">
      <c r="D42297" s="234"/>
    </row>
    <row r="42298" spans="4:4">
      <c r="D42298" s="234"/>
    </row>
    <row r="42299" spans="4:4">
      <c r="D42299" s="234"/>
    </row>
    <row r="42300" spans="4:4">
      <c r="D42300" s="234"/>
    </row>
    <row r="42301" spans="4:4">
      <c r="D42301" s="234"/>
    </row>
    <row r="42302" spans="4:4">
      <c r="D42302" s="234"/>
    </row>
    <row r="42303" spans="4:4">
      <c r="D42303" s="234"/>
    </row>
    <row r="42304" spans="4:4">
      <c r="D42304" s="234"/>
    </row>
    <row r="42305" spans="4:4">
      <c r="D42305" s="234"/>
    </row>
    <row r="42306" spans="4:4">
      <c r="D42306" s="234"/>
    </row>
    <row r="42307" spans="4:4">
      <c r="D42307" s="234"/>
    </row>
    <row r="42308" spans="4:4">
      <c r="D42308" s="234"/>
    </row>
    <row r="42309" spans="4:4">
      <c r="D42309" s="234"/>
    </row>
    <row r="42310" spans="4:4">
      <c r="D42310" s="234"/>
    </row>
    <row r="42311" spans="4:4">
      <c r="D42311" s="234"/>
    </row>
    <row r="42312" spans="4:4">
      <c r="D42312" s="234"/>
    </row>
    <row r="42313" spans="4:4">
      <c r="D42313" s="234"/>
    </row>
    <row r="42314" spans="4:4">
      <c r="D42314" s="234"/>
    </row>
    <row r="42315" spans="4:4">
      <c r="D42315" s="234"/>
    </row>
    <row r="42316" spans="4:4">
      <c r="D42316" s="234"/>
    </row>
    <row r="42317" spans="4:4">
      <c r="D42317" s="234"/>
    </row>
    <row r="42318" spans="4:4">
      <c r="D42318" s="234"/>
    </row>
    <row r="42319" spans="4:4">
      <c r="D42319" s="234"/>
    </row>
    <row r="42320" spans="4:4">
      <c r="D42320" s="234"/>
    </row>
    <row r="42321" spans="4:4">
      <c r="D42321" s="234"/>
    </row>
    <row r="42322" spans="4:4">
      <c r="D42322" s="234"/>
    </row>
    <row r="42323" spans="4:4">
      <c r="D42323" s="234"/>
    </row>
    <row r="42324" spans="4:4">
      <c r="D42324" s="234"/>
    </row>
    <row r="42325" spans="4:4">
      <c r="D42325" s="234"/>
    </row>
    <row r="42326" spans="4:4">
      <c r="D42326" s="234"/>
    </row>
    <row r="42327" spans="4:4">
      <c r="D42327" s="234"/>
    </row>
    <row r="42328" spans="4:4">
      <c r="D42328" s="234"/>
    </row>
    <row r="42329" spans="4:4">
      <c r="D42329" s="234"/>
    </row>
    <row r="42330" spans="4:4">
      <c r="D42330" s="234"/>
    </row>
    <row r="42331" spans="4:4">
      <c r="D42331" s="234"/>
    </row>
    <row r="42332" spans="4:4">
      <c r="D42332" s="234"/>
    </row>
    <row r="42333" spans="4:4">
      <c r="D42333" s="234"/>
    </row>
    <row r="42334" spans="4:4">
      <c r="D42334" s="234"/>
    </row>
    <row r="42335" spans="4:4">
      <c r="D42335" s="234"/>
    </row>
    <row r="42336" spans="4:4">
      <c r="D42336" s="234"/>
    </row>
    <row r="42337" spans="4:4">
      <c r="D42337" s="234"/>
    </row>
    <row r="42338" spans="4:4">
      <c r="D42338" s="234"/>
    </row>
    <row r="42339" spans="4:4">
      <c r="D42339" s="234"/>
    </row>
    <row r="42340" spans="4:4">
      <c r="D42340" s="234"/>
    </row>
    <row r="42341" spans="4:4">
      <c r="D42341" s="234"/>
    </row>
    <row r="42342" spans="4:4">
      <c r="D42342" s="234"/>
    </row>
    <row r="42343" spans="4:4">
      <c r="D42343" s="234"/>
    </row>
    <row r="42344" spans="4:4">
      <c r="D42344" s="234"/>
    </row>
    <row r="42345" spans="4:4">
      <c r="D42345" s="234"/>
    </row>
    <row r="42346" spans="4:4">
      <c r="D42346" s="234"/>
    </row>
    <row r="42347" spans="4:4">
      <c r="D42347" s="234"/>
    </row>
    <row r="42348" spans="4:4">
      <c r="D42348" s="234"/>
    </row>
    <row r="42349" spans="4:4">
      <c r="D42349" s="234"/>
    </row>
    <row r="42350" spans="4:4">
      <c r="D42350" s="234"/>
    </row>
    <row r="42351" spans="4:4">
      <c r="D42351" s="234"/>
    </row>
    <row r="42352" spans="4:4">
      <c r="D42352" s="234"/>
    </row>
    <row r="42353" spans="4:4">
      <c r="D42353" s="234"/>
    </row>
    <row r="42354" spans="4:4">
      <c r="D42354" s="234"/>
    </row>
    <row r="42355" spans="4:4">
      <c r="D42355" s="234"/>
    </row>
    <row r="42356" spans="4:4">
      <c r="D42356" s="234"/>
    </row>
    <row r="42357" spans="4:4">
      <c r="D42357" s="234"/>
    </row>
    <row r="42358" spans="4:4">
      <c r="D42358" s="234"/>
    </row>
    <row r="42359" spans="4:4">
      <c r="D42359" s="234"/>
    </row>
    <row r="42360" spans="4:4">
      <c r="D42360" s="234"/>
    </row>
    <row r="42361" spans="4:4">
      <c r="D42361" s="234"/>
    </row>
    <row r="42362" spans="4:4">
      <c r="D42362" s="234"/>
    </row>
    <row r="42363" spans="4:4">
      <c r="D42363" s="234"/>
    </row>
    <row r="42364" spans="4:4">
      <c r="D42364" s="234"/>
    </row>
    <row r="42365" spans="4:4">
      <c r="D42365" s="234"/>
    </row>
    <row r="42366" spans="4:4">
      <c r="D42366" s="234"/>
    </row>
    <row r="42367" spans="4:4">
      <c r="D42367" s="234"/>
    </row>
    <row r="42368" spans="4:4">
      <c r="D42368" s="234"/>
    </row>
    <row r="42369" spans="4:4">
      <c r="D42369" s="234"/>
    </row>
    <row r="42370" spans="4:4">
      <c r="D42370" s="234"/>
    </row>
    <row r="42371" spans="4:4">
      <c r="D42371" s="234"/>
    </row>
    <row r="42372" spans="4:4">
      <c r="D42372" s="234"/>
    </row>
    <row r="42373" spans="4:4">
      <c r="D42373" s="234"/>
    </row>
    <row r="42374" spans="4:4">
      <c r="D42374" s="234"/>
    </row>
    <row r="42375" spans="4:4">
      <c r="D42375" s="234"/>
    </row>
    <row r="42376" spans="4:4">
      <c r="D42376" s="234"/>
    </row>
    <row r="42377" spans="4:4">
      <c r="D42377" s="234"/>
    </row>
    <row r="42378" spans="4:4">
      <c r="D42378" s="234"/>
    </row>
    <row r="42379" spans="4:4">
      <c r="D42379" s="234"/>
    </row>
    <row r="42380" spans="4:4">
      <c r="D42380" s="234"/>
    </row>
    <row r="42381" spans="4:4">
      <c r="D42381" s="234"/>
    </row>
    <row r="42382" spans="4:4">
      <c r="D42382" s="234"/>
    </row>
    <row r="42383" spans="4:4">
      <c r="D42383" s="234"/>
    </row>
    <row r="42384" spans="4:4">
      <c r="D42384" s="234"/>
    </row>
    <row r="42385" spans="4:4">
      <c r="D42385" s="234"/>
    </row>
    <row r="42386" spans="4:4">
      <c r="D42386" s="234"/>
    </row>
    <row r="42387" spans="4:4">
      <c r="D42387" s="234"/>
    </row>
    <row r="42388" spans="4:4">
      <c r="D42388" s="234"/>
    </row>
    <row r="42389" spans="4:4">
      <c r="D42389" s="234"/>
    </row>
    <row r="42390" spans="4:4">
      <c r="D42390" s="234"/>
    </row>
    <row r="42391" spans="4:4">
      <c r="D42391" s="234"/>
    </row>
    <row r="42392" spans="4:4">
      <c r="D42392" s="234"/>
    </row>
    <row r="42393" spans="4:4">
      <c r="D42393" s="234"/>
    </row>
    <row r="42394" spans="4:4">
      <c r="D42394" s="234"/>
    </row>
    <row r="42395" spans="4:4">
      <c r="D42395" s="234"/>
    </row>
    <row r="42396" spans="4:4">
      <c r="D42396" s="234"/>
    </row>
    <row r="42397" spans="4:4">
      <c r="D42397" s="234"/>
    </row>
    <row r="42398" spans="4:4">
      <c r="D42398" s="234"/>
    </row>
    <row r="42399" spans="4:4">
      <c r="D42399" s="234"/>
    </row>
    <row r="42400" spans="4:4">
      <c r="D42400" s="234"/>
    </row>
    <row r="42401" spans="4:4">
      <c r="D42401" s="234"/>
    </row>
    <row r="42402" spans="4:4">
      <c r="D42402" s="234"/>
    </row>
    <row r="42403" spans="4:4">
      <c r="D42403" s="234"/>
    </row>
    <row r="42404" spans="4:4">
      <c r="D42404" s="234"/>
    </row>
    <row r="42405" spans="4:4">
      <c r="D42405" s="234"/>
    </row>
    <row r="42406" spans="4:4">
      <c r="D42406" s="234"/>
    </row>
    <row r="42407" spans="4:4">
      <c r="D42407" s="234"/>
    </row>
    <row r="42408" spans="4:4">
      <c r="D42408" s="234"/>
    </row>
    <row r="42409" spans="4:4">
      <c r="D42409" s="234"/>
    </row>
    <row r="42410" spans="4:4">
      <c r="D42410" s="234"/>
    </row>
    <row r="42411" spans="4:4">
      <c r="D42411" s="234"/>
    </row>
    <row r="42412" spans="4:4">
      <c r="D42412" s="234"/>
    </row>
    <row r="42413" spans="4:4">
      <c r="D42413" s="234"/>
    </row>
    <row r="42414" spans="4:4">
      <c r="D42414" s="234"/>
    </row>
    <row r="42415" spans="4:4">
      <c r="D42415" s="234"/>
    </row>
    <row r="42416" spans="4:4">
      <c r="D42416" s="234"/>
    </row>
    <row r="42417" spans="4:4">
      <c r="D42417" s="234"/>
    </row>
    <row r="42418" spans="4:4">
      <c r="D42418" s="234"/>
    </row>
    <row r="42419" spans="4:4">
      <c r="D42419" s="234"/>
    </row>
    <row r="42420" spans="4:4">
      <c r="D42420" s="234"/>
    </row>
    <row r="42421" spans="4:4">
      <c r="D42421" s="234"/>
    </row>
    <row r="42422" spans="4:4">
      <c r="D42422" s="234"/>
    </row>
    <row r="42423" spans="4:4">
      <c r="D42423" s="234"/>
    </row>
    <row r="42424" spans="4:4">
      <c r="D42424" s="234"/>
    </row>
    <row r="42425" spans="4:4">
      <c r="D42425" s="234"/>
    </row>
    <row r="42426" spans="4:4">
      <c r="D42426" s="234"/>
    </row>
    <row r="42427" spans="4:4">
      <c r="D42427" s="234"/>
    </row>
    <row r="42428" spans="4:4">
      <c r="D42428" s="234"/>
    </row>
    <row r="42429" spans="4:4">
      <c r="D42429" s="234"/>
    </row>
    <row r="42430" spans="4:4">
      <c r="D42430" s="234"/>
    </row>
    <row r="42431" spans="4:4">
      <c r="D42431" s="234"/>
    </row>
    <row r="42432" spans="4:4">
      <c r="D42432" s="234"/>
    </row>
    <row r="42433" spans="4:4">
      <c r="D42433" s="234"/>
    </row>
    <row r="42434" spans="4:4">
      <c r="D42434" s="234"/>
    </row>
    <row r="42435" spans="4:4">
      <c r="D42435" s="234"/>
    </row>
    <row r="42436" spans="4:4">
      <c r="D42436" s="234"/>
    </row>
    <row r="42437" spans="4:4">
      <c r="D42437" s="234"/>
    </row>
    <row r="42438" spans="4:4">
      <c r="D42438" s="234"/>
    </row>
    <row r="42439" spans="4:4">
      <c r="D42439" s="234"/>
    </row>
    <row r="42440" spans="4:4">
      <c r="D42440" s="234"/>
    </row>
    <row r="42441" spans="4:4">
      <c r="D42441" s="234"/>
    </row>
    <row r="42442" spans="4:4">
      <c r="D42442" s="234"/>
    </row>
    <row r="42443" spans="4:4">
      <c r="D42443" s="234"/>
    </row>
    <row r="42444" spans="4:4">
      <c r="D42444" s="234"/>
    </row>
    <row r="42445" spans="4:4">
      <c r="D42445" s="234"/>
    </row>
    <row r="42446" spans="4:4">
      <c r="D42446" s="234"/>
    </row>
    <row r="42447" spans="4:4">
      <c r="D42447" s="234"/>
    </row>
    <row r="42448" spans="4:4">
      <c r="D42448" s="234"/>
    </row>
    <row r="42449" spans="4:4">
      <c r="D42449" s="234"/>
    </row>
    <row r="42450" spans="4:4">
      <c r="D42450" s="234"/>
    </row>
    <row r="42451" spans="4:4">
      <c r="D42451" s="234"/>
    </row>
    <row r="42452" spans="4:4">
      <c r="D42452" s="234"/>
    </row>
    <row r="42453" spans="4:4">
      <c r="D42453" s="234"/>
    </row>
    <row r="42454" spans="4:4">
      <c r="D42454" s="234"/>
    </row>
    <row r="42455" spans="4:4">
      <c r="D42455" s="234"/>
    </row>
    <row r="42456" spans="4:4">
      <c r="D42456" s="234"/>
    </row>
    <row r="42457" spans="4:4">
      <c r="D42457" s="234"/>
    </row>
    <row r="42458" spans="4:4">
      <c r="D42458" s="234"/>
    </row>
    <row r="42459" spans="4:4">
      <c r="D42459" s="234"/>
    </row>
    <row r="42460" spans="4:4">
      <c r="D42460" s="234"/>
    </row>
    <row r="42461" spans="4:4">
      <c r="D42461" s="234"/>
    </row>
    <row r="42462" spans="4:4">
      <c r="D42462" s="234"/>
    </row>
    <row r="42463" spans="4:4">
      <c r="D42463" s="234"/>
    </row>
    <row r="42464" spans="4:4">
      <c r="D42464" s="234"/>
    </row>
    <row r="42465" spans="4:4">
      <c r="D42465" s="234"/>
    </row>
    <row r="42466" spans="4:4">
      <c r="D42466" s="234"/>
    </row>
    <row r="42467" spans="4:4">
      <c r="D42467" s="234"/>
    </row>
    <row r="42468" spans="4:4">
      <c r="D42468" s="234"/>
    </row>
    <row r="42469" spans="4:4">
      <c r="D42469" s="234"/>
    </row>
    <row r="42470" spans="4:4">
      <c r="D42470" s="234"/>
    </row>
    <row r="42471" spans="4:4">
      <c r="D42471" s="234"/>
    </row>
    <row r="42472" spans="4:4">
      <c r="D42472" s="234"/>
    </row>
    <row r="42473" spans="4:4">
      <c r="D42473" s="234"/>
    </row>
    <row r="42474" spans="4:4">
      <c r="D42474" s="234"/>
    </row>
    <row r="42475" spans="4:4">
      <c r="D42475" s="234"/>
    </row>
    <row r="42476" spans="4:4">
      <c r="D42476" s="234"/>
    </row>
    <row r="42477" spans="4:4">
      <c r="D42477" s="234"/>
    </row>
    <row r="42478" spans="4:4">
      <c r="D42478" s="234"/>
    </row>
    <row r="42479" spans="4:4">
      <c r="D42479" s="234"/>
    </row>
    <row r="42480" spans="4:4">
      <c r="D42480" s="234"/>
    </row>
    <row r="42481" spans="4:4">
      <c r="D42481" s="234"/>
    </row>
    <row r="42482" spans="4:4">
      <c r="D42482" s="234"/>
    </row>
    <row r="42483" spans="4:4">
      <c r="D42483" s="234"/>
    </row>
    <row r="42484" spans="4:4">
      <c r="D42484" s="234"/>
    </row>
    <row r="42485" spans="4:4">
      <c r="D42485" s="234"/>
    </row>
    <row r="42486" spans="4:4">
      <c r="D42486" s="234"/>
    </row>
    <row r="42487" spans="4:4">
      <c r="D42487" s="234"/>
    </row>
    <row r="42488" spans="4:4">
      <c r="D42488" s="234"/>
    </row>
    <row r="42489" spans="4:4">
      <c r="D42489" s="234"/>
    </row>
    <row r="42490" spans="4:4">
      <c r="D42490" s="234"/>
    </row>
    <row r="42491" spans="4:4">
      <c r="D42491" s="234"/>
    </row>
    <row r="42492" spans="4:4">
      <c r="D42492" s="234"/>
    </row>
    <row r="42493" spans="4:4">
      <c r="D42493" s="234"/>
    </row>
    <row r="42494" spans="4:4">
      <c r="D42494" s="234"/>
    </row>
    <row r="42495" spans="4:4">
      <c r="D42495" s="234"/>
    </row>
    <row r="42496" spans="4:4">
      <c r="D42496" s="234"/>
    </row>
    <row r="42497" spans="4:4">
      <c r="D42497" s="234"/>
    </row>
    <row r="42498" spans="4:4">
      <c r="D42498" s="234"/>
    </row>
    <row r="42499" spans="4:4">
      <c r="D42499" s="234"/>
    </row>
    <row r="42500" spans="4:4">
      <c r="D42500" s="234"/>
    </row>
    <row r="42501" spans="4:4">
      <c r="D42501" s="234"/>
    </row>
    <row r="42502" spans="4:4">
      <c r="D42502" s="234"/>
    </row>
    <row r="42503" spans="4:4">
      <c r="D42503" s="234"/>
    </row>
    <row r="42504" spans="4:4">
      <c r="D42504" s="234"/>
    </row>
    <row r="42505" spans="4:4">
      <c r="D42505" s="234"/>
    </row>
    <row r="42506" spans="4:4">
      <c r="D42506" s="234"/>
    </row>
    <row r="42507" spans="4:4">
      <c r="D42507" s="234"/>
    </row>
    <row r="42508" spans="4:4">
      <c r="D42508" s="234"/>
    </row>
    <row r="42509" spans="4:4">
      <c r="D42509" s="234"/>
    </row>
    <row r="42510" spans="4:4">
      <c r="D42510" s="234"/>
    </row>
    <row r="42511" spans="4:4">
      <c r="D42511" s="234"/>
    </row>
    <row r="42512" spans="4:4">
      <c r="D42512" s="234"/>
    </row>
    <row r="42513" spans="4:4">
      <c r="D42513" s="234"/>
    </row>
    <row r="42514" spans="4:4">
      <c r="D42514" s="234"/>
    </row>
    <row r="42515" spans="4:4">
      <c r="D42515" s="234"/>
    </row>
    <row r="42516" spans="4:4">
      <c r="D42516" s="234"/>
    </row>
    <row r="42517" spans="4:4">
      <c r="D42517" s="234"/>
    </row>
    <row r="42518" spans="4:4">
      <c r="D42518" s="234"/>
    </row>
    <row r="42519" spans="4:4">
      <c r="D42519" s="234"/>
    </row>
    <row r="42520" spans="4:4">
      <c r="D42520" s="234"/>
    </row>
    <row r="42521" spans="4:4">
      <c r="D42521" s="234"/>
    </row>
    <row r="42522" spans="4:4">
      <c r="D42522" s="234"/>
    </row>
    <row r="42523" spans="4:4">
      <c r="D42523" s="234"/>
    </row>
    <row r="42524" spans="4:4">
      <c r="D42524" s="234"/>
    </row>
    <row r="42525" spans="4:4">
      <c r="D42525" s="234"/>
    </row>
    <row r="42526" spans="4:4">
      <c r="D42526" s="234"/>
    </row>
    <row r="42527" spans="4:4">
      <c r="D42527" s="234"/>
    </row>
    <row r="42528" spans="4:4">
      <c r="D42528" s="234"/>
    </row>
    <row r="42529" spans="4:4">
      <c r="D42529" s="234"/>
    </row>
    <row r="42530" spans="4:4">
      <c r="D42530" s="234"/>
    </row>
    <row r="42531" spans="4:4">
      <c r="D42531" s="234"/>
    </row>
    <row r="42532" spans="4:4">
      <c r="D42532" s="234"/>
    </row>
    <row r="42533" spans="4:4">
      <c r="D42533" s="234"/>
    </row>
    <row r="42534" spans="4:4">
      <c r="D42534" s="234"/>
    </row>
    <row r="42535" spans="4:4">
      <c r="D42535" s="234"/>
    </row>
    <row r="42536" spans="4:4">
      <c r="D42536" s="234"/>
    </row>
    <row r="42537" spans="4:4">
      <c r="D42537" s="234"/>
    </row>
    <row r="42538" spans="4:4">
      <c r="D42538" s="234"/>
    </row>
    <row r="42539" spans="4:4">
      <c r="D42539" s="234"/>
    </row>
    <row r="42540" spans="4:4">
      <c r="D42540" s="234"/>
    </row>
    <row r="42541" spans="4:4">
      <c r="D42541" s="234"/>
    </row>
    <row r="42542" spans="4:4">
      <c r="D42542" s="234"/>
    </row>
    <row r="42543" spans="4:4">
      <c r="D42543" s="234"/>
    </row>
    <row r="42544" spans="4:4">
      <c r="D42544" s="234"/>
    </row>
    <row r="42545" spans="4:4">
      <c r="D42545" s="234"/>
    </row>
    <row r="42546" spans="4:4">
      <c r="D42546" s="234"/>
    </row>
    <row r="42547" spans="4:4">
      <c r="D42547" s="234"/>
    </row>
    <row r="42548" spans="4:4">
      <c r="D42548" s="234"/>
    </row>
    <row r="42549" spans="4:4">
      <c r="D42549" s="234"/>
    </row>
    <row r="42550" spans="4:4">
      <c r="D42550" s="234"/>
    </row>
    <row r="42551" spans="4:4">
      <c r="D42551" s="234"/>
    </row>
    <row r="42552" spans="4:4">
      <c r="D42552" s="234"/>
    </row>
    <row r="42553" spans="4:4">
      <c r="D42553" s="234"/>
    </row>
    <row r="42554" spans="4:4">
      <c r="D42554" s="234"/>
    </row>
    <row r="42555" spans="4:4">
      <c r="D42555" s="234"/>
    </row>
    <row r="42556" spans="4:4">
      <c r="D42556" s="234"/>
    </row>
    <row r="42557" spans="4:4">
      <c r="D42557" s="234"/>
    </row>
    <row r="42558" spans="4:4">
      <c r="D42558" s="234"/>
    </row>
    <row r="42559" spans="4:4">
      <c r="D42559" s="234"/>
    </row>
    <row r="42560" spans="4:4">
      <c r="D42560" s="234"/>
    </row>
    <row r="42561" spans="4:4">
      <c r="D42561" s="234"/>
    </row>
    <row r="42562" spans="4:4">
      <c r="D42562" s="234"/>
    </row>
    <row r="42563" spans="4:4">
      <c r="D42563" s="234"/>
    </row>
    <row r="42564" spans="4:4">
      <c r="D42564" s="234"/>
    </row>
    <row r="42565" spans="4:4">
      <c r="D42565" s="234"/>
    </row>
    <row r="42566" spans="4:4">
      <c r="D42566" s="234"/>
    </row>
    <row r="42567" spans="4:4">
      <c r="D42567" s="234"/>
    </row>
    <row r="42568" spans="4:4">
      <c r="D42568" s="234"/>
    </row>
    <row r="42569" spans="4:4">
      <c r="D42569" s="234"/>
    </row>
    <row r="42570" spans="4:4">
      <c r="D42570" s="234"/>
    </row>
    <row r="42571" spans="4:4">
      <c r="D42571" s="234"/>
    </row>
    <row r="42572" spans="4:4">
      <c r="D42572" s="234"/>
    </row>
    <row r="42573" spans="4:4">
      <c r="D42573" s="234"/>
    </row>
    <row r="42574" spans="4:4">
      <c r="D42574" s="234"/>
    </row>
    <row r="42575" spans="4:4">
      <c r="D42575" s="234"/>
    </row>
    <row r="42576" spans="4:4">
      <c r="D42576" s="234"/>
    </row>
    <row r="42577" spans="4:4">
      <c r="D42577" s="234"/>
    </row>
    <row r="42578" spans="4:4">
      <c r="D42578" s="234"/>
    </row>
    <row r="42579" spans="4:4">
      <c r="D42579" s="234"/>
    </row>
    <row r="42580" spans="4:4">
      <c r="D42580" s="234"/>
    </row>
    <row r="42581" spans="4:4">
      <c r="D42581" s="234"/>
    </row>
    <row r="42582" spans="4:4">
      <c r="D42582" s="234"/>
    </row>
    <row r="42583" spans="4:4">
      <c r="D42583" s="234"/>
    </row>
    <row r="42584" spans="4:4">
      <c r="D42584" s="234"/>
    </row>
    <row r="42585" spans="4:4">
      <c r="D42585" s="234"/>
    </row>
    <row r="42586" spans="4:4">
      <c r="D42586" s="234"/>
    </row>
    <row r="42587" spans="4:4">
      <c r="D42587" s="234"/>
    </row>
    <row r="42588" spans="4:4">
      <c r="D42588" s="234"/>
    </row>
    <row r="42589" spans="4:4">
      <c r="D42589" s="234"/>
    </row>
    <row r="42590" spans="4:4">
      <c r="D42590" s="234"/>
    </row>
    <row r="42591" spans="4:4">
      <c r="D42591" s="234"/>
    </row>
    <row r="42592" spans="4:4">
      <c r="D42592" s="234"/>
    </row>
    <row r="42593" spans="4:4">
      <c r="D42593" s="234"/>
    </row>
    <row r="42594" spans="4:4">
      <c r="D42594" s="234"/>
    </row>
    <row r="42595" spans="4:4">
      <c r="D42595" s="234"/>
    </row>
    <row r="42596" spans="4:4">
      <c r="D42596" s="234"/>
    </row>
    <row r="42597" spans="4:4">
      <c r="D42597" s="234"/>
    </row>
    <row r="42598" spans="4:4">
      <c r="D42598" s="234"/>
    </row>
    <row r="42599" spans="4:4">
      <c r="D42599" s="234"/>
    </row>
    <row r="42600" spans="4:4">
      <c r="D42600" s="234"/>
    </row>
    <row r="42601" spans="4:4">
      <c r="D42601" s="234"/>
    </row>
    <row r="42602" spans="4:4">
      <c r="D42602" s="234"/>
    </row>
    <row r="42603" spans="4:4">
      <c r="D42603" s="234"/>
    </row>
    <row r="42604" spans="4:4">
      <c r="D42604" s="234"/>
    </row>
    <row r="42605" spans="4:4">
      <c r="D42605" s="234"/>
    </row>
    <row r="42606" spans="4:4">
      <c r="D42606" s="234"/>
    </row>
    <row r="42607" spans="4:4">
      <c r="D42607" s="234"/>
    </row>
    <row r="42608" spans="4:4">
      <c r="D42608" s="234"/>
    </row>
    <row r="42609" spans="4:4">
      <c r="D42609" s="234"/>
    </row>
    <row r="42610" spans="4:4">
      <c r="D42610" s="234"/>
    </row>
    <row r="42611" spans="4:4">
      <c r="D42611" s="234"/>
    </row>
    <row r="42612" spans="4:4">
      <c r="D42612" s="234"/>
    </row>
    <row r="42613" spans="4:4">
      <c r="D42613" s="234"/>
    </row>
    <row r="42614" spans="4:4">
      <c r="D42614" s="234"/>
    </row>
    <row r="42615" spans="4:4">
      <c r="D42615" s="234"/>
    </row>
    <row r="42616" spans="4:4">
      <c r="D42616" s="234"/>
    </row>
    <row r="42617" spans="4:4">
      <c r="D42617" s="234"/>
    </row>
    <row r="42618" spans="4:4">
      <c r="D42618" s="234"/>
    </row>
    <row r="42619" spans="4:4">
      <c r="D42619" s="234"/>
    </row>
    <row r="42620" spans="4:4">
      <c r="D42620" s="234"/>
    </row>
    <row r="42621" spans="4:4">
      <c r="D42621" s="234"/>
    </row>
    <row r="42622" spans="4:4">
      <c r="D42622" s="234"/>
    </row>
    <row r="42623" spans="4:4">
      <c r="D42623" s="234"/>
    </row>
    <row r="42624" spans="4:4">
      <c r="D42624" s="234"/>
    </row>
    <row r="42625" spans="4:4">
      <c r="D42625" s="234"/>
    </row>
    <row r="42626" spans="4:4">
      <c r="D42626" s="234"/>
    </row>
    <row r="42627" spans="4:4">
      <c r="D42627" s="234"/>
    </row>
    <row r="42628" spans="4:4">
      <c r="D42628" s="234"/>
    </row>
    <row r="42629" spans="4:4">
      <c r="D42629" s="234"/>
    </row>
    <row r="42630" spans="4:4">
      <c r="D42630" s="234"/>
    </row>
    <row r="42631" spans="4:4">
      <c r="D42631" s="234"/>
    </row>
    <row r="42632" spans="4:4">
      <c r="D42632" s="234"/>
    </row>
    <row r="42633" spans="4:4">
      <c r="D42633" s="234"/>
    </row>
    <row r="42634" spans="4:4">
      <c r="D42634" s="234"/>
    </row>
    <row r="42635" spans="4:4">
      <c r="D42635" s="234"/>
    </row>
    <row r="42636" spans="4:4">
      <c r="D42636" s="234"/>
    </row>
    <row r="42637" spans="4:4">
      <c r="D42637" s="234"/>
    </row>
    <row r="42638" spans="4:4">
      <c r="D42638" s="234"/>
    </row>
    <row r="42639" spans="4:4">
      <c r="D42639" s="234"/>
    </row>
    <row r="42640" spans="4:4">
      <c r="D42640" s="234"/>
    </row>
    <row r="42641" spans="4:4">
      <c r="D42641" s="234"/>
    </row>
    <row r="42642" spans="4:4">
      <c r="D42642" s="234"/>
    </row>
    <row r="42643" spans="4:4">
      <c r="D42643" s="234"/>
    </row>
    <row r="42644" spans="4:4">
      <c r="D42644" s="234"/>
    </row>
    <row r="42645" spans="4:4">
      <c r="D42645" s="234"/>
    </row>
    <row r="42646" spans="4:4">
      <c r="D42646" s="234"/>
    </row>
    <row r="42647" spans="4:4">
      <c r="D42647" s="234"/>
    </row>
    <row r="42648" spans="4:4">
      <c r="D42648" s="234"/>
    </row>
    <row r="42649" spans="4:4">
      <c r="D42649" s="234"/>
    </row>
    <row r="42650" spans="4:4">
      <c r="D42650" s="234"/>
    </row>
    <row r="42651" spans="4:4">
      <c r="D42651" s="234"/>
    </row>
    <row r="42652" spans="4:4">
      <c r="D42652" s="234"/>
    </row>
    <row r="42653" spans="4:4">
      <c r="D42653" s="234"/>
    </row>
    <row r="42654" spans="4:4">
      <c r="D42654" s="234"/>
    </row>
    <row r="42655" spans="4:4">
      <c r="D42655" s="234"/>
    </row>
    <row r="42656" spans="4:4">
      <c r="D42656" s="234"/>
    </row>
    <row r="42657" spans="4:4">
      <c r="D42657" s="234"/>
    </row>
    <row r="42658" spans="4:4">
      <c r="D42658" s="234"/>
    </row>
    <row r="42659" spans="4:4">
      <c r="D42659" s="234"/>
    </row>
    <row r="42660" spans="4:4">
      <c r="D42660" s="234"/>
    </row>
    <row r="42661" spans="4:4">
      <c r="D42661" s="234"/>
    </row>
    <row r="42662" spans="4:4">
      <c r="D42662" s="234"/>
    </row>
    <row r="42663" spans="4:4">
      <c r="D42663" s="234"/>
    </row>
    <row r="42664" spans="4:4">
      <c r="D42664" s="234"/>
    </row>
    <row r="42665" spans="4:4">
      <c r="D42665" s="234"/>
    </row>
    <row r="42666" spans="4:4">
      <c r="D42666" s="234"/>
    </row>
    <row r="42667" spans="4:4">
      <c r="D42667" s="234"/>
    </row>
    <row r="42668" spans="4:4">
      <c r="D42668" s="234"/>
    </row>
    <row r="42669" spans="4:4">
      <c r="D42669" s="234"/>
    </row>
    <row r="42670" spans="4:4">
      <c r="D42670" s="234"/>
    </row>
    <row r="42671" spans="4:4">
      <c r="D42671" s="234"/>
    </row>
    <row r="42672" spans="4:4">
      <c r="D42672" s="234"/>
    </row>
    <row r="42673" spans="4:4">
      <c r="D42673" s="234"/>
    </row>
    <row r="42674" spans="4:4">
      <c r="D42674" s="234"/>
    </row>
    <row r="42675" spans="4:4">
      <c r="D42675" s="234"/>
    </row>
    <row r="42676" spans="4:4">
      <c r="D42676" s="234"/>
    </row>
    <row r="42677" spans="4:4">
      <c r="D42677" s="234"/>
    </row>
    <row r="42678" spans="4:4">
      <c r="D42678" s="234"/>
    </row>
    <row r="42679" spans="4:4">
      <c r="D42679" s="234"/>
    </row>
    <row r="42680" spans="4:4">
      <c r="D42680" s="234"/>
    </row>
    <row r="42681" spans="4:4">
      <c r="D42681" s="234"/>
    </row>
    <row r="42682" spans="4:4">
      <c r="D42682" s="234"/>
    </row>
    <row r="42683" spans="4:4">
      <c r="D42683" s="234"/>
    </row>
    <row r="42684" spans="4:4">
      <c r="D42684" s="234"/>
    </row>
    <row r="42685" spans="4:4">
      <c r="D42685" s="234"/>
    </row>
    <row r="42686" spans="4:4">
      <c r="D42686" s="234"/>
    </row>
    <row r="42687" spans="4:4">
      <c r="D42687" s="234"/>
    </row>
    <row r="42688" spans="4:4">
      <c r="D42688" s="234"/>
    </row>
    <row r="42689" spans="4:4">
      <c r="D42689" s="234"/>
    </row>
    <row r="42690" spans="4:4">
      <c r="D42690" s="234"/>
    </row>
    <row r="42691" spans="4:4">
      <c r="D42691" s="234"/>
    </row>
    <row r="42692" spans="4:4">
      <c r="D42692" s="234"/>
    </row>
    <row r="42693" spans="4:4">
      <c r="D42693" s="234"/>
    </row>
    <row r="42694" spans="4:4">
      <c r="D42694" s="234"/>
    </row>
    <row r="42695" spans="4:4">
      <c r="D42695" s="234"/>
    </row>
    <row r="42696" spans="4:4">
      <c r="D42696" s="234"/>
    </row>
    <row r="42697" spans="4:4">
      <c r="D42697" s="234"/>
    </row>
    <row r="42698" spans="4:4">
      <c r="D42698" s="234"/>
    </row>
    <row r="42699" spans="4:4">
      <c r="D42699" s="234"/>
    </row>
    <row r="42700" spans="4:4">
      <c r="D42700" s="234"/>
    </row>
    <row r="42701" spans="4:4">
      <c r="D42701" s="234"/>
    </row>
    <row r="42702" spans="4:4">
      <c r="D42702" s="234"/>
    </row>
    <row r="42703" spans="4:4">
      <c r="D42703" s="234"/>
    </row>
    <row r="42704" spans="4:4">
      <c r="D42704" s="234"/>
    </row>
    <row r="42705" spans="4:4">
      <c r="D42705" s="234"/>
    </row>
    <row r="42706" spans="4:4">
      <c r="D42706" s="234"/>
    </row>
    <row r="42707" spans="4:4">
      <c r="D42707" s="234"/>
    </row>
    <row r="42708" spans="4:4">
      <c r="D42708" s="234"/>
    </row>
    <row r="42709" spans="4:4">
      <c r="D42709" s="234"/>
    </row>
    <row r="42710" spans="4:4">
      <c r="D42710" s="234"/>
    </row>
    <row r="42711" spans="4:4">
      <c r="D42711" s="234"/>
    </row>
    <row r="42712" spans="4:4">
      <c r="D42712" s="234"/>
    </row>
    <row r="42713" spans="4:4">
      <c r="D42713" s="234"/>
    </row>
    <row r="42714" spans="4:4">
      <c r="D42714" s="234"/>
    </row>
    <row r="42715" spans="4:4">
      <c r="D42715" s="234"/>
    </row>
    <row r="42716" spans="4:4">
      <c r="D42716" s="234"/>
    </row>
    <row r="42717" spans="4:4">
      <c r="D42717" s="234"/>
    </row>
    <row r="42718" spans="4:4">
      <c r="D42718" s="234"/>
    </row>
    <row r="42719" spans="4:4">
      <c r="D42719" s="234"/>
    </row>
    <row r="42720" spans="4:4">
      <c r="D42720" s="234"/>
    </row>
    <row r="42721" spans="4:4">
      <c r="D42721" s="234"/>
    </row>
    <row r="42722" spans="4:4">
      <c r="D42722" s="234"/>
    </row>
    <row r="42723" spans="4:4">
      <c r="D42723" s="234"/>
    </row>
    <row r="42724" spans="4:4">
      <c r="D42724" s="234"/>
    </row>
    <row r="42725" spans="4:4">
      <c r="D42725" s="234"/>
    </row>
    <row r="42726" spans="4:4">
      <c r="D42726" s="234"/>
    </row>
    <row r="42727" spans="4:4">
      <c r="D42727" s="234"/>
    </row>
    <row r="42728" spans="4:4">
      <c r="D42728" s="234"/>
    </row>
    <row r="42729" spans="4:4">
      <c r="D42729" s="234"/>
    </row>
    <row r="42730" spans="4:4">
      <c r="D42730" s="234"/>
    </row>
    <row r="42731" spans="4:4">
      <c r="D42731" s="234"/>
    </row>
    <row r="42732" spans="4:4">
      <c r="D42732" s="234"/>
    </row>
    <row r="42733" spans="4:4">
      <c r="D42733" s="234"/>
    </row>
    <row r="42734" spans="4:4">
      <c r="D42734" s="234"/>
    </row>
    <row r="42735" spans="4:4">
      <c r="D42735" s="234"/>
    </row>
    <row r="42736" spans="4:4">
      <c r="D42736" s="234"/>
    </row>
    <row r="42737" spans="4:4">
      <c r="D42737" s="234"/>
    </row>
    <row r="42738" spans="4:4">
      <c r="D42738" s="234"/>
    </row>
    <row r="42739" spans="4:4">
      <c r="D42739" s="234"/>
    </row>
    <row r="42740" spans="4:4">
      <c r="D42740" s="234"/>
    </row>
    <row r="42741" spans="4:4">
      <c r="D42741" s="234"/>
    </row>
    <row r="42742" spans="4:4">
      <c r="D42742" s="234"/>
    </row>
    <row r="42743" spans="4:4">
      <c r="D42743" s="234"/>
    </row>
    <row r="42744" spans="4:4">
      <c r="D42744" s="234"/>
    </row>
    <row r="42745" spans="4:4">
      <c r="D42745" s="234"/>
    </row>
    <row r="42746" spans="4:4">
      <c r="D42746" s="234"/>
    </row>
    <row r="42747" spans="4:4">
      <c r="D42747" s="234"/>
    </row>
    <row r="42748" spans="4:4">
      <c r="D42748" s="234"/>
    </row>
    <row r="42749" spans="4:4">
      <c r="D42749" s="234"/>
    </row>
    <row r="42750" spans="4:4">
      <c r="D42750" s="234"/>
    </row>
    <row r="42751" spans="4:4">
      <c r="D42751" s="234"/>
    </row>
    <row r="42752" spans="4:4">
      <c r="D42752" s="234"/>
    </row>
    <row r="42753" spans="4:4">
      <c r="D42753" s="234"/>
    </row>
    <row r="42754" spans="4:4">
      <c r="D42754" s="234"/>
    </row>
    <row r="42755" spans="4:4">
      <c r="D42755" s="234"/>
    </row>
    <row r="42756" spans="4:4">
      <c r="D42756" s="234"/>
    </row>
    <row r="42757" spans="4:4">
      <c r="D42757" s="234"/>
    </row>
    <row r="42758" spans="4:4">
      <c r="D42758" s="234"/>
    </row>
    <row r="42759" spans="4:4">
      <c r="D42759" s="234"/>
    </row>
    <row r="42760" spans="4:4">
      <c r="D42760" s="234"/>
    </row>
    <row r="42761" spans="4:4">
      <c r="D42761" s="234"/>
    </row>
    <row r="42762" spans="4:4">
      <c r="D42762" s="234"/>
    </row>
    <row r="42763" spans="4:4">
      <c r="D42763" s="234"/>
    </row>
    <row r="42764" spans="4:4">
      <c r="D42764" s="234"/>
    </row>
    <row r="42765" spans="4:4">
      <c r="D42765" s="234"/>
    </row>
    <row r="42766" spans="4:4">
      <c r="D42766" s="234"/>
    </row>
    <row r="42767" spans="4:4">
      <c r="D42767" s="234"/>
    </row>
    <row r="42768" spans="4:4">
      <c r="D42768" s="234"/>
    </row>
    <row r="42769" spans="4:4">
      <c r="D42769" s="234"/>
    </row>
    <row r="42770" spans="4:4">
      <c r="D42770" s="234"/>
    </row>
    <row r="42771" spans="4:4">
      <c r="D42771" s="234"/>
    </row>
    <row r="42772" spans="4:4">
      <c r="D42772" s="234"/>
    </row>
    <row r="42773" spans="4:4">
      <c r="D42773" s="234"/>
    </row>
    <row r="42774" spans="4:4">
      <c r="D42774" s="234"/>
    </row>
    <row r="42775" spans="4:4">
      <c r="D42775" s="234"/>
    </row>
    <row r="42776" spans="4:4">
      <c r="D42776" s="234"/>
    </row>
    <row r="42777" spans="4:4">
      <c r="D42777" s="234"/>
    </row>
    <row r="42778" spans="4:4">
      <c r="D42778" s="234"/>
    </row>
    <row r="42779" spans="4:4">
      <c r="D42779" s="234"/>
    </row>
    <row r="42780" spans="4:4">
      <c r="D42780" s="234"/>
    </row>
    <row r="42781" spans="4:4">
      <c r="D42781" s="234"/>
    </row>
    <row r="42782" spans="4:4">
      <c r="D42782" s="234"/>
    </row>
    <row r="42783" spans="4:4">
      <c r="D42783" s="234"/>
    </row>
    <row r="42784" spans="4:4">
      <c r="D42784" s="234"/>
    </row>
    <row r="42785" spans="4:4">
      <c r="D42785" s="234"/>
    </row>
    <row r="42786" spans="4:4">
      <c r="D42786" s="234"/>
    </row>
    <row r="42787" spans="4:4">
      <c r="D42787" s="234"/>
    </row>
    <row r="42788" spans="4:4">
      <c r="D42788" s="234"/>
    </row>
    <row r="42789" spans="4:4">
      <c r="D42789" s="234"/>
    </row>
    <row r="42790" spans="4:4">
      <c r="D42790" s="234"/>
    </row>
    <row r="42791" spans="4:4">
      <c r="D42791" s="234"/>
    </row>
    <row r="42792" spans="4:4">
      <c r="D42792" s="234"/>
    </row>
    <row r="42793" spans="4:4">
      <c r="D42793" s="234"/>
    </row>
    <row r="42794" spans="4:4">
      <c r="D42794" s="234"/>
    </row>
    <row r="42795" spans="4:4">
      <c r="D42795" s="234"/>
    </row>
    <row r="42796" spans="4:4">
      <c r="D42796" s="234"/>
    </row>
    <row r="42797" spans="4:4">
      <c r="D42797" s="234"/>
    </row>
    <row r="42798" spans="4:4">
      <c r="D42798" s="234"/>
    </row>
    <row r="42799" spans="4:4">
      <c r="D42799" s="234"/>
    </row>
    <row r="42800" spans="4:4">
      <c r="D42800" s="234"/>
    </row>
    <row r="42801" spans="4:4">
      <c r="D42801" s="234"/>
    </row>
    <row r="42802" spans="4:4">
      <c r="D42802" s="234"/>
    </row>
    <row r="42803" spans="4:4">
      <c r="D42803" s="234"/>
    </row>
    <row r="42804" spans="4:4">
      <c r="D42804" s="234"/>
    </row>
    <row r="42805" spans="4:4">
      <c r="D42805" s="234"/>
    </row>
    <row r="42806" spans="4:4">
      <c r="D42806" s="234"/>
    </row>
    <row r="42807" spans="4:4">
      <c r="D42807" s="234"/>
    </row>
    <row r="42808" spans="4:4">
      <c r="D42808" s="234"/>
    </row>
    <row r="42809" spans="4:4">
      <c r="D42809" s="234"/>
    </row>
    <row r="42810" spans="4:4">
      <c r="D42810" s="234"/>
    </row>
    <row r="42811" spans="4:4">
      <c r="D42811" s="234"/>
    </row>
    <row r="42812" spans="4:4">
      <c r="D42812" s="234"/>
    </row>
    <row r="42813" spans="4:4">
      <c r="D42813" s="234"/>
    </row>
    <row r="42814" spans="4:4">
      <c r="D42814" s="234"/>
    </row>
    <row r="42815" spans="4:4">
      <c r="D42815" s="234"/>
    </row>
    <row r="42816" spans="4:4">
      <c r="D42816" s="234"/>
    </row>
    <row r="42817" spans="4:4">
      <c r="D42817" s="234"/>
    </row>
    <row r="42818" spans="4:4">
      <c r="D42818" s="234"/>
    </row>
    <row r="42819" spans="4:4">
      <c r="D42819" s="234"/>
    </row>
    <row r="42820" spans="4:4">
      <c r="D42820" s="234"/>
    </row>
    <row r="42821" spans="4:4">
      <c r="D42821" s="234"/>
    </row>
    <row r="42822" spans="4:4">
      <c r="D42822" s="234"/>
    </row>
    <row r="42823" spans="4:4">
      <c r="D42823" s="234"/>
    </row>
    <row r="42824" spans="4:4">
      <c r="D42824" s="234"/>
    </row>
    <row r="42825" spans="4:4">
      <c r="D42825" s="234"/>
    </row>
    <row r="42826" spans="4:4">
      <c r="D42826" s="234"/>
    </row>
    <row r="42827" spans="4:4">
      <c r="D42827" s="234"/>
    </row>
    <row r="42828" spans="4:4">
      <c r="D42828" s="234"/>
    </row>
    <row r="42829" spans="4:4">
      <c r="D42829" s="234"/>
    </row>
    <row r="42830" spans="4:4">
      <c r="D42830" s="234"/>
    </row>
    <row r="42831" spans="4:4">
      <c r="D42831" s="234"/>
    </row>
    <row r="42832" spans="4:4">
      <c r="D42832" s="234"/>
    </row>
    <row r="42833" spans="4:4">
      <c r="D42833" s="234"/>
    </row>
    <row r="42834" spans="4:4">
      <c r="D42834" s="234"/>
    </row>
    <row r="42835" spans="4:4">
      <c r="D42835" s="234"/>
    </row>
    <row r="42836" spans="4:4">
      <c r="D42836" s="234"/>
    </row>
    <row r="42837" spans="4:4">
      <c r="D42837" s="234"/>
    </row>
    <row r="42838" spans="4:4">
      <c r="D42838" s="234"/>
    </row>
    <row r="42839" spans="4:4">
      <c r="D42839" s="234"/>
    </row>
    <row r="42840" spans="4:4">
      <c r="D42840" s="234"/>
    </row>
    <row r="42841" spans="4:4">
      <c r="D42841" s="234"/>
    </row>
    <row r="42842" spans="4:4">
      <c r="D42842" s="234"/>
    </row>
    <row r="42843" spans="4:4">
      <c r="D42843" s="234"/>
    </row>
    <row r="42844" spans="4:4">
      <c r="D42844" s="234"/>
    </row>
    <row r="42845" spans="4:4">
      <c r="D42845" s="234"/>
    </row>
    <row r="42846" spans="4:4">
      <c r="D42846" s="234"/>
    </row>
    <row r="42847" spans="4:4">
      <c r="D42847" s="234"/>
    </row>
    <row r="42848" spans="4:4">
      <c r="D42848" s="234"/>
    </row>
    <row r="42849" spans="4:4">
      <c r="D42849" s="234"/>
    </row>
    <row r="42850" spans="4:4">
      <c r="D42850" s="234"/>
    </row>
    <row r="42851" spans="4:4">
      <c r="D42851" s="234"/>
    </row>
    <row r="42852" spans="4:4">
      <c r="D42852" s="234"/>
    </row>
    <row r="42853" spans="4:4">
      <c r="D42853" s="234"/>
    </row>
    <row r="42854" spans="4:4">
      <c r="D42854" s="234"/>
    </row>
    <row r="42855" spans="4:4">
      <c r="D42855" s="234"/>
    </row>
    <row r="42856" spans="4:4">
      <c r="D42856" s="234"/>
    </row>
    <row r="42857" spans="4:4">
      <c r="D42857" s="234"/>
    </row>
    <row r="42858" spans="4:4">
      <c r="D42858" s="234"/>
    </row>
    <row r="42859" spans="4:4">
      <c r="D42859" s="234"/>
    </row>
    <row r="42860" spans="4:4">
      <c r="D42860" s="234"/>
    </row>
    <row r="42861" spans="4:4">
      <c r="D42861" s="234"/>
    </row>
    <row r="42862" spans="4:4">
      <c r="D42862" s="234"/>
    </row>
    <row r="42863" spans="4:4">
      <c r="D42863" s="234"/>
    </row>
    <row r="42864" spans="4:4">
      <c r="D42864" s="234"/>
    </row>
    <row r="42865" spans="4:4">
      <c r="D42865" s="234"/>
    </row>
    <row r="42866" spans="4:4">
      <c r="D42866" s="234"/>
    </row>
    <row r="42867" spans="4:4">
      <c r="D42867" s="234"/>
    </row>
    <row r="42868" spans="4:4">
      <c r="D42868" s="234"/>
    </row>
    <row r="42869" spans="4:4">
      <c r="D42869" s="234"/>
    </row>
    <row r="42870" spans="4:4">
      <c r="D42870" s="234"/>
    </row>
    <row r="42871" spans="4:4">
      <c r="D42871" s="234"/>
    </row>
    <row r="42872" spans="4:4">
      <c r="D42872" s="234"/>
    </row>
    <row r="42873" spans="4:4">
      <c r="D42873" s="234"/>
    </row>
    <row r="42874" spans="4:4">
      <c r="D42874" s="234"/>
    </row>
    <row r="42875" spans="4:4">
      <c r="D42875" s="234"/>
    </row>
    <row r="42876" spans="4:4">
      <c r="D42876" s="234"/>
    </row>
    <row r="42877" spans="4:4">
      <c r="D42877" s="234"/>
    </row>
    <row r="42878" spans="4:4">
      <c r="D42878" s="234"/>
    </row>
    <row r="42879" spans="4:4">
      <c r="D42879" s="234"/>
    </row>
    <row r="42880" spans="4:4">
      <c r="D42880" s="234"/>
    </row>
    <row r="42881" spans="4:4">
      <c r="D42881" s="234"/>
    </row>
    <row r="42882" spans="4:4">
      <c r="D42882" s="234"/>
    </row>
    <row r="42883" spans="4:4">
      <c r="D42883" s="234"/>
    </row>
    <row r="42884" spans="4:4">
      <c r="D42884" s="234"/>
    </row>
    <row r="42885" spans="4:4">
      <c r="D42885" s="234"/>
    </row>
    <row r="42886" spans="4:4">
      <c r="D42886" s="234"/>
    </row>
    <row r="42887" spans="4:4">
      <c r="D42887" s="234"/>
    </row>
    <row r="42888" spans="4:4">
      <c r="D42888" s="234"/>
    </row>
    <row r="42889" spans="4:4">
      <c r="D42889" s="234"/>
    </row>
    <row r="42890" spans="4:4">
      <c r="D42890" s="234"/>
    </row>
    <row r="42891" spans="4:4">
      <c r="D42891" s="234"/>
    </row>
    <row r="42892" spans="4:4">
      <c r="D42892" s="234"/>
    </row>
    <row r="42893" spans="4:4">
      <c r="D42893" s="234"/>
    </row>
    <row r="42894" spans="4:4">
      <c r="D42894" s="234"/>
    </row>
    <row r="42895" spans="4:4">
      <c r="D42895" s="234"/>
    </row>
    <row r="42896" spans="4:4">
      <c r="D42896" s="234"/>
    </row>
    <row r="42897" spans="4:4">
      <c r="D42897" s="234"/>
    </row>
    <row r="42898" spans="4:4">
      <c r="D42898" s="234"/>
    </row>
    <row r="42899" spans="4:4">
      <c r="D42899" s="234"/>
    </row>
    <row r="42900" spans="4:4">
      <c r="D42900" s="234"/>
    </row>
    <row r="42901" spans="4:4">
      <c r="D42901" s="234"/>
    </row>
    <row r="42902" spans="4:4">
      <c r="D42902" s="234"/>
    </row>
    <row r="42903" spans="4:4">
      <c r="D42903" s="234"/>
    </row>
    <row r="42904" spans="4:4">
      <c r="D42904" s="234"/>
    </row>
    <row r="42905" spans="4:4">
      <c r="D42905" s="234"/>
    </row>
    <row r="42906" spans="4:4">
      <c r="D42906" s="234"/>
    </row>
    <row r="42907" spans="4:4">
      <c r="D42907" s="234"/>
    </row>
    <row r="42908" spans="4:4">
      <c r="D42908" s="234"/>
    </row>
    <row r="42909" spans="4:4">
      <c r="D42909" s="234"/>
    </row>
    <row r="42910" spans="4:4">
      <c r="D42910" s="234"/>
    </row>
    <row r="42911" spans="4:4">
      <c r="D42911" s="234"/>
    </row>
    <row r="42912" spans="4:4">
      <c r="D42912" s="234"/>
    </row>
    <row r="42913" spans="4:4">
      <c r="D42913" s="234"/>
    </row>
    <row r="42914" spans="4:4">
      <c r="D42914" s="234"/>
    </row>
    <row r="42915" spans="4:4">
      <c r="D42915" s="234"/>
    </row>
    <row r="42916" spans="4:4">
      <c r="D42916" s="234"/>
    </row>
    <row r="42917" spans="4:4">
      <c r="D42917" s="234"/>
    </row>
    <row r="42918" spans="4:4">
      <c r="D42918" s="234"/>
    </row>
    <row r="42919" spans="4:4">
      <c r="D42919" s="234"/>
    </row>
    <row r="42920" spans="4:4">
      <c r="D42920" s="234"/>
    </row>
    <row r="42921" spans="4:4">
      <c r="D42921" s="234"/>
    </row>
    <row r="42922" spans="4:4">
      <c r="D42922" s="234"/>
    </row>
    <row r="42923" spans="4:4">
      <c r="D42923" s="234"/>
    </row>
    <row r="42924" spans="4:4">
      <c r="D42924" s="234"/>
    </row>
    <row r="42925" spans="4:4">
      <c r="D42925" s="234"/>
    </row>
    <row r="42926" spans="4:4">
      <c r="D42926" s="234"/>
    </row>
    <row r="42927" spans="4:4">
      <c r="D42927" s="234"/>
    </row>
    <row r="42928" spans="4:4">
      <c r="D42928" s="234"/>
    </row>
    <row r="42929" spans="4:4">
      <c r="D42929" s="234"/>
    </row>
    <row r="42930" spans="4:4">
      <c r="D42930" s="234"/>
    </row>
    <row r="42931" spans="4:4">
      <c r="D42931" s="234"/>
    </row>
    <row r="42932" spans="4:4">
      <c r="D42932" s="234"/>
    </row>
    <row r="42933" spans="4:4">
      <c r="D42933" s="234"/>
    </row>
    <row r="42934" spans="4:4">
      <c r="D42934" s="234"/>
    </row>
    <row r="42935" spans="4:4">
      <c r="D42935" s="234"/>
    </row>
    <row r="42936" spans="4:4">
      <c r="D42936" s="234"/>
    </row>
    <row r="42937" spans="4:4">
      <c r="D42937" s="234"/>
    </row>
    <row r="42938" spans="4:4">
      <c r="D42938" s="234"/>
    </row>
    <row r="42939" spans="4:4">
      <c r="D42939" s="234"/>
    </row>
    <row r="42940" spans="4:4">
      <c r="D42940" s="234"/>
    </row>
    <row r="42941" spans="4:4">
      <c r="D42941" s="234"/>
    </row>
    <row r="42942" spans="4:4">
      <c r="D42942" s="234"/>
    </row>
    <row r="42943" spans="4:4">
      <c r="D42943" s="234"/>
    </row>
    <row r="42944" spans="4:4">
      <c r="D42944" s="234"/>
    </row>
    <row r="42945" spans="4:4">
      <c r="D42945" s="234"/>
    </row>
    <row r="42946" spans="4:4">
      <c r="D42946" s="234"/>
    </row>
    <row r="42947" spans="4:4">
      <c r="D42947" s="234"/>
    </row>
    <row r="42948" spans="4:4">
      <c r="D42948" s="234"/>
    </row>
    <row r="42949" spans="4:4">
      <c r="D42949" s="234"/>
    </row>
    <row r="42950" spans="4:4">
      <c r="D42950" s="234"/>
    </row>
    <row r="42951" spans="4:4">
      <c r="D42951" s="234"/>
    </row>
    <row r="42952" spans="4:4">
      <c r="D42952" s="234"/>
    </row>
    <row r="42953" spans="4:4">
      <c r="D42953" s="234"/>
    </row>
    <row r="42954" spans="4:4">
      <c r="D42954" s="234"/>
    </row>
    <row r="42955" spans="4:4">
      <c r="D42955" s="234"/>
    </row>
    <row r="42956" spans="4:4">
      <c r="D42956" s="234"/>
    </row>
    <row r="42957" spans="4:4">
      <c r="D42957" s="234"/>
    </row>
    <row r="42958" spans="4:4">
      <c r="D42958" s="234"/>
    </row>
    <row r="42959" spans="4:4">
      <c r="D42959" s="234"/>
    </row>
    <row r="42960" spans="4:4">
      <c r="D42960" s="234"/>
    </row>
    <row r="42961" spans="4:4">
      <c r="D42961" s="234"/>
    </row>
    <row r="42962" spans="4:4">
      <c r="D42962" s="234"/>
    </row>
    <row r="42963" spans="4:4">
      <c r="D42963" s="234"/>
    </row>
    <row r="42964" spans="4:4">
      <c r="D42964" s="234"/>
    </row>
    <row r="42965" spans="4:4">
      <c r="D42965" s="234"/>
    </row>
    <row r="42966" spans="4:4">
      <c r="D42966" s="234"/>
    </row>
    <row r="42967" spans="4:4">
      <c r="D42967" s="234"/>
    </row>
    <row r="42968" spans="4:4">
      <c r="D42968" s="234"/>
    </row>
    <row r="42969" spans="4:4">
      <c r="D42969" s="234"/>
    </row>
    <row r="42970" spans="4:4">
      <c r="D42970" s="234"/>
    </row>
    <row r="42971" spans="4:4">
      <c r="D42971" s="234"/>
    </row>
    <row r="42972" spans="4:4">
      <c r="D42972" s="234"/>
    </row>
    <row r="42973" spans="4:4">
      <c r="D42973" s="234"/>
    </row>
    <row r="42974" spans="4:4">
      <c r="D42974" s="234"/>
    </row>
    <row r="42975" spans="4:4">
      <c r="D42975" s="234"/>
    </row>
    <row r="42976" spans="4:4">
      <c r="D42976" s="234"/>
    </row>
    <row r="42977" spans="4:4">
      <c r="D42977" s="234"/>
    </row>
    <row r="42978" spans="4:4">
      <c r="D42978" s="234"/>
    </row>
    <row r="42979" spans="4:4">
      <c r="D42979" s="234"/>
    </row>
    <row r="42980" spans="4:4">
      <c r="D42980" s="234"/>
    </row>
    <row r="42981" spans="4:4">
      <c r="D42981" s="234"/>
    </row>
    <row r="42982" spans="4:4">
      <c r="D42982" s="234"/>
    </row>
    <row r="42983" spans="4:4">
      <c r="D42983" s="234"/>
    </row>
    <row r="42984" spans="4:4">
      <c r="D42984" s="234"/>
    </row>
    <row r="42985" spans="4:4">
      <c r="D42985" s="234"/>
    </row>
    <row r="42986" spans="4:4">
      <c r="D42986" s="234"/>
    </row>
    <row r="42987" spans="4:4">
      <c r="D42987" s="234"/>
    </row>
    <row r="42988" spans="4:4">
      <c r="D42988" s="234"/>
    </row>
    <row r="42989" spans="4:4">
      <c r="D42989" s="234"/>
    </row>
    <row r="42990" spans="4:4">
      <c r="D42990" s="234"/>
    </row>
    <row r="42991" spans="4:4">
      <c r="D42991" s="234"/>
    </row>
    <row r="42992" spans="4:4">
      <c r="D42992" s="234"/>
    </row>
    <row r="42993" spans="4:4">
      <c r="D42993" s="234"/>
    </row>
    <row r="42994" spans="4:4">
      <c r="D42994" s="234"/>
    </row>
    <row r="42995" spans="4:4">
      <c r="D42995" s="234"/>
    </row>
    <row r="42996" spans="4:4">
      <c r="D42996" s="234"/>
    </row>
    <row r="42997" spans="4:4">
      <c r="D42997" s="234"/>
    </row>
    <row r="42998" spans="4:4">
      <c r="D42998" s="234"/>
    </row>
    <row r="42999" spans="4:4">
      <c r="D42999" s="234"/>
    </row>
    <row r="43000" spans="4:4">
      <c r="D43000" s="234"/>
    </row>
    <row r="43001" spans="4:4">
      <c r="D43001" s="234"/>
    </row>
    <row r="43002" spans="4:4">
      <c r="D43002" s="234"/>
    </row>
    <row r="43003" spans="4:4">
      <c r="D43003" s="234"/>
    </row>
    <row r="43004" spans="4:4">
      <c r="D43004" s="234"/>
    </row>
    <row r="43005" spans="4:4">
      <c r="D43005" s="234"/>
    </row>
    <row r="43006" spans="4:4">
      <c r="D43006" s="234"/>
    </row>
    <row r="43007" spans="4:4">
      <c r="D43007" s="234"/>
    </row>
    <row r="43008" spans="4:4">
      <c r="D43008" s="234"/>
    </row>
    <row r="43009" spans="4:4">
      <c r="D43009" s="234"/>
    </row>
    <row r="43010" spans="4:4">
      <c r="D43010" s="234"/>
    </row>
    <row r="43011" spans="4:4">
      <c r="D43011" s="234"/>
    </row>
    <row r="43012" spans="4:4">
      <c r="D43012" s="234"/>
    </row>
    <row r="43013" spans="4:4">
      <c r="D43013" s="234"/>
    </row>
    <row r="43014" spans="4:4">
      <c r="D43014" s="234"/>
    </row>
    <row r="43015" spans="4:4">
      <c r="D43015" s="234"/>
    </row>
    <row r="43016" spans="4:4">
      <c r="D43016" s="234"/>
    </row>
    <row r="43017" spans="4:4">
      <c r="D43017" s="234"/>
    </row>
    <row r="43018" spans="4:4">
      <c r="D43018" s="234"/>
    </row>
    <row r="43019" spans="4:4">
      <c r="D43019" s="234"/>
    </row>
    <row r="43020" spans="4:4">
      <c r="D43020" s="234"/>
    </row>
    <row r="43021" spans="4:4">
      <c r="D43021" s="234"/>
    </row>
    <row r="43022" spans="4:4">
      <c r="D43022" s="234"/>
    </row>
    <row r="43023" spans="4:4">
      <c r="D43023" s="234"/>
    </row>
    <row r="43024" spans="4:4">
      <c r="D43024" s="234"/>
    </row>
    <row r="43025" spans="4:4">
      <c r="D43025" s="234"/>
    </row>
    <row r="43026" spans="4:4">
      <c r="D43026" s="234"/>
    </row>
    <row r="43027" spans="4:4">
      <c r="D43027" s="234"/>
    </row>
    <row r="43028" spans="4:4">
      <c r="D43028" s="234"/>
    </row>
    <row r="43029" spans="4:4">
      <c r="D43029" s="234"/>
    </row>
    <row r="43030" spans="4:4">
      <c r="D43030" s="234"/>
    </row>
    <row r="43031" spans="4:4">
      <c r="D43031" s="234"/>
    </row>
    <row r="43032" spans="4:4">
      <c r="D43032" s="234"/>
    </row>
    <row r="43033" spans="4:4">
      <c r="D43033" s="234"/>
    </row>
    <row r="43034" spans="4:4">
      <c r="D43034" s="234"/>
    </row>
    <row r="43035" spans="4:4">
      <c r="D43035" s="234"/>
    </row>
    <row r="43036" spans="4:4">
      <c r="D43036" s="234"/>
    </row>
    <row r="43037" spans="4:4">
      <c r="D43037" s="234"/>
    </row>
    <row r="43038" spans="4:4">
      <c r="D43038" s="234"/>
    </row>
    <row r="43039" spans="4:4">
      <c r="D43039" s="234"/>
    </row>
    <row r="43040" spans="4:4">
      <c r="D43040" s="234"/>
    </row>
    <row r="43041" spans="4:4">
      <c r="D43041" s="234"/>
    </row>
    <row r="43042" spans="4:4">
      <c r="D43042" s="234"/>
    </row>
    <row r="43043" spans="4:4">
      <c r="D43043" s="234"/>
    </row>
    <row r="43044" spans="4:4">
      <c r="D43044" s="234"/>
    </row>
    <row r="43045" spans="4:4">
      <c r="D43045" s="234"/>
    </row>
    <row r="43046" spans="4:4">
      <c r="D43046" s="234"/>
    </row>
    <row r="43047" spans="4:4">
      <c r="D43047" s="234"/>
    </row>
    <row r="43048" spans="4:4">
      <c r="D43048" s="234"/>
    </row>
    <row r="43049" spans="4:4">
      <c r="D43049" s="234"/>
    </row>
    <row r="43050" spans="4:4">
      <c r="D43050" s="234"/>
    </row>
    <row r="43051" spans="4:4">
      <c r="D43051" s="234"/>
    </row>
    <row r="43052" spans="4:4">
      <c r="D43052" s="234"/>
    </row>
    <row r="43053" spans="4:4">
      <c r="D43053" s="234"/>
    </row>
    <row r="43054" spans="4:4">
      <c r="D43054" s="234"/>
    </row>
    <row r="43055" spans="4:4">
      <c r="D43055" s="234"/>
    </row>
    <row r="43056" spans="4:4">
      <c r="D43056" s="234"/>
    </row>
    <row r="43057" spans="4:4">
      <c r="D43057" s="234"/>
    </row>
    <row r="43058" spans="4:4">
      <c r="D43058" s="234"/>
    </row>
    <row r="43059" spans="4:4">
      <c r="D43059" s="234"/>
    </row>
    <row r="43060" spans="4:4">
      <c r="D43060" s="234"/>
    </row>
    <row r="43061" spans="4:4">
      <c r="D43061" s="234"/>
    </row>
    <row r="43062" spans="4:4">
      <c r="D43062" s="234"/>
    </row>
    <row r="43063" spans="4:4">
      <c r="D43063" s="234"/>
    </row>
    <row r="43064" spans="4:4">
      <c r="D43064" s="234"/>
    </row>
    <row r="43065" spans="4:4">
      <c r="D43065" s="234"/>
    </row>
    <row r="43066" spans="4:4">
      <c r="D43066" s="234"/>
    </row>
    <row r="43067" spans="4:4">
      <c r="D43067" s="234"/>
    </row>
    <row r="43068" spans="4:4">
      <c r="D43068" s="234"/>
    </row>
    <row r="43069" spans="4:4">
      <c r="D43069" s="234"/>
    </row>
    <row r="43070" spans="4:4">
      <c r="D43070" s="234"/>
    </row>
    <row r="43071" spans="4:4">
      <c r="D43071" s="234"/>
    </row>
    <row r="43072" spans="4:4">
      <c r="D43072" s="234"/>
    </row>
    <row r="43073" spans="4:4">
      <c r="D43073" s="234"/>
    </row>
    <row r="43074" spans="4:4">
      <c r="D43074" s="234"/>
    </row>
    <row r="43075" spans="4:4">
      <c r="D43075" s="234"/>
    </row>
    <row r="43076" spans="4:4">
      <c r="D43076" s="234"/>
    </row>
    <row r="43077" spans="4:4">
      <c r="D43077" s="234"/>
    </row>
    <row r="43078" spans="4:4">
      <c r="D43078" s="234"/>
    </row>
    <row r="43079" spans="4:4">
      <c r="D43079" s="234"/>
    </row>
    <row r="43080" spans="4:4">
      <c r="D43080" s="234"/>
    </row>
    <row r="43081" spans="4:4">
      <c r="D43081" s="234"/>
    </row>
    <row r="43082" spans="4:4">
      <c r="D43082" s="234"/>
    </row>
    <row r="43083" spans="4:4">
      <c r="D43083" s="234"/>
    </row>
    <row r="43084" spans="4:4">
      <c r="D43084" s="234"/>
    </row>
    <row r="43085" spans="4:4">
      <c r="D43085" s="234"/>
    </row>
    <row r="43086" spans="4:4">
      <c r="D43086" s="234"/>
    </row>
    <row r="43087" spans="4:4">
      <c r="D43087" s="234"/>
    </row>
    <row r="43088" spans="4:4">
      <c r="D43088" s="234"/>
    </row>
    <row r="43089" spans="4:4">
      <c r="D43089" s="234"/>
    </row>
    <row r="43090" spans="4:4">
      <c r="D43090" s="234"/>
    </row>
    <row r="43091" spans="4:4">
      <c r="D43091" s="234"/>
    </row>
    <row r="43092" spans="4:4">
      <c r="D43092" s="234"/>
    </row>
    <row r="43093" spans="4:4">
      <c r="D43093" s="234"/>
    </row>
    <row r="43094" spans="4:4">
      <c r="D43094" s="234"/>
    </row>
    <row r="43095" spans="4:4">
      <c r="D43095" s="234"/>
    </row>
    <row r="43096" spans="4:4">
      <c r="D43096" s="234"/>
    </row>
    <row r="43097" spans="4:4">
      <c r="D43097" s="234"/>
    </row>
    <row r="43098" spans="4:4">
      <c r="D43098" s="234"/>
    </row>
    <row r="43099" spans="4:4">
      <c r="D43099" s="234"/>
    </row>
    <row r="43100" spans="4:4">
      <c r="D43100" s="234"/>
    </row>
    <row r="43101" spans="4:4">
      <c r="D43101" s="234"/>
    </row>
    <row r="43102" spans="4:4">
      <c r="D43102" s="234"/>
    </row>
    <row r="43103" spans="4:4">
      <c r="D43103" s="234"/>
    </row>
    <row r="43104" spans="4:4">
      <c r="D43104" s="234"/>
    </row>
    <row r="43105" spans="4:4">
      <c r="D43105" s="234"/>
    </row>
    <row r="43106" spans="4:4">
      <c r="D43106" s="234"/>
    </row>
    <row r="43107" spans="4:4">
      <c r="D43107" s="234"/>
    </row>
    <row r="43108" spans="4:4">
      <c r="D43108" s="234"/>
    </row>
    <row r="43109" spans="4:4">
      <c r="D43109" s="234"/>
    </row>
    <row r="43110" spans="4:4">
      <c r="D43110" s="234"/>
    </row>
    <row r="43111" spans="4:4">
      <c r="D43111" s="234"/>
    </row>
    <row r="43112" spans="4:4">
      <c r="D43112" s="234"/>
    </row>
    <row r="43113" spans="4:4">
      <c r="D43113" s="234"/>
    </row>
    <row r="43114" spans="4:4">
      <c r="D43114" s="234"/>
    </row>
    <row r="43115" spans="4:4">
      <c r="D43115" s="234"/>
    </row>
    <row r="43116" spans="4:4">
      <c r="D43116" s="234"/>
    </row>
    <row r="43117" spans="4:4">
      <c r="D43117" s="234"/>
    </row>
    <row r="43118" spans="4:4">
      <c r="D43118" s="234"/>
    </row>
    <row r="43119" spans="4:4">
      <c r="D43119" s="234"/>
    </row>
    <row r="43120" spans="4:4">
      <c r="D43120" s="234"/>
    </row>
    <row r="43121" spans="4:4">
      <c r="D43121" s="234"/>
    </row>
    <row r="43122" spans="4:4">
      <c r="D43122" s="234"/>
    </row>
    <row r="43123" spans="4:4">
      <c r="D43123" s="234"/>
    </row>
    <row r="43124" spans="4:4">
      <c r="D43124" s="234"/>
    </row>
    <row r="43125" spans="4:4">
      <c r="D43125" s="234"/>
    </row>
    <row r="43126" spans="4:4">
      <c r="D43126" s="234"/>
    </row>
    <row r="43127" spans="4:4">
      <c r="D43127" s="234"/>
    </row>
    <row r="43128" spans="4:4">
      <c r="D43128" s="234"/>
    </row>
    <row r="43129" spans="4:4">
      <c r="D43129" s="234"/>
    </row>
    <row r="43130" spans="4:4">
      <c r="D43130" s="234"/>
    </row>
    <row r="43131" spans="4:4">
      <c r="D43131" s="234"/>
    </row>
    <row r="43132" spans="4:4">
      <c r="D43132" s="234"/>
    </row>
    <row r="43133" spans="4:4">
      <c r="D43133" s="234"/>
    </row>
    <row r="43134" spans="4:4">
      <c r="D43134" s="234"/>
    </row>
    <row r="43135" spans="4:4">
      <c r="D43135" s="234"/>
    </row>
    <row r="43136" spans="4:4">
      <c r="D43136" s="234"/>
    </row>
    <row r="43137" spans="4:4">
      <c r="D43137" s="234"/>
    </row>
    <row r="43138" spans="4:4">
      <c r="D43138" s="234"/>
    </row>
    <row r="43139" spans="4:4">
      <c r="D43139" s="234"/>
    </row>
    <row r="43140" spans="4:4">
      <c r="D43140" s="234"/>
    </row>
    <row r="43141" spans="4:4">
      <c r="D43141" s="234"/>
    </row>
    <row r="43142" spans="4:4">
      <c r="D43142" s="234"/>
    </row>
    <row r="43143" spans="4:4">
      <c r="D43143" s="234"/>
    </row>
    <row r="43144" spans="4:4">
      <c r="D43144" s="234"/>
    </row>
    <row r="43145" spans="4:4">
      <c r="D43145" s="234"/>
    </row>
    <row r="43146" spans="4:4">
      <c r="D43146" s="234"/>
    </row>
    <row r="43147" spans="4:4">
      <c r="D43147" s="234"/>
    </row>
    <row r="43148" spans="4:4">
      <c r="D43148" s="234"/>
    </row>
    <row r="43149" spans="4:4">
      <c r="D43149" s="234"/>
    </row>
    <row r="43150" spans="4:4">
      <c r="D43150" s="234"/>
    </row>
    <row r="43151" spans="4:4">
      <c r="D43151" s="234"/>
    </row>
    <row r="43152" spans="4:4">
      <c r="D43152" s="234"/>
    </row>
    <row r="43153" spans="4:4">
      <c r="D43153" s="234"/>
    </row>
    <row r="43154" spans="4:4">
      <c r="D43154" s="234"/>
    </row>
    <row r="43155" spans="4:4">
      <c r="D43155" s="234"/>
    </row>
    <row r="43156" spans="4:4">
      <c r="D43156" s="234"/>
    </row>
    <row r="43157" spans="4:4">
      <c r="D43157" s="234"/>
    </row>
    <row r="43158" spans="4:4">
      <c r="D43158" s="234"/>
    </row>
    <row r="43159" spans="4:4">
      <c r="D43159" s="234"/>
    </row>
    <row r="43160" spans="4:4">
      <c r="D43160" s="234"/>
    </row>
    <row r="43161" spans="4:4">
      <c r="D43161" s="234"/>
    </row>
    <row r="43162" spans="4:4">
      <c r="D43162" s="234"/>
    </row>
    <row r="43163" spans="4:4">
      <c r="D43163" s="234"/>
    </row>
    <row r="43164" spans="4:4">
      <c r="D43164" s="234"/>
    </row>
    <row r="43165" spans="4:4">
      <c r="D43165" s="234"/>
    </row>
    <row r="43166" spans="4:4">
      <c r="D43166" s="234"/>
    </row>
    <row r="43167" spans="4:4">
      <c r="D43167" s="234"/>
    </row>
    <row r="43168" spans="4:4">
      <c r="D43168" s="234"/>
    </row>
    <row r="43169" spans="4:4">
      <c r="D43169" s="234"/>
    </row>
    <row r="43170" spans="4:4">
      <c r="D43170" s="234"/>
    </row>
    <row r="43171" spans="4:4">
      <c r="D43171" s="234"/>
    </row>
    <row r="43172" spans="4:4">
      <c r="D43172" s="234"/>
    </row>
    <row r="43173" spans="4:4">
      <c r="D43173" s="234"/>
    </row>
    <row r="43174" spans="4:4">
      <c r="D43174" s="234"/>
    </row>
    <row r="43175" spans="4:4">
      <c r="D43175" s="234"/>
    </row>
    <row r="43176" spans="4:4">
      <c r="D43176" s="234"/>
    </row>
    <row r="43177" spans="4:4">
      <c r="D43177" s="234"/>
    </row>
    <row r="43178" spans="4:4">
      <c r="D43178" s="234"/>
    </row>
    <row r="43179" spans="4:4">
      <c r="D43179" s="234"/>
    </row>
    <row r="43180" spans="4:4">
      <c r="D43180" s="234"/>
    </row>
    <row r="43181" spans="4:4">
      <c r="D43181" s="234"/>
    </row>
    <row r="43182" spans="4:4">
      <c r="D43182" s="234"/>
    </row>
    <row r="43183" spans="4:4">
      <c r="D43183" s="234"/>
    </row>
    <row r="43184" spans="4:4">
      <c r="D43184" s="234"/>
    </row>
    <row r="43185" spans="4:4">
      <c r="D43185" s="234"/>
    </row>
    <row r="43186" spans="4:4">
      <c r="D43186" s="234"/>
    </row>
    <row r="43187" spans="4:4">
      <c r="D43187" s="234"/>
    </row>
    <row r="43188" spans="4:4">
      <c r="D43188" s="234"/>
    </row>
    <row r="43189" spans="4:4">
      <c r="D43189" s="234"/>
    </row>
    <row r="43190" spans="4:4">
      <c r="D43190" s="234"/>
    </row>
    <row r="43191" spans="4:4">
      <c r="D43191" s="234"/>
    </row>
    <row r="43192" spans="4:4">
      <c r="D43192" s="234"/>
    </row>
    <row r="43193" spans="4:4">
      <c r="D43193" s="234"/>
    </row>
    <row r="43194" spans="4:4">
      <c r="D43194" s="234"/>
    </row>
    <row r="43195" spans="4:4">
      <c r="D43195" s="234"/>
    </row>
    <row r="43196" spans="4:4">
      <c r="D43196" s="234"/>
    </row>
    <row r="43197" spans="4:4">
      <c r="D43197" s="234"/>
    </row>
    <row r="43198" spans="4:4">
      <c r="D43198" s="234"/>
    </row>
    <row r="43199" spans="4:4">
      <c r="D43199" s="234"/>
    </row>
    <row r="43200" spans="4:4">
      <c r="D43200" s="234"/>
    </row>
    <row r="43201" spans="4:4">
      <c r="D43201" s="234"/>
    </row>
    <row r="43202" spans="4:4">
      <c r="D43202" s="234"/>
    </row>
    <row r="43203" spans="4:4">
      <c r="D43203" s="234"/>
    </row>
    <row r="43204" spans="4:4">
      <c r="D43204" s="234"/>
    </row>
    <row r="43205" spans="4:4">
      <c r="D43205" s="234"/>
    </row>
    <row r="43206" spans="4:4">
      <c r="D43206" s="234"/>
    </row>
    <row r="43207" spans="4:4">
      <c r="D43207" s="234"/>
    </row>
    <row r="43208" spans="4:4">
      <c r="D43208" s="234"/>
    </row>
    <row r="43209" spans="4:4">
      <c r="D43209" s="234"/>
    </row>
    <row r="43210" spans="4:4">
      <c r="D43210" s="234"/>
    </row>
    <row r="43211" spans="4:4">
      <c r="D43211" s="234"/>
    </row>
    <row r="43212" spans="4:4">
      <c r="D43212" s="234"/>
    </row>
    <row r="43213" spans="4:4">
      <c r="D43213" s="234"/>
    </row>
    <row r="43214" spans="4:4">
      <c r="D43214" s="234"/>
    </row>
    <row r="43215" spans="4:4">
      <c r="D43215" s="234"/>
    </row>
    <row r="43216" spans="4:4">
      <c r="D43216" s="234"/>
    </row>
    <row r="43217" spans="4:4">
      <c r="D43217" s="234"/>
    </row>
    <row r="43218" spans="4:4">
      <c r="D43218" s="234"/>
    </row>
    <row r="43219" spans="4:4">
      <c r="D43219" s="234"/>
    </row>
    <row r="43220" spans="4:4">
      <c r="D43220" s="234"/>
    </row>
    <row r="43221" spans="4:4">
      <c r="D43221" s="234"/>
    </row>
    <row r="43222" spans="4:4">
      <c r="D43222" s="234"/>
    </row>
    <row r="43223" spans="4:4">
      <c r="D43223" s="234"/>
    </row>
    <row r="43224" spans="4:4">
      <c r="D43224" s="234"/>
    </row>
    <row r="43225" spans="4:4">
      <c r="D43225" s="234"/>
    </row>
    <row r="43226" spans="4:4">
      <c r="D43226" s="234"/>
    </row>
    <row r="43227" spans="4:4">
      <c r="D43227" s="234"/>
    </row>
    <row r="43228" spans="4:4">
      <c r="D43228" s="234"/>
    </row>
    <row r="43229" spans="4:4">
      <c r="D43229" s="234"/>
    </row>
    <row r="43230" spans="4:4">
      <c r="D43230" s="234"/>
    </row>
    <row r="43231" spans="4:4">
      <c r="D43231" s="234"/>
    </row>
    <row r="43232" spans="4:4">
      <c r="D43232" s="234"/>
    </row>
    <row r="43233" spans="4:4">
      <c r="D43233" s="234"/>
    </row>
    <row r="43234" spans="4:4">
      <c r="D43234" s="234"/>
    </row>
    <row r="43235" spans="4:4">
      <c r="D43235" s="234"/>
    </row>
    <row r="43236" spans="4:4">
      <c r="D43236" s="234"/>
    </row>
    <row r="43237" spans="4:4">
      <c r="D43237" s="234"/>
    </row>
    <row r="43238" spans="4:4">
      <c r="D43238" s="234"/>
    </row>
    <row r="43239" spans="4:4">
      <c r="D43239" s="234"/>
    </row>
    <row r="43240" spans="4:4">
      <c r="D43240" s="234"/>
    </row>
    <row r="43241" spans="4:4">
      <c r="D43241" s="234"/>
    </row>
    <row r="43242" spans="4:4">
      <c r="D43242" s="234"/>
    </row>
    <row r="43243" spans="4:4">
      <c r="D43243" s="234"/>
    </row>
    <row r="43244" spans="4:4">
      <c r="D43244" s="234"/>
    </row>
    <row r="43245" spans="4:4">
      <c r="D43245" s="234"/>
    </row>
    <row r="43246" spans="4:4">
      <c r="D43246" s="234"/>
    </row>
    <row r="43247" spans="4:4">
      <c r="D43247" s="234"/>
    </row>
    <row r="43248" spans="4:4">
      <c r="D43248" s="234"/>
    </row>
    <row r="43249" spans="4:4">
      <c r="D43249" s="234"/>
    </row>
    <row r="43250" spans="4:4">
      <c r="D43250" s="234"/>
    </row>
    <row r="43251" spans="4:4">
      <c r="D43251" s="234"/>
    </row>
    <row r="43252" spans="4:4">
      <c r="D43252" s="234"/>
    </row>
    <row r="43253" spans="4:4">
      <c r="D43253" s="234"/>
    </row>
    <row r="43254" spans="4:4">
      <c r="D43254" s="234"/>
    </row>
    <row r="43255" spans="4:4">
      <c r="D43255" s="234"/>
    </row>
    <row r="43256" spans="4:4">
      <c r="D43256" s="234"/>
    </row>
    <row r="43257" spans="4:4">
      <c r="D43257" s="234"/>
    </row>
    <row r="43258" spans="4:4">
      <c r="D43258" s="234"/>
    </row>
    <row r="43259" spans="4:4">
      <c r="D43259" s="234"/>
    </row>
    <row r="43260" spans="4:4">
      <c r="D43260" s="234"/>
    </row>
    <row r="43261" spans="4:4">
      <c r="D43261" s="234"/>
    </row>
    <row r="43262" spans="4:4">
      <c r="D43262" s="234"/>
    </row>
    <row r="43263" spans="4:4">
      <c r="D43263" s="234"/>
    </row>
    <row r="43264" spans="4:4">
      <c r="D43264" s="234"/>
    </row>
    <row r="43265" spans="4:4">
      <c r="D43265" s="234"/>
    </row>
    <row r="43266" spans="4:4">
      <c r="D43266" s="234"/>
    </row>
    <row r="43267" spans="4:4">
      <c r="D43267" s="234"/>
    </row>
    <row r="43268" spans="4:4">
      <c r="D43268" s="234"/>
    </row>
    <row r="43269" spans="4:4">
      <c r="D43269" s="234"/>
    </row>
    <row r="43270" spans="4:4">
      <c r="D43270" s="234"/>
    </row>
    <row r="43271" spans="4:4">
      <c r="D43271" s="234"/>
    </row>
    <row r="43272" spans="4:4">
      <c r="D43272" s="234"/>
    </row>
    <row r="43273" spans="4:4">
      <c r="D43273" s="234"/>
    </row>
    <row r="43274" spans="4:4">
      <c r="D43274" s="234"/>
    </row>
    <row r="43275" spans="4:4">
      <c r="D43275" s="234"/>
    </row>
    <row r="43276" spans="4:4">
      <c r="D43276" s="234"/>
    </row>
    <row r="43277" spans="4:4">
      <c r="D43277" s="234"/>
    </row>
    <row r="43278" spans="4:4">
      <c r="D43278" s="234"/>
    </row>
    <row r="43279" spans="4:4">
      <c r="D43279" s="234"/>
    </row>
    <row r="43280" spans="4:4">
      <c r="D43280" s="234"/>
    </row>
    <row r="43281" spans="4:4">
      <c r="D43281" s="234"/>
    </row>
    <row r="43282" spans="4:4">
      <c r="D43282" s="234"/>
    </row>
    <row r="43283" spans="4:4">
      <c r="D43283" s="234"/>
    </row>
    <row r="43284" spans="4:4">
      <c r="D43284" s="234"/>
    </row>
    <row r="43285" spans="4:4">
      <c r="D43285" s="234"/>
    </row>
    <row r="43286" spans="4:4">
      <c r="D43286" s="234"/>
    </row>
    <row r="43287" spans="4:4">
      <c r="D43287" s="234"/>
    </row>
    <row r="43288" spans="4:4">
      <c r="D43288" s="234"/>
    </row>
    <row r="43289" spans="4:4">
      <c r="D43289" s="234"/>
    </row>
    <row r="43290" spans="4:4">
      <c r="D43290" s="234"/>
    </row>
    <row r="43291" spans="4:4">
      <c r="D43291" s="234"/>
    </row>
    <row r="43292" spans="4:4">
      <c r="D43292" s="234"/>
    </row>
    <row r="43293" spans="4:4">
      <c r="D43293" s="234"/>
    </row>
    <row r="43294" spans="4:4">
      <c r="D43294" s="234"/>
    </row>
    <row r="43295" spans="4:4">
      <c r="D43295" s="234"/>
    </row>
    <row r="43296" spans="4:4">
      <c r="D43296" s="234"/>
    </row>
    <row r="43297" spans="4:4">
      <c r="D43297" s="234"/>
    </row>
    <row r="43298" spans="4:4">
      <c r="D43298" s="234"/>
    </row>
    <row r="43299" spans="4:4">
      <c r="D43299" s="234"/>
    </row>
    <row r="43300" spans="4:4">
      <c r="D43300" s="234"/>
    </row>
    <row r="43301" spans="4:4">
      <c r="D43301" s="234"/>
    </row>
    <row r="43302" spans="4:4">
      <c r="D43302" s="234"/>
    </row>
    <row r="43303" spans="4:4">
      <c r="D43303" s="234"/>
    </row>
    <row r="43304" spans="4:4">
      <c r="D43304" s="234"/>
    </row>
    <row r="43305" spans="4:4">
      <c r="D43305" s="234"/>
    </row>
    <row r="43306" spans="4:4">
      <c r="D43306" s="234"/>
    </row>
    <row r="43307" spans="4:4">
      <c r="D43307" s="234"/>
    </row>
    <row r="43308" spans="4:4">
      <c r="D43308" s="234"/>
    </row>
    <row r="43309" spans="4:4">
      <c r="D43309" s="234"/>
    </row>
    <row r="43310" spans="4:4">
      <c r="D43310" s="234"/>
    </row>
    <row r="43311" spans="4:4">
      <c r="D43311" s="234"/>
    </row>
    <row r="43312" spans="4:4">
      <c r="D43312" s="234"/>
    </row>
    <row r="43313" spans="4:4">
      <c r="D43313" s="234"/>
    </row>
    <row r="43314" spans="4:4">
      <c r="D43314" s="234"/>
    </row>
    <row r="43315" spans="4:4">
      <c r="D43315" s="234"/>
    </row>
    <row r="43316" spans="4:4">
      <c r="D43316" s="234"/>
    </row>
    <row r="43317" spans="4:4">
      <c r="D43317" s="234"/>
    </row>
    <row r="43318" spans="4:4">
      <c r="D43318" s="234"/>
    </row>
    <row r="43319" spans="4:4">
      <c r="D43319" s="234"/>
    </row>
    <row r="43320" spans="4:4">
      <c r="D43320" s="234"/>
    </row>
    <row r="43321" spans="4:4">
      <c r="D43321" s="234"/>
    </row>
    <row r="43322" spans="4:4">
      <c r="D43322" s="234"/>
    </row>
    <row r="43323" spans="4:4">
      <c r="D43323" s="234"/>
    </row>
    <row r="43324" spans="4:4">
      <c r="D43324" s="234"/>
    </row>
    <row r="43325" spans="4:4">
      <c r="D43325" s="234"/>
    </row>
    <row r="43326" spans="4:4">
      <c r="D43326" s="234"/>
    </row>
    <row r="43327" spans="4:4">
      <c r="D43327" s="234"/>
    </row>
    <row r="43328" spans="4:4">
      <c r="D43328" s="234"/>
    </row>
    <row r="43329" spans="4:4">
      <c r="D43329" s="234"/>
    </row>
    <row r="43330" spans="4:4">
      <c r="D43330" s="234"/>
    </row>
    <row r="43331" spans="4:4">
      <c r="D43331" s="234"/>
    </row>
    <row r="43332" spans="4:4">
      <c r="D43332" s="234"/>
    </row>
    <row r="43333" spans="4:4">
      <c r="D43333" s="234"/>
    </row>
    <row r="43334" spans="4:4">
      <c r="D43334" s="234"/>
    </row>
    <row r="43335" spans="4:4">
      <c r="D43335" s="234"/>
    </row>
    <row r="43336" spans="4:4">
      <c r="D43336" s="234"/>
    </row>
    <row r="43337" spans="4:4">
      <c r="D43337" s="234"/>
    </row>
    <row r="43338" spans="4:4">
      <c r="D43338" s="234"/>
    </row>
    <row r="43339" spans="4:4">
      <c r="D43339" s="234"/>
    </row>
    <row r="43340" spans="4:4">
      <c r="D43340" s="234"/>
    </row>
    <row r="43341" spans="4:4">
      <c r="D43341" s="234"/>
    </row>
    <row r="43342" spans="4:4">
      <c r="D43342" s="234"/>
    </row>
    <row r="43343" spans="4:4">
      <c r="D43343" s="234"/>
    </row>
    <row r="43344" spans="4:4">
      <c r="D43344" s="234"/>
    </row>
    <row r="43345" spans="4:4">
      <c r="D43345" s="234"/>
    </row>
    <row r="43346" spans="4:4">
      <c r="D43346" s="234"/>
    </row>
    <row r="43347" spans="4:4">
      <c r="D43347" s="234"/>
    </row>
    <row r="43348" spans="4:4">
      <c r="D43348" s="234"/>
    </row>
    <row r="43349" spans="4:4">
      <c r="D43349" s="234"/>
    </row>
    <row r="43350" spans="4:4">
      <c r="D43350" s="234"/>
    </row>
    <row r="43351" spans="4:4">
      <c r="D43351" s="234"/>
    </row>
    <row r="43352" spans="4:4">
      <c r="D43352" s="234"/>
    </row>
    <row r="43353" spans="4:4">
      <c r="D43353" s="234"/>
    </row>
    <row r="43354" spans="4:4">
      <c r="D43354" s="234"/>
    </row>
    <row r="43355" spans="4:4">
      <c r="D43355" s="234"/>
    </row>
    <row r="43356" spans="4:4">
      <c r="D43356" s="234"/>
    </row>
    <row r="43357" spans="4:4">
      <c r="D43357" s="234"/>
    </row>
    <row r="43358" spans="4:4">
      <c r="D43358" s="234"/>
    </row>
    <row r="43359" spans="4:4">
      <c r="D43359" s="234"/>
    </row>
    <row r="43360" spans="4:4">
      <c r="D43360" s="234"/>
    </row>
    <row r="43361" spans="4:4">
      <c r="D43361" s="234"/>
    </row>
    <row r="43362" spans="4:4">
      <c r="D43362" s="234"/>
    </row>
    <row r="43363" spans="4:4">
      <c r="D43363" s="234"/>
    </row>
    <row r="43364" spans="4:4">
      <c r="D43364" s="234"/>
    </row>
    <row r="43365" spans="4:4">
      <c r="D43365" s="234"/>
    </row>
    <row r="43366" spans="4:4">
      <c r="D43366" s="234"/>
    </row>
    <row r="43367" spans="4:4">
      <c r="D43367" s="234"/>
    </row>
    <row r="43368" spans="4:4">
      <c r="D43368" s="234"/>
    </row>
    <row r="43369" spans="4:4">
      <c r="D43369" s="234"/>
    </row>
    <row r="43370" spans="4:4">
      <c r="D43370" s="234"/>
    </row>
    <row r="43371" spans="4:4">
      <c r="D43371" s="234"/>
    </row>
    <row r="43372" spans="4:4">
      <c r="D43372" s="234"/>
    </row>
    <row r="43373" spans="4:4">
      <c r="D43373" s="234"/>
    </row>
    <row r="43374" spans="4:4">
      <c r="D43374" s="234"/>
    </row>
    <row r="43375" spans="4:4">
      <c r="D43375" s="234"/>
    </row>
    <row r="43376" spans="4:4">
      <c r="D43376" s="234"/>
    </row>
    <row r="43377" spans="4:4">
      <c r="D43377" s="234"/>
    </row>
    <row r="43378" spans="4:4">
      <c r="D43378" s="234"/>
    </row>
    <row r="43379" spans="4:4">
      <c r="D43379" s="234"/>
    </row>
    <row r="43380" spans="4:4">
      <c r="D43380" s="234"/>
    </row>
    <row r="43381" spans="4:4">
      <c r="D43381" s="234"/>
    </row>
    <row r="43382" spans="4:4">
      <c r="D43382" s="234"/>
    </row>
    <row r="43383" spans="4:4">
      <c r="D43383" s="234"/>
    </row>
    <row r="43384" spans="4:4">
      <c r="D43384" s="234"/>
    </row>
    <row r="43385" spans="4:4">
      <c r="D43385" s="234"/>
    </row>
    <row r="43386" spans="4:4">
      <c r="D43386" s="234"/>
    </row>
    <row r="43387" spans="4:4">
      <c r="D43387" s="234"/>
    </row>
    <row r="43388" spans="4:4">
      <c r="D43388" s="234"/>
    </row>
    <row r="43389" spans="4:4">
      <c r="D43389" s="234"/>
    </row>
    <row r="43390" spans="4:4">
      <c r="D43390" s="234"/>
    </row>
    <row r="43391" spans="4:4">
      <c r="D43391" s="234"/>
    </row>
    <row r="43392" spans="4:4">
      <c r="D43392" s="234"/>
    </row>
    <row r="43393" spans="4:4">
      <c r="D43393" s="234"/>
    </row>
    <row r="43394" spans="4:4">
      <c r="D43394" s="234"/>
    </row>
    <row r="43395" spans="4:4">
      <c r="D43395" s="234"/>
    </row>
    <row r="43396" spans="4:4">
      <c r="D43396" s="234"/>
    </row>
    <row r="43397" spans="4:4">
      <c r="D43397" s="234"/>
    </row>
    <row r="43398" spans="4:4">
      <c r="D43398" s="234"/>
    </row>
    <row r="43399" spans="4:4">
      <c r="D43399" s="234"/>
    </row>
    <row r="43400" spans="4:4">
      <c r="D43400" s="234"/>
    </row>
    <row r="43401" spans="4:4">
      <c r="D43401" s="234"/>
    </row>
    <row r="43402" spans="4:4">
      <c r="D43402" s="234"/>
    </row>
    <row r="43403" spans="4:4">
      <c r="D43403" s="234"/>
    </row>
    <row r="43404" spans="4:4">
      <c r="D43404" s="234"/>
    </row>
    <row r="43405" spans="4:4">
      <c r="D43405" s="234"/>
    </row>
    <row r="43406" spans="4:4">
      <c r="D43406" s="234"/>
    </row>
    <row r="43407" spans="4:4">
      <c r="D43407" s="234"/>
    </row>
    <row r="43408" spans="4:4">
      <c r="D43408" s="234"/>
    </row>
    <row r="43409" spans="4:4">
      <c r="D43409" s="234"/>
    </row>
    <row r="43410" spans="4:4">
      <c r="D43410" s="234"/>
    </row>
    <row r="43411" spans="4:4">
      <c r="D43411" s="234"/>
    </row>
    <row r="43412" spans="4:4">
      <c r="D43412" s="234"/>
    </row>
    <row r="43413" spans="4:4">
      <c r="D43413" s="234"/>
    </row>
    <row r="43414" spans="4:4">
      <c r="D43414" s="234"/>
    </row>
    <row r="43415" spans="4:4">
      <c r="D43415" s="234"/>
    </row>
    <row r="43416" spans="4:4">
      <c r="D43416" s="234"/>
    </row>
    <row r="43417" spans="4:4">
      <c r="D43417" s="234"/>
    </row>
    <row r="43418" spans="4:4">
      <c r="D43418" s="234"/>
    </row>
    <row r="43419" spans="4:4">
      <c r="D43419" s="234"/>
    </row>
    <row r="43420" spans="4:4">
      <c r="D43420" s="234"/>
    </row>
    <row r="43421" spans="4:4">
      <c r="D43421" s="234"/>
    </row>
    <row r="43422" spans="4:4">
      <c r="D43422" s="234"/>
    </row>
    <row r="43423" spans="4:4">
      <c r="D43423" s="234"/>
    </row>
    <row r="43424" spans="4:4">
      <c r="D43424" s="234"/>
    </row>
    <row r="43425" spans="4:4">
      <c r="D43425" s="234"/>
    </row>
    <row r="43426" spans="4:4">
      <c r="D43426" s="234"/>
    </row>
    <row r="43427" spans="4:4">
      <c r="D43427" s="234"/>
    </row>
    <row r="43428" spans="4:4">
      <c r="D43428" s="234"/>
    </row>
    <row r="43429" spans="4:4">
      <c r="D43429" s="234"/>
    </row>
    <row r="43430" spans="4:4">
      <c r="D43430" s="234"/>
    </row>
    <row r="43431" spans="4:4">
      <c r="D43431" s="234"/>
    </row>
    <row r="43432" spans="4:4">
      <c r="D43432" s="234"/>
    </row>
    <row r="43433" spans="4:4">
      <c r="D43433" s="234"/>
    </row>
    <row r="43434" spans="4:4">
      <c r="D43434" s="234"/>
    </row>
    <row r="43435" spans="4:4">
      <c r="D43435" s="234"/>
    </row>
    <row r="43436" spans="4:4">
      <c r="D43436" s="234"/>
    </row>
    <row r="43437" spans="4:4">
      <c r="D43437" s="234"/>
    </row>
    <row r="43438" spans="4:4">
      <c r="D43438" s="234"/>
    </row>
    <row r="43439" spans="4:4">
      <c r="D43439" s="234"/>
    </row>
    <row r="43440" spans="4:4">
      <c r="D43440" s="234"/>
    </row>
    <row r="43441" spans="4:4">
      <c r="D43441" s="234"/>
    </row>
    <row r="43442" spans="4:4">
      <c r="D43442" s="234"/>
    </row>
    <row r="43443" spans="4:4">
      <c r="D43443" s="234"/>
    </row>
    <row r="43444" spans="4:4">
      <c r="D43444" s="234"/>
    </row>
    <row r="43445" spans="4:4">
      <c r="D43445" s="234"/>
    </row>
    <row r="43446" spans="4:4">
      <c r="D43446" s="234"/>
    </row>
    <row r="43447" spans="4:4">
      <c r="D43447" s="234"/>
    </row>
    <row r="43448" spans="4:4">
      <c r="D43448" s="234"/>
    </row>
    <row r="43449" spans="4:4">
      <c r="D43449" s="234"/>
    </row>
    <row r="43450" spans="4:4">
      <c r="D43450" s="234"/>
    </row>
    <row r="43451" spans="4:4">
      <c r="D43451" s="234"/>
    </row>
    <row r="43452" spans="4:4">
      <c r="D43452" s="234"/>
    </row>
    <row r="43453" spans="4:4">
      <c r="D43453" s="234"/>
    </row>
    <row r="43454" spans="4:4">
      <c r="D43454" s="234"/>
    </row>
    <row r="43455" spans="4:4">
      <c r="D43455" s="234"/>
    </row>
    <row r="43456" spans="4:4">
      <c r="D43456" s="234"/>
    </row>
    <row r="43457" spans="4:4">
      <c r="D43457" s="234"/>
    </row>
    <row r="43458" spans="4:4">
      <c r="D43458" s="234"/>
    </row>
    <row r="43459" spans="4:4">
      <c r="D43459" s="234"/>
    </row>
    <row r="43460" spans="4:4">
      <c r="D43460" s="234"/>
    </row>
    <row r="43461" spans="4:4">
      <c r="D43461" s="234"/>
    </row>
    <row r="43462" spans="4:4">
      <c r="D43462" s="234"/>
    </row>
    <row r="43463" spans="4:4">
      <c r="D43463" s="234"/>
    </row>
    <row r="43464" spans="4:4">
      <c r="D43464" s="234"/>
    </row>
    <row r="43465" spans="4:4">
      <c r="D43465" s="234"/>
    </row>
    <row r="43466" spans="4:4">
      <c r="D43466" s="234"/>
    </row>
    <row r="43467" spans="4:4">
      <c r="D43467" s="234"/>
    </row>
    <row r="43468" spans="4:4">
      <c r="D43468" s="234"/>
    </row>
    <row r="43469" spans="4:4">
      <c r="D43469" s="234"/>
    </row>
    <row r="43470" spans="4:4">
      <c r="D43470" s="234"/>
    </row>
    <row r="43471" spans="4:4">
      <c r="D43471" s="234"/>
    </row>
    <row r="43472" spans="4:4">
      <c r="D43472" s="234"/>
    </row>
    <row r="43473" spans="4:4">
      <c r="D43473" s="234"/>
    </row>
    <row r="43474" spans="4:4">
      <c r="D43474" s="234"/>
    </row>
    <row r="43475" spans="4:4">
      <c r="D43475" s="234"/>
    </row>
    <row r="43476" spans="4:4">
      <c r="D43476" s="234"/>
    </row>
    <row r="43477" spans="4:4">
      <c r="D43477" s="234"/>
    </row>
    <row r="43478" spans="4:4">
      <c r="D43478" s="234"/>
    </row>
    <row r="43479" spans="4:4">
      <c r="D43479" s="234"/>
    </row>
    <row r="43480" spans="4:4">
      <c r="D43480" s="234"/>
    </row>
    <row r="43481" spans="4:4">
      <c r="D43481" s="234"/>
    </row>
    <row r="43482" spans="4:4">
      <c r="D43482" s="234"/>
    </row>
    <row r="43483" spans="4:4">
      <c r="D43483" s="234"/>
    </row>
    <row r="43484" spans="4:4">
      <c r="D43484" s="234"/>
    </row>
    <row r="43485" spans="4:4">
      <c r="D43485" s="234"/>
    </row>
    <row r="43486" spans="4:4">
      <c r="D43486" s="234"/>
    </row>
    <row r="43487" spans="4:4">
      <c r="D43487" s="234"/>
    </row>
    <row r="43488" spans="4:4">
      <c r="D43488" s="234"/>
    </row>
    <row r="43489" spans="4:4">
      <c r="D43489" s="234"/>
    </row>
    <row r="43490" spans="4:4">
      <c r="D43490" s="234"/>
    </row>
    <row r="43491" spans="4:4">
      <c r="D43491" s="234"/>
    </row>
    <row r="43492" spans="4:4">
      <c r="D43492" s="234"/>
    </row>
    <row r="43493" spans="4:4">
      <c r="D43493" s="234"/>
    </row>
    <row r="43494" spans="4:4">
      <c r="D43494" s="234"/>
    </row>
    <row r="43495" spans="4:4">
      <c r="D43495" s="234"/>
    </row>
    <row r="43496" spans="4:4">
      <c r="D43496" s="234"/>
    </row>
    <row r="43497" spans="4:4">
      <c r="D43497" s="234"/>
    </row>
    <row r="43498" spans="4:4">
      <c r="D43498" s="234"/>
    </row>
    <row r="43499" spans="4:4">
      <c r="D43499" s="234"/>
    </row>
    <row r="43500" spans="4:4">
      <c r="D43500" s="234"/>
    </row>
    <row r="43501" spans="4:4">
      <c r="D43501" s="234"/>
    </row>
    <row r="43502" spans="4:4">
      <c r="D43502" s="234"/>
    </row>
    <row r="43503" spans="4:4">
      <c r="D43503" s="234"/>
    </row>
    <row r="43504" spans="4:4">
      <c r="D43504" s="234"/>
    </row>
    <row r="43505" spans="4:4">
      <c r="D43505" s="234"/>
    </row>
    <row r="43506" spans="4:4">
      <c r="D43506" s="234"/>
    </row>
    <row r="43507" spans="4:4">
      <c r="D43507" s="234"/>
    </row>
    <row r="43508" spans="4:4">
      <c r="D43508" s="234"/>
    </row>
    <row r="43509" spans="4:4">
      <c r="D43509" s="234"/>
    </row>
    <row r="43510" spans="4:4">
      <c r="D43510" s="234"/>
    </row>
    <row r="43511" spans="4:4">
      <c r="D43511" s="234"/>
    </row>
    <row r="43512" spans="4:4">
      <c r="D43512" s="234"/>
    </row>
    <row r="43513" spans="4:4">
      <c r="D43513" s="234"/>
    </row>
    <row r="43514" spans="4:4">
      <c r="D43514" s="234"/>
    </row>
    <row r="43515" spans="4:4">
      <c r="D43515" s="234"/>
    </row>
    <row r="43516" spans="4:4">
      <c r="D43516" s="234"/>
    </row>
    <row r="43517" spans="4:4">
      <c r="D43517" s="234"/>
    </row>
    <row r="43518" spans="4:4">
      <c r="D43518" s="234"/>
    </row>
    <row r="43519" spans="4:4">
      <c r="D43519" s="234"/>
    </row>
    <row r="43520" spans="4:4">
      <c r="D43520" s="234"/>
    </row>
    <row r="43521" spans="4:4">
      <c r="D43521" s="234"/>
    </row>
    <row r="43522" spans="4:4">
      <c r="D43522" s="234"/>
    </row>
    <row r="43523" spans="4:4">
      <c r="D43523" s="234"/>
    </row>
    <row r="43524" spans="4:4">
      <c r="D43524" s="234"/>
    </row>
    <row r="43525" spans="4:4">
      <c r="D43525" s="234"/>
    </row>
    <row r="43526" spans="4:4">
      <c r="D43526" s="234"/>
    </row>
    <row r="43527" spans="4:4">
      <c r="D43527" s="234"/>
    </row>
    <row r="43528" spans="4:4">
      <c r="D43528" s="234"/>
    </row>
    <row r="43529" spans="4:4">
      <c r="D43529" s="234"/>
    </row>
    <row r="43530" spans="4:4">
      <c r="D43530" s="234"/>
    </row>
    <row r="43531" spans="4:4">
      <c r="D43531" s="234"/>
    </row>
    <row r="43532" spans="4:4">
      <c r="D43532" s="234"/>
    </row>
    <row r="43533" spans="4:4">
      <c r="D43533" s="234"/>
    </row>
    <row r="43534" spans="4:4">
      <c r="D43534" s="234"/>
    </row>
    <row r="43535" spans="4:4">
      <c r="D43535" s="234"/>
    </row>
    <row r="43536" spans="4:4">
      <c r="D43536" s="234"/>
    </row>
    <row r="43537" spans="4:4">
      <c r="D43537" s="234"/>
    </row>
    <row r="43538" spans="4:4">
      <c r="D43538" s="234"/>
    </row>
    <row r="43539" spans="4:4">
      <c r="D43539" s="234"/>
    </row>
    <row r="43540" spans="4:4">
      <c r="D43540" s="234"/>
    </row>
    <row r="43541" spans="4:4">
      <c r="D43541" s="234"/>
    </row>
    <row r="43542" spans="4:4">
      <c r="D43542" s="234"/>
    </row>
    <row r="43543" spans="4:4">
      <c r="D43543" s="234"/>
    </row>
    <row r="43544" spans="4:4">
      <c r="D43544" s="234"/>
    </row>
    <row r="43545" spans="4:4">
      <c r="D43545" s="234"/>
    </row>
    <row r="43546" spans="4:4">
      <c r="D43546" s="234"/>
    </row>
    <row r="43547" spans="4:4">
      <c r="D43547" s="234"/>
    </row>
    <row r="43548" spans="4:4">
      <c r="D43548" s="234"/>
    </row>
    <row r="43549" spans="4:4">
      <c r="D43549" s="234"/>
    </row>
    <row r="43550" spans="4:4">
      <c r="D43550" s="234"/>
    </row>
    <row r="43551" spans="4:4">
      <c r="D43551" s="234"/>
    </row>
    <row r="43552" spans="4:4">
      <c r="D43552" s="234"/>
    </row>
    <row r="43553" spans="4:4">
      <c r="D43553" s="234"/>
    </row>
    <row r="43554" spans="4:4">
      <c r="D43554" s="234"/>
    </row>
    <row r="43555" spans="4:4">
      <c r="D43555" s="234"/>
    </row>
    <row r="43556" spans="4:4">
      <c r="D43556" s="234"/>
    </row>
    <row r="43557" spans="4:4">
      <c r="D43557" s="234"/>
    </row>
    <row r="43558" spans="4:4">
      <c r="D43558" s="234"/>
    </row>
    <row r="43559" spans="4:4">
      <c r="D43559" s="234"/>
    </row>
    <row r="43560" spans="4:4">
      <c r="D43560" s="234"/>
    </row>
    <row r="43561" spans="4:4">
      <c r="D43561" s="234"/>
    </row>
    <row r="43562" spans="4:4">
      <c r="D43562" s="234"/>
    </row>
    <row r="43563" spans="4:4">
      <c r="D43563" s="234"/>
    </row>
    <row r="43564" spans="4:4">
      <c r="D43564" s="234"/>
    </row>
    <row r="43565" spans="4:4">
      <c r="D43565" s="234"/>
    </row>
    <row r="43566" spans="4:4">
      <c r="D43566" s="234"/>
    </row>
    <row r="43567" spans="4:4">
      <c r="D43567" s="234"/>
    </row>
    <row r="43568" spans="4:4">
      <c r="D43568" s="234"/>
    </row>
    <row r="43569" spans="4:4">
      <c r="D43569" s="234"/>
    </row>
    <row r="43570" spans="4:4">
      <c r="D43570" s="234"/>
    </row>
    <row r="43571" spans="4:4">
      <c r="D43571" s="234"/>
    </row>
    <row r="43572" spans="4:4">
      <c r="D43572" s="234"/>
    </row>
    <row r="43573" spans="4:4">
      <c r="D43573" s="234"/>
    </row>
    <row r="43574" spans="4:4">
      <c r="D43574" s="234"/>
    </row>
    <row r="43575" spans="4:4">
      <c r="D43575" s="234"/>
    </row>
    <row r="43576" spans="4:4">
      <c r="D43576" s="234"/>
    </row>
    <row r="43577" spans="4:4">
      <c r="D43577" s="234"/>
    </row>
    <row r="43578" spans="4:4">
      <c r="D43578" s="234"/>
    </row>
    <row r="43579" spans="4:4">
      <c r="D43579" s="234"/>
    </row>
    <row r="43580" spans="4:4">
      <c r="D43580" s="234"/>
    </row>
    <row r="43581" spans="4:4">
      <c r="D43581" s="234"/>
    </row>
    <row r="43582" spans="4:4">
      <c r="D43582" s="234"/>
    </row>
    <row r="43583" spans="4:4">
      <c r="D43583" s="234"/>
    </row>
    <row r="43584" spans="4:4">
      <c r="D43584" s="234"/>
    </row>
    <row r="43585" spans="4:4">
      <c r="D43585" s="234"/>
    </row>
    <row r="43586" spans="4:4">
      <c r="D43586" s="234"/>
    </row>
    <row r="43587" spans="4:4">
      <c r="D43587" s="234"/>
    </row>
    <row r="43588" spans="4:4">
      <c r="D43588" s="234"/>
    </row>
    <row r="43589" spans="4:4">
      <c r="D43589" s="234"/>
    </row>
    <row r="43590" spans="4:4">
      <c r="D43590" s="234"/>
    </row>
    <row r="43591" spans="4:4">
      <c r="D43591" s="234"/>
    </row>
    <row r="43592" spans="4:4">
      <c r="D43592" s="234"/>
    </row>
    <row r="43593" spans="4:4">
      <c r="D43593" s="234"/>
    </row>
    <row r="43594" spans="4:4">
      <c r="D43594" s="234"/>
    </row>
    <row r="43595" spans="4:4">
      <c r="D43595" s="234"/>
    </row>
    <row r="43596" spans="4:4">
      <c r="D43596" s="234"/>
    </row>
    <row r="43597" spans="4:4">
      <c r="D43597" s="234"/>
    </row>
    <row r="43598" spans="4:4">
      <c r="D43598" s="234"/>
    </row>
    <row r="43599" spans="4:4">
      <c r="D43599" s="234"/>
    </row>
    <row r="43600" spans="4:4">
      <c r="D43600" s="234"/>
    </row>
    <row r="43601" spans="4:4">
      <c r="D43601" s="234"/>
    </row>
    <row r="43602" spans="4:4">
      <c r="D43602" s="234"/>
    </row>
    <row r="43603" spans="4:4">
      <c r="D43603" s="234"/>
    </row>
    <row r="43604" spans="4:4">
      <c r="D43604" s="234"/>
    </row>
    <row r="43605" spans="4:4">
      <c r="D43605" s="234"/>
    </row>
    <row r="43606" spans="4:4">
      <c r="D43606" s="234"/>
    </row>
    <row r="43607" spans="4:4">
      <c r="D43607" s="234"/>
    </row>
    <row r="43608" spans="4:4">
      <c r="D43608" s="234"/>
    </row>
    <row r="43609" spans="4:4">
      <c r="D43609" s="234"/>
    </row>
    <row r="43610" spans="4:4">
      <c r="D43610" s="234"/>
    </row>
    <row r="43611" spans="4:4">
      <c r="D43611" s="234"/>
    </row>
    <row r="43612" spans="4:4">
      <c r="D43612" s="234"/>
    </row>
    <row r="43613" spans="4:4">
      <c r="D43613" s="234"/>
    </row>
    <row r="43614" spans="4:4">
      <c r="D43614" s="234"/>
    </row>
    <row r="43615" spans="4:4">
      <c r="D43615" s="234"/>
    </row>
    <row r="43616" spans="4:4">
      <c r="D43616" s="234"/>
    </row>
    <row r="43617" spans="4:4">
      <c r="D43617" s="234"/>
    </row>
    <row r="43618" spans="4:4">
      <c r="D43618" s="234"/>
    </row>
    <row r="43619" spans="4:4">
      <c r="D43619" s="234"/>
    </row>
    <row r="43620" spans="4:4">
      <c r="D43620" s="234"/>
    </row>
    <row r="43621" spans="4:4">
      <c r="D43621" s="234"/>
    </row>
    <row r="43622" spans="4:4">
      <c r="D43622" s="234"/>
    </row>
    <row r="43623" spans="4:4">
      <c r="D43623" s="234"/>
    </row>
    <row r="43624" spans="4:4">
      <c r="D43624" s="234"/>
    </row>
    <row r="43625" spans="4:4">
      <c r="D43625" s="234"/>
    </row>
    <row r="43626" spans="4:4">
      <c r="D43626" s="234"/>
    </row>
    <row r="43627" spans="4:4">
      <c r="D43627" s="234"/>
    </row>
    <row r="43628" spans="4:4">
      <c r="D43628" s="234"/>
    </row>
    <row r="43629" spans="4:4">
      <c r="D43629" s="234"/>
    </row>
    <row r="43630" spans="4:4">
      <c r="D43630" s="234"/>
    </row>
    <row r="43631" spans="4:4">
      <c r="D43631" s="234"/>
    </row>
    <row r="43632" spans="4:4">
      <c r="D43632" s="234"/>
    </row>
    <row r="43633" spans="4:4">
      <c r="D43633" s="234"/>
    </row>
    <row r="43634" spans="4:4">
      <c r="D43634" s="234"/>
    </row>
    <row r="43635" spans="4:4">
      <c r="D43635" s="234"/>
    </row>
    <row r="43636" spans="4:4">
      <c r="D43636" s="234"/>
    </row>
    <row r="43637" spans="4:4">
      <c r="D43637" s="234"/>
    </row>
    <row r="43638" spans="4:4">
      <c r="D43638" s="234"/>
    </row>
    <row r="43639" spans="4:4">
      <c r="D43639" s="234"/>
    </row>
    <row r="43640" spans="4:4">
      <c r="D43640" s="234"/>
    </row>
    <row r="43641" spans="4:4">
      <c r="D43641" s="234"/>
    </row>
    <row r="43642" spans="4:4">
      <c r="D43642" s="234"/>
    </row>
    <row r="43643" spans="4:4">
      <c r="D43643" s="234"/>
    </row>
    <row r="43644" spans="4:4">
      <c r="D43644" s="234"/>
    </row>
    <row r="43645" spans="4:4">
      <c r="D43645" s="234"/>
    </row>
    <row r="43646" spans="4:4">
      <c r="D43646" s="234"/>
    </row>
    <row r="43647" spans="4:4">
      <c r="D43647" s="234"/>
    </row>
    <row r="43648" spans="4:4">
      <c r="D43648" s="234"/>
    </row>
    <row r="43649" spans="4:4">
      <c r="D43649" s="234"/>
    </row>
    <row r="43650" spans="4:4">
      <c r="D43650" s="234"/>
    </row>
    <row r="43651" spans="4:4">
      <c r="D43651" s="234"/>
    </row>
    <row r="43652" spans="4:4">
      <c r="D43652" s="234"/>
    </row>
    <row r="43653" spans="4:4">
      <c r="D43653" s="234"/>
    </row>
    <row r="43654" spans="4:4">
      <c r="D43654" s="234"/>
    </row>
    <row r="43655" spans="4:4">
      <c r="D43655" s="234"/>
    </row>
    <row r="43656" spans="4:4">
      <c r="D43656" s="234"/>
    </row>
    <row r="43657" spans="4:4">
      <c r="D43657" s="234"/>
    </row>
    <row r="43658" spans="4:4">
      <c r="D43658" s="234"/>
    </row>
    <row r="43659" spans="4:4">
      <c r="D43659" s="234"/>
    </row>
    <row r="43660" spans="4:4">
      <c r="D43660" s="234"/>
    </row>
    <row r="43661" spans="4:4">
      <c r="D43661" s="234"/>
    </row>
    <row r="43662" spans="4:4">
      <c r="D43662" s="234"/>
    </row>
    <row r="43663" spans="4:4">
      <c r="D43663" s="234"/>
    </row>
    <row r="43664" spans="4:4">
      <c r="D43664" s="234"/>
    </row>
    <row r="43665" spans="4:4">
      <c r="D43665" s="234"/>
    </row>
    <row r="43666" spans="4:4">
      <c r="D43666" s="234"/>
    </row>
    <row r="43667" spans="4:4">
      <c r="D43667" s="234"/>
    </row>
    <row r="43668" spans="4:4">
      <c r="D43668" s="234"/>
    </row>
    <row r="43669" spans="4:4">
      <c r="D43669" s="234"/>
    </row>
    <row r="43670" spans="4:4">
      <c r="D43670" s="234"/>
    </row>
    <row r="43671" spans="4:4">
      <c r="D43671" s="234"/>
    </row>
    <row r="43672" spans="4:4">
      <c r="D43672" s="234"/>
    </row>
    <row r="43673" spans="4:4">
      <c r="D43673" s="234"/>
    </row>
    <row r="43674" spans="4:4">
      <c r="D43674" s="234"/>
    </row>
    <row r="43675" spans="4:4">
      <c r="D43675" s="234"/>
    </row>
    <row r="43676" spans="4:4">
      <c r="D43676" s="234"/>
    </row>
    <row r="43677" spans="4:4">
      <c r="D43677" s="234"/>
    </row>
    <row r="43678" spans="4:4">
      <c r="D43678" s="234"/>
    </row>
    <row r="43679" spans="4:4">
      <c r="D43679" s="234"/>
    </row>
    <row r="43680" spans="4:4">
      <c r="D43680" s="234"/>
    </row>
    <row r="43681" spans="4:4">
      <c r="D43681" s="234"/>
    </row>
    <row r="43682" spans="4:4">
      <c r="D43682" s="234"/>
    </row>
    <row r="43683" spans="4:4">
      <c r="D43683" s="234"/>
    </row>
    <row r="43684" spans="4:4">
      <c r="D43684" s="234"/>
    </row>
    <row r="43685" spans="4:4">
      <c r="D43685" s="234"/>
    </row>
    <row r="43686" spans="4:4">
      <c r="D43686" s="234"/>
    </row>
    <row r="43687" spans="4:4">
      <c r="D43687" s="234"/>
    </row>
    <row r="43688" spans="4:4">
      <c r="D43688" s="234"/>
    </row>
    <row r="43689" spans="4:4">
      <c r="D43689" s="234"/>
    </row>
    <row r="43690" spans="4:4">
      <c r="D43690" s="234"/>
    </row>
    <row r="43691" spans="4:4">
      <c r="D43691" s="234"/>
    </row>
    <row r="43692" spans="4:4">
      <c r="D43692" s="234"/>
    </row>
    <row r="43693" spans="4:4">
      <c r="D43693" s="234"/>
    </row>
    <row r="43694" spans="4:4">
      <c r="D43694" s="234"/>
    </row>
    <row r="43695" spans="4:4">
      <c r="D43695" s="234"/>
    </row>
    <row r="43696" spans="4:4">
      <c r="D43696" s="234"/>
    </row>
    <row r="43697" spans="4:4">
      <c r="D43697" s="234"/>
    </row>
    <row r="43698" spans="4:4">
      <c r="D43698" s="234"/>
    </row>
    <row r="43699" spans="4:4">
      <c r="D43699" s="234"/>
    </row>
    <row r="43700" spans="4:4">
      <c r="D43700" s="234"/>
    </row>
    <row r="43701" spans="4:4">
      <c r="D43701" s="234"/>
    </row>
    <row r="43702" spans="4:4">
      <c r="D43702" s="234"/>
    </row>
    <row r="43703" spans="4:4">
      <c r="D43703" s="234"/>
    </row>
    <row r="43704" spans="4:4">
      <c r="D43704" s="234"/>
    </row>
    <row r="43705" spans="4:4">
      <c r="D43705" s="234"/>
    </row>
    <row r="43706" spans="4:4">
      <c r="D43706" s="234"/>
    </row>
    <row r="43707" spans="4:4">
      <c r="D43707" s="234"/>
    </row>
    <row r="43708" spans="4:4">
      <c r="D43708" s="234"/>
    </row>
    <row r="43709" spans="4:4">
      <c r="D43709" s="234"/>
    </row>
    <row r="43710" spans="4:4">
      <c r="D43710" s="234"/>
    </row>
    <row r="43711" spans="4:4">
      <c r="D43711" s="234"/>
    </row>
    <row r="43712" spans="4:4">
      <c r="D43712" s="234"/>
    </row>
    <row r="43713" spans="4:4">
      <c r="D43713" s="234"/>
    </row>
    <row r="43714" spans="4:4">
      <c r="D43714" s="234"/>
    </row>
    <row r="43715" spans="4:4">
      <c r="D43715" s="234"/>
    </row>
    <row r="43716" spans="4:4">
      <c r="D43716" s="234"/>
    </row>
    <row r="43717" spans="4:4">
      <c r="D43717" s="234"/>
    </row>
    <row r="43718" spans="4:4">
      <c r="D43718" s="234"/>
    </row>
    <row r="43719" spans="4:4">
      <c r="D43719" s="234"/>
    </row>
    <row r="43720" spans="4:4">
      <c r="D43720" s="234"/>
    </row>
    <row r="43721" spans="4:4">
      <c r="D43721" s="234"/>
    </row>
    <row r="43722" spans="4:4">
      <c r="D43722" s="234"/>
    </row>
    <row r="43723" spans="4:4">
      <c r="D43723" s="234"/>
    </row>
    <row r="43724" spans="4:4">
      <c r="D43724" s="234"/>
    </row>
    <row r="43725" spans="4:4">
      <c r="D43725" s="234"/>
    </row>
    <row r="43726" spans="4:4">
      <c r="D43726" s="234"/>
    </row>
    <row r="43727" spans="4:4">
      <c r="D43727" s="234"/>
    </row>
    <row r="43728" spans="4:4">
      <c r="D43728" s="234"/>
    </row>
    <row r="43729" spans="4:4">
      <c r="D43729" s="234"/>
    </row>
    <row r="43730" spans="4:4">
      <c r="D43730" s="234"/>
    </row>
    <row r="43731" spans="4:4">
      <c r="D43731" s="234"/>
    </row>
    <row r="43732" spans="4:4">
      <c r="D43732" s="234"/>
    </row>
    <row r="43733" spans="4:4">
      <c r="D43733" s="234"/>
    </row>
    <row r="43734" spans="4:4">
      <c r="D43734" s="234"/>
    </row>
    <row r="43735" spans="4:4">
      <c r="D43735" s="234"/>
    </row>
    <row r="43736" spans="4:4">
      <c r="D43736" s="234"/>
    </row>
    <row r="43737" spans="4:4">
      <c r="D43737" s="234"/>
    </row>
    <row r="43738" spans="4:4">
      <c r="D43738" s="234"/>
    </row>
    <row r="43739" spans="4:4">
      <c r="D43739" s="234"/>
    </row>
    <row r="43740" spans="4:4">
      <c r="D43740" s="234"/>
    </row>
    <row r="43741" spans="4:4">
      <c r="D43741" s="234"/>
    </row>
    <row r="43742" spans="4:4">
      <c r="D43742" s="234"/>
    </row>
    <row r="43743" spans="4:4">
      <c r="D43743" s="234"/>
    </row>
    <row r="43744" spans="4:4">
      <c r="D43744" s="234"/>
    </row>
    <row r="43745" spans="4:4">
      <c r="D43745" s="234"/>
    </row>
    <row r="43746" spans="4:4">
      <c r="D43746" s="234"/>
    </row>
    <row r="43747" spans="4:4">
      <c r="D43747" s="234"/>
    </row>
    <row r="43748" spans="4:4">
      <c r="D43748" s="234"/>
    </row>
    <row r="43749" spans="4:4">
      <c r="D43749" s="234"/>
    </row>
    <row r="43750" spans="4:4">
      <c r="D43750" s="234"/>
    </row>
    <row r="43751" spans="4:4">
      <c r="D43751" s="234"/>
    </row>
    <row r="43752" spans="4:4">
      <c r="D43752" s="234"/>
    </row>
    <row r="43753" spans="4:4">
      <c r="D43753" s="234"/>
    </row>
    <row r="43754" spans="4:4">
      <c r="D43754" s="234"/>
    </row>
    <row r="43755" spans="4:4">
      <c r="D43755" s="234"/>
    </row>
    <row r="43756" spans="4:4">
      <c r="D43756" s="234"/>
    </row>
    <row r="43757" spans="4:4">
      <c r="D43757" s="234"/>
    </row>
    <row r="43758" spans="4:4">
      <c r="D43758" s="234"/>
    </row>
    <row r="43759" spans="4:4">
      <c r="D43759" s="234"/>
    </row>
    <row r="43760" spans="4:4">
      <c r="D43760" s="234"/>
    </row>
    <row r="43761" spans="4:4">
      <c r="D43761" s="234"/>
    </row>
    <row r="43762" spans="4:4">
      <c r="D43762" s="234"/>
    </row>
    <row r="43763" spans="4:4">
      <c r="D43763" s="234"/>
    </row>
    <row r="43764" spans="4:4">
      <c r="D43764" s="234"/>
    </row>
    <row r="43765" spans="4:4">
      <c r="D43765" s="234"/>
    </row>
    <row r="43766" spans="4:4">
      <c r="D43766" s="234"/>
    </row>
    <row r="43767" spans="4:4">
      <c r="D43767" s="234"/>
    </row>
    <row r="43768" spans="4:4">
      <c r="D43768" s="234"/>
    </row>
    <row r="43769" spans="4:4">
      <c r="D43769" s="234"/>
    </row>
    <row r="43770" spans="4:4">
      <c r="D43770" s="234"/>
    </row>
    <row r="43771" spans="4:4">
      <c r="D43771" s="234"/>
    </row>
    <row r="43772" spans="4:4">
      <c r="D43772" s="234"/>
    </row>
    <row r="43773" spans="4:4">
      <c r="D43773" s="234"/>
    </row>
    <row r="43774" spans="4:4">
      <c r="D43774" s="234"/>
    </row>
    <row r="43775" spans="4:4">
      <c r="D43775" s="234"/>
    </row>
    <row r="43776" spans="4:4">
      <c r="D43776" s="234"/>
    </row>
    <row r="43777" spans="4:4">
      <c r="D43777" s="234"/>
    </row>
    <row r="43778" spans="4:4">
      <c r="D43778" s="234"/>
    </row>
    <row r="43779" spans="4:4">
      <c r="D43779" s="234"/>
    </row>
    <row r="43780" spans="4:4">
      <c r="D43780" s="234"/>
    </row>
    <row r="43781" spans="4:4">
      <c r="D43781" s="234"/>
    </row>
    <row r="43782" spans="4:4">
      <c r="D43782" s="234"/>
    </row>
    <row r="43783" spans="4:4">
      <c r="D43783" s="234"/>
    </row>
    <row r="43784" spans="4:4">
      <c r="D43784" s="234"/>
    </row>
    <row r="43785" spans="4:4">
      <c r="D43785" s="234"/>
    </row>
    <row r="43786" spans="4:4">
      <c r="D43786" s="234"/>
    </row>
    <row r="43787" spans="4:4">
      <c r="D43787" s="234"/>
    </row>
    <row r="43788" spans="4:4">
      <c r="D43788" s="234"/>
    </row>
    <row r="43789" spans="4:4">
      <c r="D43789" s="234"/>
    </row>
    <row r="43790" spans="4:4">
      <c r="D43790" s="234"/>
    </row>
    <row r="43791" spans="4:4">
      <c r="D43791" s="234"/>
    </row>
    <row r="43792" spans="4:4">
      <c r="D43792" s="234"/>
    </row>
    <row r="43793" spans="4:4">
      <c r="D43793" s="234"/>
    </row>
    <row r="43794" spans="4:4">
      <c r="D43794" s="234"/>
    </row>
    <row r="43795" spans="4:4">
      <c r="D43795" s="234"/>
    </row>
    <row r="43796" spans="4:4">
      <c r="D43796" s="234"/>
    </row>
    <row r="43797" spans="4:4">
      <c r="D43797" s="234"/>
    </row>
    <row r="43798" spans="4:4">
      <c r="D43798" s="234"/>
    </row>
    <row r="43799" spans="4:4">
      <c r="D43799" s="234"/>
    </row>
    <row r="43800" spans="4:4">
      <c r="D43800" s="234"/>
    </row>
    <row r="43801" spans="4:4">
      <c r="D43801" s="234"/>
    </row>
    <row r="43802" spans="4:4">
      <c r="D43802" s="234"/>
    </row>
    <row r="43803" spans="4:4">
      <c r="D43803" s="234"/>
    </row>
    <row r="43804" spans="4:4">
      <c r="D43804" s="234"/>
    </row>
    <row r="43805" spans="4:4">
      <c r="D43805" s="234"/>
    </row>
    <row r="43806" spans="4:4">
      <c r="D43806" s="234"/>
    </row>
    <row r="43807" spans="4:4">
      <c r="D43807" s="234"/>
    </row>
    <row r="43808" spans="4:4">
      <c r="D43808" s="234"/>
    </row>
    <row r="43809" spans="4:4">
      <c r="D43809" s="234"/>
    </row>
    <row r="43810" spans="4:4">
      <c r="D43810" s="234"/>
    </row>
    <row r="43811" spans="4:4">
      <c r="D43811" s="234"/>
    </row>
    <row r="43812" spans="4:4">
      <c r="D43812" s="234"/>
    </row>
    <row r="43813" spans="4:4">
      <c r="D43813" s="234"/>
    </row>
    <row r="43814" spans="4:4">
      <c r="D43814" s="234"/>
    </row>
    <row r="43815" spans="4:4">
      <c r="D43815" s="234"/>
    </row>
    <row r="43816" spans="4:4">
      <c r="D43816" s="234"/>
    </row>
    <row r="43817" spans="4:4">
      <c r="D43817" s="234"/>
    </row>
    <row r="43818" spans="4:4">
      <c r="D43818" s="234"/>
    </row>
    <row r="43819" spans="4:4">
      <c r="D43819" s="234"/>
    </row>
    <row r="43820" spans="4:4">
      <c r="D43820" s="234"/>
    </row>
    <row r="43821" spans="4:4">
      <c r="D43821" s="234"/>
    </row>
    <row r="43822" spans="4:4">
      <c r="D43822" s="234"/>
    </row>
    <row r="43823" spans="4:4">
      <c r="D43823" s="234"/>
    </row>
    <row r="43824" spans="4:4">
      <c r="D43824" s="234"/>
    </row>
    <row r="43825" spans="4:4">
      <c r="D43825" s="234"/>
    </row>
    <row r="43826" spans="4:4">
      <c r="D43826" s="234"/>
    </row>
    <row r="43827" spans="4:4">
      <c r="D43827" s="234"/>
    </row>
    <row r="43828" spans="4:4">
      <c r="D43828" s="234"/>
    </row>
    <row r="43829" spans="4:4">
      <c r="D43829" s="234"/>
    </row>
    <row r="43830" spans="4:4">
      <c r="D43830" s="234"/>
    </row>
    <row r="43831" spans="4:4">
      <c r="D43831" s="234"/>
    </row>
    <row r="43832" spans="4:4">
      <c r="D43832" s="234"/>
    </row>
    <row r="43833" spans="4:4">
      <c r="D43833" s="234"/>
    </row>
    <row r="43834" spans="4:4">
      <c r="D43834" s="234"/>
    </row>
    <row r="43835" spans="4:4">
      <c r="D43835" s="234"/>
    </row>
    <row r="43836" spans="4:4">
      <c r="D43836" s="234"/>
    </row>
    <row r="43837" spans="4:4">
      <c r="D43837" s="234"/>
    </row>
    <row r="43838" spans="4:4">
      <c r="D43838" s="234"/>
    </row>
    <row r="43839" spans="4:4">
      <c r="D43839" s="234"/>
    </row>
    <row r="43840" spans="4:4">
      <c r="D43840" s="234"/>
    </row>
    <row r="43841" spans="4:4">
      <c r="D43841" s="234"/>
    </row>
    <row r="43842" spans="4:4">
      <c r="D43842" s="234"/>
    </row>
    <row r="43843" spans="4:4">
      <c r="D43843" s="234"/>
    </row>
    <row r="43844" spans="4:4">
      <c r="D43844" s="234"/>
    </row>
    <row r="43845" spans="4:4">
      <c r="D43845" s="234"/>
    </row>
    <row r="43846" spans="4:4">
      <c r="D43846" s="234"/>
    </row>
    <row r="43847" spans="4:4">
      <c r="D43847" s="234"/>
    </row>
    <row r="43848" spans="4:4">
      <c r="D43848" s="234"/>
    </row>
    <row r="43849" spans="4:4">
      <c r="D43849" s="234"/>
    </row>
    <row r="43850" spans="4:4">
      <c r="D43850" s="234"/>
    </row>
    <row r="43851" spans="4:4">
      <c r="D43851" s="234"/>
    </row>
    <row r="43852" spans="4:4">
      <c r="D43852" s="234"/>
    </row>
    <row r="43853" spans="4:4">
      <c r="D43853" s="234"/>
    </row>
    <row r="43854" spans="4:4">
      <c r="D43854" s="234"/>
    </row>
    <row r="43855" spans="4:4">
      <c r="D43855" s="234"/>
    </row>
    <row r="43856" spans="4:4">
      <c r="D43856" s="234"/>
    </row>
    <row r="43857" spans="4:4">
      <c r="D43857" s="234"/>
    </row>
    <row r="43858" spans="4:4">
      <c r="D43858" s="234"/>
    </row>
    <row r="43859" spans="4:4">
      <c r="D43859" s="234"/>
    </row>
    <row r="43860" spans="4:4">
      <c r="D43860" s="234"/>
    </row>
    <row r="43861" spans="4:4">
      <c r="D43861" s="234"/>
    </row>
    <row r="43862" spans="4:4">
      <c r="D43862" s="234"/>
    </row>
    <row r="43863" spans="4:4">
      <c r="D43863" s="234"/>
    </row>
    <row r="43864" spans="4:4">
      <c r="D43864" s="234"/>
    </row>
    <row r="43865" spans="4:4">
      <c r="D43865" s="234"/>
    </row>
    <row r="43866" spans="4:4">
      <c r="D43866" s="234"/>
    </row>
    <row r="43867" spans="4:4">
      <c r="D43867" s="234"/>
    </row>
    <row r="43868" spans="4:4">
      <c r="D43868" s="234"/>
    </row>
    <row r="43869" spans="4:4">
      <c r="D43869" s="234"/>
    </row>
    <row r="43870" spans="4:4">
      <c r="D43870" s="234"/>
    </row>
    <row r="43871" spans="4:4">
      <c r="D43871" s="234"/>
    </row>
    <row r="43872" spans="4:4">
      <c r="D43872" s="234"/>
    </row>
    <row r="43873" spans="4:4">
      <c r="D43873" s="234"/>
    </row>
    <row r="43874" spans="4:4">
      <c r="D43874" s="234"/>
    </row>
    <row r="43875" spans="4:4">
      <c r="D43875" s="234"/>
    </row>
    <row r="43876" spans="4:4">
      <c r="D43876" s="234"/>
    </row>
    <row r="43877" spans="4:4">
      <c r="D43877" s="234"/>
    </row>
    <row r="43878" spans="4:4">
      <c r="D43878" s="234"/>
    </row>
    <row r="43879" spans="4:4">
      <c r="D43879" s="234"/>
    </row>
    <row r="43880" spans="4:4">
      <c r="D43880" s="234"/>
    </row>
    <row r="43881" spans="4:4">
      <c r="D43881" s="234"/>
    </row>
    <row r="43882" spans="4:4">
      <c r="D43882" s="234"/>
    </row>
    <row r="43883" spans="4:4">
      <c r="D43883" s="234"/>
    </row>
    <row r="43884" spans="4:4">
      <c r="D43884" s="234"/>
    </row>
    <row r="43885" spans="4:4">
      <c r="D43885" s="234"/>
    </row>
    <row r="43886" spans="4:4">
      <c r="D43886" s="234"/>
    </row>
    <row r="43887" spans="4:4">
      <c r="D43887" s="234"/>
    </row>
    <row r="43888" spans="4:4">
      <c r="D43888" s="234"/>
    </row>
    <row r="43889" spans="4:4">
      <c r="D43889" s="234"/>
    </row>
    <row r="43890" spans="4:4">
      <c r="D43890" s="234"/>
    </row>
    <row r="43891" spans="4:4">
      <c r="D43891" s="234"/>
    </row>
    <row r="43892" spans="4:4">
      <c r="D43892" s="234"/>
    </row>
    <row r="43893" spans="4:4">
      <c r="D43893" s="234"/>
    </row>
    <row r="43894" spans="4:4">
      <c r="D43894" s="234"/>
    </row>
    <row r="43895" spans="4:4">
      <c r="D43895" s="234"/>
    </row>
    <row r="43896" spans="4:4">
      <c r="D43896" s="234"/>
    </row>
    <row r="43897" spans="4:4">
      <c r="D43897" s="234"/>
    </row>
    <row r="43898" spans="4:4">
      <c r="D43898" s="234"/>
    </row>
    <row r="43899" spans="4:4">
      <c r="D43899" s="234"/>
    </row>
    <row r="43900" spans="4:4">
      <c r="D43900" s="234"/>
    </row>
    <row r="43901" spans="4:4">
      <c r="D43901" s="234"/>
    </row>
    <row r="43902" spans="4:4">
      <c r="D43902" s="234"/>
    </row>
    <row r="43903" spans="4:4">
      <c r="D43903" s="234"/>
    </row>
    <row r="43904" spans="4:4">
      <c r="D43904" s="234"/>
    </row>
    <row r="43905" spans="4:4">
      <c r="D43905" s="234"/>
    </row>
    <row r="43906" spans="4:4">
      <c r="D43906" s="234"/>
    </row>
    <row r="43907" spans="4:4">
      <c r="D43907" s="234"/>
    </row>
    <row r="43908" spans="4:4">
      <c r="D43908" s="234"/>
    </row>
    <row r="43909" spans="4:4">
      <c r="D43909" s="234"/>
    </row>
    <row r="43910" spans="4:4">
      <c r="D43910" s="234"/>
    </row>
    <row r="43911" spans="4:4">
      <c r="D43911" s="234"/>
    </row>
    <row r="43912" spans="4:4">
      <c r="D43912" s="234"/>
    </row>
    <row r="43913" spans="4:4">
      <c r="D43913" s="234"/>
    </row>
    <row r="43914" spans="4:4">
      <c r="D43914" s="234"/>
    </row>
    <row r="43915" spans="4:4">
      <c r="D43915" s="234"/>
    </row>
    <row r="43916" spans="4:4">
      <c r="D43916" s="234"/>
    </row>
    <row r="43917" spans="4:4">
      <c r="D43917" s="234"/>
    </row>
    <row r="43918" spans="4:4">
      <c r="D43918" s="234"/>
    </row>
    <row r="43919" spans="4:4">
      <c r="D43919" s="234"/>
    </row>
    <row r="43920" spans="4:4">
      <c r="D43920" s="234"/>
    </row>
    <row r="43921" spans="4:4">
      <c r="D43921" s="234"/>
    </row>
    <row r="43922" spans="4:4">
      <c r="D43922" s="234"/>
    </row>
    <row r="43923" spans="4:4">
      <c r="D43923" s="234"/>
    </row>
    <row r="43924" spans="4:4">
      <c r="D43924" s="234"/>
    </row>
    <row r="43925" spans="4:4">
      <c r="D43925" s="234"/>
    </row>
    <row r="43926" spans="4:4">
      <c r="D43926" s="234"/>
    </row>
    <row r="43927" spans="4:4">
      <c r="D43927" s="234"/>
    </row>
    <row r="43928" spans="4:4">
      <c r="D43928" s="234"/>
    </row>
    <row r="43929" spans="4:4">
      <c r="D43929" s="234"/>
    </row>
    <row r="43930" spans="4:4">
      <c r="D43930" s="234"/>
    </row>
    <row r="43931" spans="4:4">
      <c r="D43931" s="234"/>
    </row>
    <row r="43932" spans="4:4">
      <c r="D43932" s="234"/>
    </row>
    <row r="43933" spans="4:4">
      <c r="D43933" s="234"/>
    </row>
    <row r="43934" spans="4:4">
      <c r="D43934" s="234"/>
    </row>
    <row r="43935" spans="4:4">
      <c r="D43935" s="234"/>
    </row>
    <row r="43936" spans="4:4">
      <c r="D43936" s="234"/>
    </row>
    <row r="43937" spans="4:4">
      <c r="D43937" s="234"/>
    </row>
    <row r="43938" spans="4:4">
      <c r="D43938" s="234"/>
    </row>
    <row r="43939" spans="4:4">
      <c r="D43939" s="234"/>
    </row>
    <row r="43940" spans="4:4">
      <c r="D43940" s="234"/>
    </row>
    <row r="43941" spans="4:4">
      <c r="D43941" s="234"/>
    </row>
    <row r="43942" spans="4:4">
      <c r="D43942" s="234"/>
    </row>
    <row r="43943" spans="4:4">
      <c r="D43943" s="234"/>
    </row>
    <row r="43944" spans="4:4">
      <c r="D43944" s="234"/>
    </row>
    <row r="43945" spans="4:4">
      <c r="D43945" s="234"/>
    </row>
    <row r="43946" spans="4:4">
      <c r="D43946" s="234"/>
    </row>
    <row r="43947" spans="4:4">
      <c r="D43947" s="234"/>
    </row>
    <row r="43948" spans="4:4">
      <c r="D43948" s="234"/>
    </row>
    <row r="43949" spans="4:4">
      <c r="D43949" s="234"/>
    </row>
    <row r="43950" spans="4:4">
      <c r="D43950" s="234"/>
    </row>
    <row r="43951" spans="4:4">
      <c r="D43951" s="234"/>
    </row>
    <row r="43952" spans="4:4">
      <c r="D43952" s="234"/>
    </row>
    <row r="43953" spans="4:4">
      <c r="D43953" s="234"/>
    </row>
    <row r="43954" spans="4:4">
      <c r="D43954" s="234"/>
    </row>
    <row r="43955" spans="4:4">
      <c r="D43955" s="234"/>
    </row>
    <row r="43956" spans="4:4">
      <c r="D43956" s="234"/>
    </row>
    <row r="43957" spans="4:4">
      <c r="D43957" s="234"/>
    </row>
    <row r="43958" spans="4:4">
      <c r="D43958" s="234"/>
    </row>
    <row r="43959" spans="4:4">
      <c r="D43959" s="234"/>
    </row>
    <row r="43960" spans="4:4">
      <c r="D43960" s="234"/>
    </row>
    <row r="43961" spans="4:4">
      <c r="D43961" s="234"/>
    </row>
    <row r="43962" spans="4:4">
      <c r="D43962" s="234"/>
    </row>
    <row r="43963" spans="4:4">
      <c r="D43963" s="234"/>
    </row>
    <row r="43964" spans="4:4">
      <c r="D43964" s="234"/>
    </row>
    <row r="43965" spans="4:4">
      <c r="D43965" s="234"/>
    </row>
    <row r="43966" spans="4:4">
      <c r="D43966" s="234"/>
    </row>
    <row r="43967" spans="4:4">
      <c r="D43967" s="234"/>
    </row>
    <row r="43968" spans="4:4">
      <c r="D43968" s="234"/>
    </row>
    <row r="43969" spans="4:4">
      <c r="D43969" s="234"/>
    </row>
    <row r="43970" spans="4:4">
      <c r="D43970" s="234"/>
    </row>
    <row r="43971" spans="4:4">
      <c r="D43971" s="234"/>
    </row>
    <row r="43972" spans="4:4">
      <c r="D43972" s="234"/>
    </row>
    <row r="43973" spans="4:4">
      <c r="D43973" s="234"/>
    </row>
    <row r="43974" spans="4:4">
      <c r="D43974" s="234"/>
    </row>
    <row r="43975" spans="4:4">
      <c r="D43975" s="234"/>
    </row>
    <row r="43976" spans="4:4">
      <c r="D43976" s="234"/>
    </row>
    <row r="43977" spans="4:4">
      <c r="D43977" s="234"/>
    </row>
    <row r="43978" spans="4:4">
      <c r="D43978" s="234"/>
    </row>
    <row r="43979" spans="4:4">
      <c r="D43979" s="234"/>
    </row>
    <row r="43980" spans="4:4">
      <c r="D43980" s="234"/>
    </row>
    <row r="43981" spans="4:4">
      <c r="D43981" s="234"/>
    </row>
    <row r="43982" spans="4:4">
      <c r="D43982" s="234"/>
    </row>
    <row r="43983" spans="4:4">
      <c r="D43983" s="234"/>
    </row>
    <row r="43984" spans="4:4">
      <c r="D43984" s="234"/>
    </row>
    <row r="43985" spans="4:4">
      <c r="D43985" s="234"/>
    </row>
    <row r="43986" spans="4:4">
      <c r="D43986" s="234"/>
    </row>
    <row r="43987" spans="4:4">
      <c r="D43987" s="234"/>
    </row>
    <row r="43988" spans="4:4">
      <c r="D43988" s="234"/>
    </row>
    <row r="43989" spans="4:4">
      <c r="D43989" s="234"/>
    </row>
    <row r="43990" spans="4:4">
      <c r="D43990" s="234"/>
    </row>
    <row r="43991" spans="4:4">
      <c r="D43991" s="234"/>
    </row>
    <row r="43992" spans="4:4">
      <c r="D43992" s="234"/>
    </row>
    <row r="43993" spans="4:4">
      <c r="D43993" s="234"/>
    </row>
    <row r="43994" spans="4:4">
      <c r="D43994" s="234"/>
    </row>
    <row r="43995" spans="4:4">
      <c r="D43995" s="234"/>
    </row>
    <row r="43996" spans="4:4">
      <c r="D43996" s="234"/>
    </row>
    <row r="43997" spans="4:4">
      <c r="D43997" s="234"/>
    </row>
    <row r="43998" spans="4:4">
      <c r="D43998" s="234"/>
    </row>
    <row r="43999" spans="4:4">
      <c r="D43999" s="234"/>
    </row>
    <row r="44000" spans="4:4">
      <c r="D44000" s="234"/>
    </row>
    <row r="44001" spans="4:4">
      <c r="D44001" s="234"/>
    </row>
    <row r="44002" spans="4:4">
      <c r="D44002" s="234"/>
    </row>
    <row r="44003" spans="4:4">
      <c r="D44003" s="234"/>
    </row>
    <row r="44004" spans="4:4">
      <c r="D44004" s="234"/>
    </row>
    <row r="44005" spans="4:4">
      <c r="D44005" s="234"/>
    </row>
    <row r="44006" spans="4:4">
      <c r="D44006" s="234"/>
    </row>
    <row r="44007" spans="4:4">
      <c r="D44007" s="234"/>
    </row>
    <row r="44008" spans="4:4">
      <c r="D44008" s="234"/>
    </row>
    <row r="44009" spans="4:4">
      <c r="D44009" s="234"/>
    </row>
    <row r="44010" spans="4:4">
      <c r="D44010" s="234"/>
    </row>
    <row r="44011" spans="4:4">
      <c r="D44011" s="234"/>
    </row>
    <row r="44012" spans="4:4">
      <c r="D44012" s="234"/>
    </row>
    <row r="44013" spans="4:4">
      <c r="D44013" s="234"/>
    </row>
    <row r="44014" spans="4:4">
      <c r="D44014" s="234"/>
    </row>
    <row r="44015" spans="4:4">
      <c r="D44015" s="234"/>
    </row>
    <row r="44016" spans="4:4">
      <c r="D44016" s="234"/>
    </row>
    <row r="44017" spans="4:4">
      <c r="D44017" s="234"/>
    </row>
    <row r="44018" spans="4:4">
      <c r="D44018" s="234"/>
    </row>
    <row r="44019" spans="4:4">
      <c r="D44019" s="234"/>
    </row>
    <row r="44020" spans="4:4">
      <c r="D44020" s="234"/>
    </row>
    <row r="44021" spans="4:4">
      <c r="D44021" s="234"/>
    </row>
    <row r="44022" spans="4:4">
      <c r="D44022" s="234"/>
    </row>
    <row r="44023" spans="4:4">
      <c r="D44023" s="234"/>
    </row>
    <row r="44024" spans="4:4">
      <c r="D44024" s="234"/>
    </row>
    <row r="44025" spans="4:4">
      <c r="D44025" s="234"/>
    </row>
    <row r="44026" spans="4:4">
      <c r="D44026" s="234"/>
    </row>
    <row r="44027" spans="4:4">
      <c r="D44027" s="234"/>
    </row>
    <row r="44028" spans="4:4">
      <c r="D44028" s="234"/>
    </row>
    <row r="44029" spans="4:4">
      <c r="D44029" s="234"/>
    </row>
    <row r="44030" spans="4:4">
      <c r="D44030" s="234"/>
    </row>
    <row r="44031" spans="4:4">
      <c r="D44031" s="234"/>
    </row>
    <row r="44032" spans="4:4">
      <c r="D44032" s="234"/>
    </row>
    <row r="44033" spans="4:4">
      <c r="D44033" s="234"/>
    </row>
    <row r="44034" spans="4:4">
      <c r="D44034" s="234"/>
    </row>
    <row r="44035" spans="4:4">
      <c r="D44035" s="234"/>
    </row>
    <row r="44036" spans="4:4">
      <c r="D44036" s="234"/>
    </row>
    <row r="44037" spans="4:4">
      <c r="D44037" s="234"/>
    </row>
    <row r="44038" spans="4:4">
      <c r="D44038" s="234"/>
    </row>
    <row r="44039" spans="4:4">
      <c r="D44039" s="234"/>
    </row>
    <row r="44040" spans="4:4">
      <c r="D44040" s="234"/>
    </row>
    <row r="44041" spans="4:4">
      <c r="D44041" s="234"/>
    </row>
    <row r="44042" spans="4:4">
      <c r="D44042" s="234"/>
    </row>
    <row r="44043" spans="4:4">
      <c r="D44043" s="234"/>
    </row>
    <row r="44044" spans="4:4">
      <c r="D44044" s="234"/>
    </row>
    <row r="44045" spans="4:4">
      <c r="D44045" s="234"/>
    </row>
    <row r="44046" spans="4:4">
      <c r="D44046" s="234"/>
    </row>
    <row r="44047" spans="4:4">
      <c r="D44047" s="234"/>
    </row>
    <row r="44048" spans="4:4">
      <c r="D44048" s="234"/>
    </row>
    <row r="44049" spans="4:4">
      <c r="D44049" s="234"/>
    </row>
    <row r="44050" spans="4:4">
      <c r="D44050" s="234"/>
    </row>
    <row r="44051" spans="4:4">
      <c r="D44051" s="234"/>
    </row>
    <row r="44052" spans="4:4">
      <c r="D44052" s="234"/>
    </row>
    <row r="44053" spans="4:4">
      <c r="D44053" s="234"/>
    </row>
    <row r="44054" spans="4:4">
      <c r="D44054" s="234"/>
    </row>
    <row r="44055" spans="4:4">
      <c r="D44055" s="234"/>
    </row>
    <row r="44056" spans="4:4">
      <c r="D44056" s="234"/>
    </row>
    <row r="44057" spans="4:4">
      <c r="D44057" s="234"/>
    </row>
    <row r="44058" spans="4:4">
      <c r="D44058" s="234"/>
    </row>
    <row r="44059" spans="4:4">
      <c r="D44059" s="234"/>
    </row>
    <row r="44060" spans="4:4">
      <c r="D44060" s="234"/>
    </row>
    <row r="44061" spans="4:4">
      <c r="D44061" s="234"/>
    </row>
    <row r="44062" spans="4:4">
      <c r="D44062" s="234"/>
    </row>
    <row r="44063" spans="4:4">
      <c r="D44063" s="234"/>
    </row>
    <row r="44064" spans="4:4">
      <c r="D44064" s="234"/>
    </row>
    <row r="44065" spans="4:4">
      <c r="D44065" s="234"/>
    </row>
    <row r="44066" spans="4:4">
      <c r="D44066" s="234"/>
    </row>
    <row r="44067" spans="4:4">
      <c r="D44067" s="234"/>
    </row>
    <row r="44068" spans="4:4">
      <c r="D44068" s="234"/>
    </row>
    <row r="44069" spans="4:4">
      <c r="D44069" s="234"/>
    </row>
    <row r="44070" spans="4:4">
      <c r="D44070" s="234"/>
    </row>
    <row r="44071" spans="4:4">
      <c r="D44071" s="234"/>
    </row>
    <row r="44072" spans="4:4">
      <c r="D44072" s="234"/>
    </row>
    <row r="44073" spans="4:4">
      <c r="D44073" s="234"/>
    </row>
    <row r="44074" spans="4:4">
      <c r="D44074" s="234"/>
    </row>
    <row r="44075" spans="4:4">
      <c r="D44075" s="234"/>
    </row>
    <row r="44076" spans="4:4">
      <c r="D44076" s="234"/>
    </row>
    <row r="44077" spans="4:4">
      <c r="D44077" s="234"/>
    </row>
    <row r="44078" spans="4:4">
      <c r="D44078" s="234"/>
    </row>
    <row r="44079" spans="4:4">
      <c r="D44079" s="234"/>
    </row>
    <row r="44080" spans="4:4">
      <c r="D44080" s="234"/>
    </row>
    <row r="44081" spans="4:4">
      <c r="D44081" s="234"/>
    </row>
    <row r="44082" spans="4:4">
      <c r="D44082" s="234"/>
    </row>
    <row r="44083" spans="4:4">
      <c r="D44083" s="234"/>
    </row>
    <row r="44084" spans="4:4">
      <c r="D44084" s="234"/>
    </row>
    <row r="44085" spans="4:4">
      <c r="D44085" s="234"/>
    </row>
    <row r="44086" spans="4:4">
      <c r="D44086" s="234"/>
    </row>
    <row r="44087" spans="4:4">
      <c r="D44087" s="234"/>
    </row>
    <row r="44088" spans="4:4">
      <c r="D44088" s="234"/>
    </row>
    <row r="44089" spans="4:4">
      <c r="D44089" s="234"/>
    </row>
    <row r="44090" spans="4:4">
      <c r="D44090" s="234"/>
    </row>
    <row r="44091" spans="4:4">
      <c r="D44091" s="234"/>
    </row>
    <row r="44092" spans="4:4">
      <c r="D44092" s="234"/>
    </row>
    <row r="44093" spans="4:4">
      <c r="D44093" s="234"/>
    </row>
    <row r="44094" spans="4:4">
      <c r="D44094" s="234"/>
    </row>
    <row r="44095" spans="4:4">
      <c r="D44095" s="234"/>
    </row>
    <row r="44096" spans="4:4">
      <c r="D44096" s="234"/>
    </row>
    <row r="44097" spans="4:4">
      <c r="D44097" s="234"/>
    </row>
    <row r="44098" spans="4:4">
      <c r="D44098" s="234"/>
    </row>
    <row r="44099" spans="4:4">
      <c r="D44099" s="234"/>
    </row>
    <row r="44100" spans="4:4">
      <c r="D44100" s="234"/>
    </row>
    <row r="44101" spans="4:4">
      <c r="D44101" s="234"/>
    </row>
    <row r="44102" spans="4:4">
      <c r="D44102" s="234"/>
    </row>
    <row r="44103" spans="4:4">
      <c r="D44103" s="234"/>
    </row>
    <row r="44104" spans="4:4">
      <c r="D44104" s="234"/>
    </row>
    <row r="44105" spans="4:4">
      <c r="D44105" s="234"/>
    </row>
    <row r="44106" spans="4:4">
      <c r="D44106" s="234"/>
    </row>
    <row r="44107" spans="4:4">
      <c r="D44107" s="234"/>
    </row>
    <row r="44108" spans="4:4">
      <c r="D44108" s="234"/>
    </row>
    <row r="44109" spans="4:4">
      <c r="D44109" s="234"/>
    </row>
    <row r="44110" spans="4:4">
      <c r="D44110" s="234"/>
    </row>
    <row r="44111" spans="4:4">
      <c r="D44111" s="234"/>
    </row>
    <row r="44112" spans="4:4">
      <c r="D44112" s="234"/>
    </row>
    <row r="44113" spans="4:4">
      <c r="D44113" s="234"/>
    </row>
    <row r="44114" spans="4:4">
      <c r="D44114" s="234"/>
    </row>
    <row r="44115" spans="4:4">
      <c r="D44115" s="234"/>
    </row>
    <row r="44116" spans="4:4">
      <c r="D44116" s="234"/>
    </row>
    <row r="44117" spans="4:4">
      <c r="D44117" s="234"/>
    </row>
    <row r="44118" spans="4:4">
      <c r="D44118" s="234"/>
    </row>
    <row r="44119" spans="4:4">
      <c r="D44119" s="234"/>
    </row>
    <row r="44120" spans="4:4">
      <c r="D44120" s="234"/>
    </row>
    <row r="44121" spans="4:4">
      <c r="D44121" s="234"/>
    </row>
    <row r="44122" spans="4:4">
      <c r="D44122" s="234"/>
    </row>
    <row r="44123" spans="4:4">
      <c r="D44123" s="234"/>
    </row>
    <row r="44124" spans="4:4">
      <c r="D44124" s="234"/>
    </row>
    <row r="44125" spans="4:4">
      <c r="D44125" s="234"/>
    </row>
    <row r="44126" spans="4:4">
      <c r="D44126" s="234"/>
    </row>
    <row r="44127" spans="4:4">
      <c r="D44127" s="234"/>
    </row>
    <row r="44128" spans="4:4">
      <c r="D44128" s="234"/>
    </row>
    <row r="44129" spans="4:4">
      <c r="D44129" s="234"/>
    </row>
    <row r="44130" spans="4:4">
      <c r="D44130" s="234"/>
    </row>
    <row r="44131" spans="4:4">
      <c r="D44131" s="234"/>
    </row>
    <row r="44132" spans="4:4">
      <c r="D44132" s="234"/>
    </row>
    <row r="44133" spans="4:4">
      <c r="D44133" s="234"/>
    </row>
    <row r="44134" spans="4:4">
      <c r="D44134" s="234"/>
    </row>
    <row r="44135" spans="4:4">
      <c r="D44135" s="234"/>
    </row>
    <row r="44136" spans="4:4">
      <c r="D44136" s="234"/>
    </row>
    <row r="44137" spans="4:4">
      <c r="D44137" s="234"/>
    </row>
    <row r="44138" spans="4:4">
      <c r="D44138" s="234"/>
    </row>
    <row r="44139" spans="4:4">
      <c r="D44139" s="234"/>
    </row>
    <row r="44140" spans="4:4">
      <c r="D44140" s="234"/>
    </row>
    <row r="44141" spans="4:4">
      <c r="D44141" s="234"/>
    </row>
    <row r="44142" spans="4:4">
      <c r="D44142" s="234"/>
    </row>
    <row r="44143" spans="4:4">
      <c r="D44143" s="234"/>
    </row>
    <row r="44144" spans="4:4">
      <c r="D44144" s="234"/>
    </row>
    <row r="44145" spans="4:4">
      <c r="D44145" s="234"/>
    </row>
    <row r="44146" spans="4:4">
      <c r="D44146" s="234"/>
    </row>
    <row r="44147" spans="4:4">
      <c r="D44147" s="234"/>
    </row>
    <row r="44148" spans="4:4">
      <c r="D44148" s="234"/>
    </row>
    <row r="44149" spans="4:4">
      <c r="D44149" s="234"/>
    </row>
    <row r="44150" spans="4:4">
      <c r="D44150" s="234"/>
    </row>
    <row r="44151" spans="4:4">
      <c r="D44151" s="234"/>
    </row>
    <row r="44152" spans="4:4">
      <c r="D44152" s="234"/>
    </row>
    <row r="44153" spans="4:4">
      <c r="D44153" s="234"/>
    </row>
    <row r="44154" spans="4:4">
      <c r="D44154" s="234"/>
    </row>
    <row r="44155" spans="4:4">
      <c r="D44155" s="234"/>
    </row>
    <row r="44156" spans="4:4">
      <c r="D44156" s="234"/>
    </row>
    <row r="44157" spans="4:4">
      <c r="D44157" s="234"/>
    </row>
    <row r="44158" spans="4:4">
      <c r="D44158" s="234"/>
    </row>
    <row r="44159" spans="4:4">
      <c r="D44159" s="234"/>
    </row>
    <row r="44160" spans="4:4">
      <c r="D44160" s="234"/>
    </row>
    <row r="44161" spans="4:4">
      <c r="D44161" s="234"/>
    </row>
    <row r="44162" spans="4:4">
      <c r="D44162" s="234"/>
    </row>
    <row r="44163" spans="4:4">
      <c r="D44163" s="234"/>
    </row>
    <row r="44164" spans="4:4">
      <c r="D44164" s="234"/>
    </row>
    <row r="44165" spans="4:4">
      <c r="D44165" s="234"/>
    </row>
    <row r="44166" spans="4:4">
      <c r="D44166" s="234"/>
    </row>
    <row r="44167" spans="4:4">
      <c r="D44167" s="234"/>
    </row>
    <row r="44168" spans="4:4">
      <c r="D44168" s="234"/>
    </row>
    <row r="44169" spans="4:4">
      <c r="D44169" s="234"/>
    </row>
    <row r="44170" spans="4:4">
      <c r="D44170" s="234"/>
    </row>
    <row r="44171" spans="4:4">
      <c r="D44171" s="234"/>
    </row>
    <row r="44172" spans="4:4">
      <c r="D44172" s="234"/>
    </row>
    <row r="44173" spans="4:4">
      <c r="D44173" s="234"/>
    </row>
    <row r="44174" spans="4:4">
      <c r="D44174" s="234"/>
    </row>
    <row r="44175" spans="4:4">
      <c r="D44175" s="234"/>
    </row>
    <row r="44176" spans="4:4">
      <c r="D44176" s="234"/>
    </row>
    <row r="44177" spans="4:4">
      <c r="D44177" s="234"/>
    </row>
    <row r="44178" spans="4:4">
      <c r="D44178" s="234"/>
    </row>
    <row r="44179" spans="4:4">
      <c r="D44179" s="234"/>
    </row>
    <row r="44180" spans="4:4">
      <c r="D44180" s="234"/>
    </row>
    <row r="44181" spans="4:4">
      <c r="D44181" s="234"/>
    </row>
    <row r="44182" spans="4:4">
      <c r="D44182" s="234"/>
    </row>
    <row r="44183" spans="4:4">
      <c r="D44183" s="234"/>
    </row>
    <row r="44184" spans="4:4">
      <c r="D44184" s="234"/>
    </row>
    <row r="44185" spans="4:4">
      <c r="D44185" s="234"/>
    </row>
    <row r="44186" spans="4:4">
      <c r="D44186" s="234"/>
    </row>
    <row r="44187" spans="4:4">
      <c r="D44187" s="234"/>
    </row>
    <row r="44188" spans="4:4">
      <c r="D44188" s="234"/>
    </row>
    <row r="44189" spans="4:4">
      <c r="D44189" s="234"/>
    </row>
    <row r="44190" spans="4:4">
      <c r="D44190" s="234"/>
    </row>
    <row r="44191" spans="4:4">
      <c r="D44191" s="234"/>
    </row>
    <row r="44192" spans="4:4">
      <c r="D44192" s="234"/>
    </row>
    <row r="44193" spans="4:4">
      <c r="D44193" s="234"/>
    </row>
    <row r="44194" spans="4:4">
      <c r="D44194" s="234"/>
    </row>
    <row r="44195" spans="4:4">
      <c r="D44195" s="234"/>
    </row>
    <row r="44196" spans="4:4">
      <c r="D44196" s="234"/>
    </row>
    <row r="44197" spans="4:4">
      <c r="D44197" s="234"/>
    </row>
    <row r="44198" spans="4:4">
      <c r="D44198" s="234"/>
    </row>
    <row r="44199" spans="4:4">
      <c r="D44199" s="234"/>
    </row>
    <row r="44200" spans="4:4">
      <c r="D44200" s="234"/>
    </row>
    <row r="44201" spans="4:4">
      <c r="D44201" s="234"/>
    </row>
    <row r="44202" spans="4:4">
      <c r="D44202" s="234"/>
    </row>
    <row r="44203" spans="4:4">
      <c r="D44203" s="234"/>
    </row>
    <row r="44204" spans="4:4">
      <c r="D44204" s="234"/>
    </row>
    <row r="44205" spans="4:4">
      <c r="D44205" s="234"/>
    </row>
    <row r="44206" spans="4:4">
      <c r="D44206" s="234"/>
    </row>
    <row r="44207" spans="4:4">
      <c r="D44207" s="234"/>
    </row>
    <row r="44208" spans="4:4">
      <c r="D44208" s="234"/>
    </row>
    <row r="44209" spans="4:4">
      <c r="D44209" s="234"/>
    </row>
    <row r="44210" spans="4:4">
      <c r="D44210" s="234"/>
    </row>
    <row r="44211" spans="4:4">
      <c r="D44211" s="234"/>
    </row>
    <row r="44212" spans="4:4">
      <c r="D44212" s="234"/>
    </row>
    <row r="44213" spans="4:4">
      <c r="D44213" s="234"/>
    </row>
    <row r="44214" spans="4:4">
      <c r="D44214" s="234"/>
    </row>
    <row r="44215" spans="4:4">
      <c r="D44215" s="234"/>
    </row>
    <row r="44216" spans="4:4">
      <c r="D44216" s="234"/>
    </row>
    <row r="44217" spans="4:4">
      <c r="D44217" s="234"/>
    </row>
    <row r="44218" spans="4:4">
      <c r="D44218" s="234"/>
    </row>
    <row r="44219" spans="4:4">
      <c r="D44219" s="234"/>
    </row>
    <row r="44220" spans="4:4">
      <c r="D44220" s="234"/>
    </row>
    <row r="44221" spans="4:4">
      <c r="D44221" s="234"/>
    </row>
    <row r="44222" spans="4:4">
      <c r="D44222" s="234"/>
    </row>
    <row r="44223" spans="4:4">
      <c r="D44223" s="234"/>
    </row>
    <row r="44224" spans="4:4">
      <c r="D44224" s="234"/>
    </row>
    <row r="44225" spans="4:4">
      <c r="D44225" s="234"/>
    </row>
    <row r="44226" spans="4:4">
      <c r="D44226" s="234"/>
    </row>
    <row r="44227" spans="4:4">
      <c r="D44227" s="234"/>
    </row>
    <row r="44228" spans="4:4">
      <c r="D44228" s="234"/>
    </row>
    <row r="44229" spans="4:4">
      <c r="D44229" s="234"/>
    </row>
    <row r="44230" spans="4:4">
      <c r="D44230" s="234"/>
    </row>
    <row r="44231" spans="4:4">
      <c r="D44231" s="234"/>
    </row>
    <row r="44232" spans="4:4">
      <c r="D44232" s="234"/>
    </row>
    <row r="44233" spans="4:4">
      <c r="D44233" s="234"/>
    </row>
    <row r="44234" spans="4:4">
      <c r="D44234" s="234"/>
    </row>
    <row r="44235" spans="4:4">
      <c r="D44235" s="234"/>
    </row>
    <row r="44236" spans="4:4">
      <c r="D44236" s="234"/>
    </row>
    <row r="44237" spans="4:4">
      <c r="D44237" s="234"/>
    </row>
    <row r="44238" spans="4:4">
      <c r="D44238" s="234"/>
    </row>
    <row r="44239" spans="4:4">
      <c r="D44239" s="234"/>
    </row>
    <row r="44240" spans="4:4">
      <c r="D44240" s="234"/>
    </row>
    <row r="44241" spans="4:4">
      <c r="D44241" s="234"/>
    </row>
    <row r="44242" spans="4:4">
      <c r="D44242" s="234"/>
    </row>
    <row r="44243" spans="4:4">
      <c r="D44243" s="234"/>
    </row>
    <row r="44244" spans="4:4">
      <c r="D44244" s="234"/>
    </row>
    <row r="44245" spans="4:4">
      <c r="D44245" s="234"/>
    </row>
    <row r="44246" spans="4:4">
      <c r="D44246" s="234"/>
    </row>
    <row r="44247" spans="4:4">
      <c r="D44247" s="234"/>
    </row>
    <row r="44248" spans="4:4">
      <c r="D44248" s="234"/>
    </row>
    <row r="44249" spans="4:4">
      <c r="D44249" s="234"/>
    </row>
    <row r="44250" spans="4:4">
      <c r="D44250" s="234"/>
    </row>
    <row r="44251" spans="4:4">
      <c r="D44251" s="234"/>
    </row>
    <row r="44252" spans="4:4">
      <c r="D44252" s="234"/>
    </row>
    <row r="44253" spans="4:4">
      <c r="D44253" s="234"/>
    </row>
    <row r="44254" spans="4:4">
      <c r="D44254" s="234"/>
    </row>
    <row r="44255" spans="4:4">
      <c r="D44255" s="234"/>
    </row>
    <row r="44256" spans="4:4">
      <c r="D44256" s="234"/>
    </row>
    <row r="44257" spans="4:4">
      <c r="D44257" s="234"/>
    </row>
    <row r="44258" spans="4:4">
      <c r="D44258" s="234"/>
    </row>
    <row r="44259" spans="4:4">
      <c r="D44259" s="234"/>
    </row>
    <row r="44260" spans="4:4">
      <c r="D44260" s="234"/>
    </row>
    <row r="44261" spans="4:4">
      <c r="D44261" s="234"/>
    </row>
    <row r="44262" spans="4:4">
      <c r="D44262" s="234"/>
    </row>
    <row r="44263" spans="4:4">
      <c r="D44263" s="234"/>
    </row>
    <row r="44264" spans="4:4">
      <c r="D44264" s="234"/>
    </row>
    <row r="44265" spans="4:4">
      <c r="D44265" s="234"/>
    </row>
    <row r="44266" spans="4:4">
      <c r="D44266" s="234"/>
    </row>
    <row r="44267" spans="4:4">
      <c r="D44267" s="234"/>
    </row>
    <row r="44268" spans="4:4">
      <c r="D44268" s="234"/>
    </row>
    <row r="44269" spans="4:4">
      <c r="D44269" s="234"/>
    </row>
    <row r="44270" spans="4:4">
      <c r="D44270" s="234"/>
    </row>
    <row r="44271" spans="4:4">
      <c r="D44271" s="234"/>
    </row>
    <row r="44272" spans="4:4">
      <c r="D44272" s="234"/>
    </row>
    <row r="44273" spans="4:4">
      <c r="D44273" s="234"/>
    </row>
    <row r="44274" spans="4:4">
      <c r="D44274" s="234"/>
    </row>
    <row r="44275" spans="4:4">
      <c r="D44275" s="234"/>
    </row>
    <row r="44276" spans="4:4">
      <c r="D44276" s="234"/>
    </row>
    <row r="44277" spans="4:4">
      <c r="D44277" s="234"/>
    </row>
    <row r="44278" spans="4:4">
      <c r="D44278" s="234"/>
    </row>
    <row r="44279" spans="4:4">
      <c r="D44279" s="234"/>
    </row>
    <row r="44280" spans="4:4">
      <c r="D44280" s="234"/>
    </row>
    <row r="44281" spans="4:4">
      <c r="D44281" s="234"/>
    </row>
    <row r="44282" spans="4:4">
      <c r="D44282" s="234"/>
    </row>
    <row r="44283" spans="4:4">
      <c r="D44283" s="234"/>
    </row>
    <row r="44284" spans="4:4">
      <c r="D44284" s="234"/>
    </row>
    <row r="44285" spans="4:4">
      <c r="D44285" s="234"/>
    </row>
    <row r="44286" spans="4:4">
      <c r="D44286" s="234"/>
    </row>
    <row r="44287" spans="4:4">
      <c r="D44287" s="234"/>
    </row>
    <row r="44288" spans="4:4">
      <c r="D44288" s="234"/>
    </row>
    <row r="44289" spans="4:4">
      <c r="D44289" s="234"/>
    </row>
    <row r="44290" spans="4:4">
      <c r="D44290" s="234"/>
    </row>
    <row r="44291" spans="4:4">
      <c r="D44291" s="234"/>
    </row>
    <row r="44292" spans="4:4">
      <c r="D44292" s="234"/>
    </row>
    <row r="44293" spans="4:4">
      <c r="D44293" s="234"/>
    </row>
    <row r="44294" spans="4:4">
      <c r="D44294" s="234"/>
    </row>
    <row r="44295" spans="4:4">
      <c r="D44295" s="234"/>
    </row>
    <row r="44296" spans="4:4">
      <c r="D44296" s="234"/>
    </row>
    <row r="44297" spans="4:4">
      <c r="D44297" s="234"/>
    </row>
    <row r="44298" spans="4:4">
      <c r="D44298" s="234"/>
    </row>
    <row r="44299" spans="4:4">
      <c r="D44299" s="234"/>
    </row>
    <row r="44300" spans="4:4">
      <c r="D44300" s="234"/>
    </row>
    <row r="44301" spans="4:4">
      <c r="D44301" s="234"/>
    </row>
    <row r="44302" spans="4:4">
      <c r="D44302" s="234"/>
    </row>
    <row r="44303" spans="4:4">
      <c r="D44303" s="234"/>
    </row>
    <row r="44304" spans="4:4">
      <c r="D44304" s="234"/>
    </row>
    <row r="44305" spans="4:4">
      <c r="D44305" s="234"/>
    </row>
    <row r="44306" spans="4:4">
      <c r="D44306" s="234"/>
    </row>
    <row r="44307" spans="4:4">
      <c r="D44307" s="234"/>
    </row>
    <row r="44308" spans="4:4">
      <c r="D44308" s="234"/>
    </row>
    <row r="44309" spans="4:4">
      <c r="D44309" s="234"/>
    </row>
    <row r="44310" spans="4:4">
      <c r="D44310" s="234"/>
    </row>
    <row r="44311" spans="4:4">
      <c r="D44311" s="234"/>
    </row>
    <row r="44312" spans="4:4">
      <c r="D44312" s="234"/>
    </row>
    <row r="44313" spans="4:4">
      <c r="D44313" s="234"/>
    </row>
    <row r="44314" spans="4:4">
      <c r="D44314" s="234"/>
    </row>
    <row r="44315" spans="4:4">
      <c r="D44315" s="234"/>
    </row>
    <row r="44316" spans="4:4">
      <c r="D44316" s="234"/>
    </row>
    <row r="44317" spans="4:4">
      <c r="D44317" s="234"/>
    </row>
    <row r="44318" spans="4:4">
      <c r="D44318" s="234"/>
    </row>
    <row r="44319" spans="4:4">
      <c r="D44319" s="234"/>
    </row>
    <row r="44320" spans="4:4">
      <c r="D44320" s="234"/>
    </row>
    <row r="44321" spans="4:4">
      <c r="D44321" s="234"/>
    </row>
    <row r="44322" spans="4:4">
      <c r="D44322" s="234"/>
    </row>
    <row r="44323" spans="4:4">
      <c r="D44323" s="234"/>
    </row>
    <row r="44324" spans="4:4">
      <c r="D44324" s="234"/>
    </row>
    <row r="44325" spans="4:4">
      <c r="D44325" s="234"/>
    </row>
    <row r="44326" spans="4:4">
      <c r="D44326" s="234"/>
    </row>
    <row r="44327" spans="4:4">
      <c r="D44327" s="234"/>
    </row>
    <row r="44328" spans="4:4">
      <c r="D44328" s="234"/>
    </row>
    <row r="44329" spans="4:4">
      <c r="D44329" s="234"/>
    </row>
    <row r="44330" spans="4:4">
      <c r="D44330" s="234"/>
    </row>
    <row r="44331" spans="4:4">
      <c r="D44331" s="234"/>
    </row>
    <row r="44332" spans="4:4">
      <c r="D44332" s="234"/>
    </row>
    <row r="44333" spans="4:4">
      <c r="D44333" s="234"/>
    </row>
    <row r="44334" spans="4:4">
      <c r="D44334" s="234"/>
    </row>
    <row r="44335" spans="4:4">
      <c r="D44335" s="234"/>
    </row>
    <row r="44336" spans="4:4">
      <c r="D44336" s="234"/>
    </row>
    <row r="44337" spans="4:4">
      <c r="D44337" s="234"/>
    </row>
    <row r="44338" spans="4:4">
      <c r="D44338" s="234"/>
    </row>
    <row r="44339" spans="4:4">
      <c r="D44339" s="234"/>
    </row>
    <row r="44340" spans="4:4">
      <c r="D44340" s="234"/>
    </row>
    <row r="44341" spans="4:4">
      <c r="D44341" s="234"/>
    </row>
    <row r="44342" spans="4:4">
      <c r="D44342" s="234"/>
    </row>
    <row r="44343" spans="4:4">
      <c r="D44343" s="234"/>
    </row>
    <row r="44344" spans="4:4">
      <c r="D44344" s="234"/>
    </row>
    <row r="44345" spans="4:4">
      <c r="D44345" s="234"/>
    </row>
    <row r="44346" spans="4:4">
      <c r="D44346" s="234"/>
    </row>
    <row r="44347" spans="4:4">
      <c r="D44347" s="234"/>
    </row>
    <row r="44348" spans="4:4">
      <c r="D44348" s="234"/>
    </row>
    <row r="44349" spans="4:4">
      <c r="D44349" s="234"/>
    </row>
    <row r="44350" spans="4:4">
      <c r="D44350" s="234"/>
    </row>
    <row r="44351" spans="4:4">
      <c r="D44351" s="234"/>
    </row>
    <row r="44352" spans="4:4">
      <c r="D44352" s="234"/>
    </row>
    <row r="44353" spans="4:4">
      <c r="D44353" s="234"/>
    </row>
    <row r="44354" spans="4:4">
      <c r="D44354" s="234"/>
    </row>
    <row r="44355" spans="4:4">
      <c r="D44355" s="234"/>
    </row>
    <row r="44356" spans="4:4">
      <c r="D44356" s="234"/>
    </row>
    <row r="44357" spans="4:4">
      <c r="D44357" s="234"/>
    </row>
    <row r="44358" spans="4:4">
      <c r="D44358" s="234"/>
    </row>
    <row r="44359" spans="4:4">
      <c r="D44359" s="234"/>
    </row>
    <row r="44360" spans="4:4">
      <c r="D44360" s="234"/>
    </row>
    <row r="44361" spans="4:4">
      <c r="D44361" s="234"/>
    </row>
    <row r="44362" spans="4:4">
      <c r="D44362" s="234"/>
    </row>
    <row r="44363" spans="4:4">
      <c r="D44363" s="234"/>
    </row>
    <row r="44364" spans="4:4">
      <c r="D44364" s="234"/>
    </row>
    <row r="44365" spans="4:4">
      <c r="D44365" s="234"/>
    </row>
    <row r="44366" spans="4:4">
      <c r="D44366" s="234"/>
    </row>
    <row r="44367" spans="4:4">
      <c r="D44367" s="234"/>
    </row>
    <row r="44368" spans="4:4">
      <c r="D44368" s="234"/>
    </row>
    <row r="44369" spans="4:4">
      <c r="D44369" s="234"/>
    </row>
    <row r="44370" spans="4:4">
      <c r="D44370" s="234"/>
    </row>
    <row r="44371" spans="4:4">
      <c r="D44371" s="234"/>
    </row>
    <row r="44372" spans="4:4">
      <c r="D44372" s="234"/>
    </row>
    <row r="44373" spans="4:4">
      <c r="D44373" s="234"/>
    </row>
    <row r="44374" spans="4:4">
      <c r="D44374" s="234"/>
    </row>
    <row r="44375" spans="4:4">
      <c r="D44375" s="234"/>
    </row>
    <row r="44376" spans="4:4">
      <c r="D44376" s="234"/>
    </row>
    <row r="44377" spans="4:4">
      <c r="D44377" s="234"/>
    </row>
    <row r="44378" spans="4:4">
      <c r="D44378" s="234"/>
    </row>
    <row r="44379" spans="4:4">
      <c r="D44379" s="234"/>
    </row>
    <row r="44380" spans="4:4">
      <c r="D44380" s="234"/>
    </row>
    <row r="44381" spans="4:4">
      <c r="D44381" s="234"/>
    </row>
    <row r="44382" spans="4:4">
      <c r="D44382" s="234"/>
    </row>
    <row r="44383" spans="4:4">
      <c r="D44383" s="234"/>
    </row>
    <row r="44384" spans="4:4">
      <c r="D44384" s="234"/>
    </row>
    <row r="44385" spans="4:4">
      <c r="D44385" s="234"/>
    </row>
    <row r="44386" spans="4:4">
      <c r="D44386" s="234"/>
    </row>
    <row r="44387" spans="4:4">
      <c r="D44387" s="234"/>
    </row>
    <row r="44388" spans="4:4">
      <c r="D44388" s="234"/>
    </row>
    <row r="44389" spans="4:4">
      <c r="D44389" s="234"/>
    </row>
    <row r="44390" spans="4:4">
      <c r="D44390" s="234"/>
    </row>
    <row r="44391" spans="4:4">
      <c r="D44391" s="234"/>
    </row>
    <row r="44392" spans="4:4">
      <c r="D44392" s="234"/>
    </row>
    <row r="44393" spans="4:4">
      <c r="D44393" s="234"/>
    </row>
    <row r="44394" spans="4:4">
      <c r="D44394" s="234"/>
    </row>
    <row r="44395" spans="4:4">
      <c r="D44395" s="234"/>
    </row>
    <row r="44396" spans="4:4">
      <c r="D44396" s="234"/>
    </row>
    <row r="44397" spans="4:4">
      <c r="D44397" s="234"/>
    </row>
    <row r="44398" spans="4:4">
      <c r="D44398" s="234"/>
    </row>
    <row r="44399" spans="4:4">
      <c r="D44399" s="234"/>
    </row>
    <row r="44400" spans="4:4">
      <c r="D44400" s="234"/>
    </row>
    <row r="44401" spans="4:4">
      <c r="D44401" s="234"/>
    </row>
    <row r="44402" spans="4:4">
      <c r="D44402" s="234"/>
    </row>
    <row r="44403" spans="4:4">
      <c r="D44403" s="234"/>
    </row>
    <row r="44404" spans="4:4">
      <c r="D44404" s="234"/>
    </row>
    <row r="44405" spans="4:4">
      <c r="D44405" s="234"/>
    </row>
    <row r="44406" spans="4:4">
      <c r="D44406" s="234"/>
    </row>
    <row r="44407" spans="4:4">
      <c r="D44407" s="234"/>
    </row>
    <row r="44408" spans="4:4">
      <c r="D44408" s="234"/>
    </row>
    <row r="44409" spans="4:4">
      <c r="D44409" s="234"/>
    </row>
    <row r="44410" spans="4:4">
      <c r="D44410" s="234"/>
    </row>
    <row r="44411" spans="4:4">
      <c r="D44411" s="234"/>
    </row>
    <row r="44412" spans="4:4">
      <c r="D44412" s="234"/>
    </row>
    <row r="44413" spans="4:4">
      <c r="D44413" s="234"/>
    </row>
    <row r="44414" spans="4:4">
      <c r="D44414" s="234"/>
    </row>
    <row r="44415" spans="4:4">
      <c r="D44415" s="234"/>
    </row>
    <row r="44416" spans="4:4">
      <c r="D44416" s="234"/>
    </row>
    <row r="44417" spans="4:4">
      <c r="D44417" s="234"/>
    </row>
    <row r="44418" spans="4:4">
      <c r="D44418" s="234"/>
    </row>
    <row r="44419" spans="4:4">
      <c r="D44419" s="234"/>
    </row>
    <row r="44420" spans="4:4">
      <c r="D44420" s="234"/>
    </row>
    <row r="44421" spans="4:4">
      <c r="D44421" s="234"/>
    </row>
    <row r="44422" spans="4:4">
      <c r="D44422" s="234"/>
    </row>
    <row r="44423" spans="4:4">
      <c r="D44423" s="234"/>
    </row>
    <row r="44424" spans="4:4">
      <c r="D44424" s="234"/>
    </row>
    <row r="44425" spans="4:4">
      <c r="D44425" s="234"/>
    </row>
    <row r="44426" spans="4:4">
      <c r="D44426" s="234"/>
    </row>
    <row r="44427" spans="4:4">
      <c r="D44427" s="234"/>
    </row>
    <row r="44428" spans="4:4">
      <c r="D44428" s="234"/>
    </row>
    <row r="44429" spans="4:4">
      <c r="D44429" s="234"/>
    </row>
    <row r="44430" spans="4:4">
      <c r="D44430" s="234"/>
    </row>
    <row r="44431" spans="4:4">
      <c r="D44431" s="234"/>
    </row>
    <row r="44432" spans="4:4">
      <c r="D44432" s="234"/>
    </row>
    <row r="44433" spans="4:4">
      <c r="D44433" s="234"/>
    </row>
    <row r="44434" spans="4:4">
      <c r="D44434" s="234"/>
    </row>
    <row r="44435" spans="4:4">
      <c r="D44435" s="234"/>
    </row>
    <row r="44436" spans="4:4">
      <c r="D44436" s="234"/>
    </row>
    <row r="44437" spans="4:4">
      <c r="D44437" s="234"/>
    </row>
    <row r="44438" spans="4:4">
      <c r="D44438" s="234"/>
    </row>
    <row r="44439" spans="4:4">
      <c r="D44439" s="234"/>
    </row>
    <row r="44440" spans="4:4">
      <c r="D44440" s="234"/>
    </row>
    <row r="44441" spans="4:4">
      <c r="D44441" s="234"/>
    </row>
    <row r="44442" spans="4:4">
      <c r="D44442" s="234"/>
    </row>
    <row r="44443" spans="4:4">
      <c r="D44443" s="234"/>
    </row>
    <row r="44444" spans="4:4">
      <c r="D44444" s="234"/>
    </row>
    <row r="44445" spans="4:4">
      <c r="D44445" s="234"/>
    </row>
    <row r="44446" spans="4:4">
      <c r="D44446" s="234"/>
    </row>
    <row r="44447" spans="4:4">
      <c r="D44447" s="234"/>
    </row>
    <row r="44448" spans="4:4">
      <c r="D44448" s="234"/>
    </row>
    <row r="44449" spans="4:4">
      <c r="D44449" s="234"/>
    </row>
    <row r="44450" spans="4:4">
      <c r="D44450" s="234"/>
    </row>
    <row r="44451" spans="4:4">
      <c r="D44451" s="234"/>
    </row>
    <row r="44452" spans="4:4">
      <c r="D44452" s="234"/>
    </row>
    <row r="44453" spans="4:4">
      <c r="D44453" s="234"/>
    </row>
    <row r="44454" spans="4:4">
      <c r="D44454" s="234"/>
    </row>
    <row r="44455" spans="4:4">
      <c r="D44455" s="234"/>
    </row>
    <row r="44456" spans="4:4">
      <c r="D44456" s="234"/>
    </row>
    <row r="44457" spans="4:4">
      <c r="D44457" s="234"/>
    </row>
    <row r="44458" spans="4:4">
      <c r="D44458" s="234"/>
    </row>
    <row r="44459" spans="4:4">
      <c r="D44459" s="234"/>
    </row>
    <row r="44460" spans="4:4">
      <c r="D44460" s="234"/>
    </row>
    <row r="44461" spans="4:4">
      <c r="D44461" s="234"/>
    </row>
    <row r="44462" spans="4:4">
      <c r="D44462" s="234"/>
    </row>
    <row r="44463" spans="4:4">
      <c r="D44463" s="234"/>
    </row>
    <row r="44464" spans="4:4">
      <c r="D44464" s="234"/>
    </row>
    <row r="44465" spans="4:4">
      <c r="D44465" s="234"/>
    </row>
    <row r="44466" spans="4:4">
      <c r="D44466" s="234"/>
    </row>
    <row r="44467" spans="4:4">
      <c r="D44467" s="234"/>
    </row>
    <row r="44468" spans="4:4">
      <c r="D44468" s="234"/>
    </row>
    <row r="44469" spans="4:4">
      <c r="D44469" s="234"/>
    </row>
    <row r="44470" spans="4:4">
      <c r="D44470" s="234"/>
    </row>
    <row r="44471" spans="4:4">
      <c r="D44471" s="234"/>
    </row>
    <row r="44472" spans="4:4">
      <c r="D44472" s="234"/>
    </row>
    <row r="44473" spans="4:4">
      <c r="D44473" s="234"/>
    </row>
    <row r="44474" spans="4:4">
      <c r="D44474" s="234"/>
    </row>
    <row r="44475" spans="4:4">
      <c r="D44475" s="234"/>
    </row>
    <row r="44476" spans="4:4">
      <c r="D44476" s="234"/>
    </row>
    <row r="44477" spans="4:4">
      <c r="D44477" s="234"/>
    </row>
    <row r="44478" spans="4:4">
      <c r="D44478" s="234"/>
    </row>
    <row r="44479" spans="4:4">
      <c r="D44479" s="234"/>
    </row>
    <row r="44480" spans="4:4">
      <c r="D44480" s="234"/>
    </row>
    <row r="44481" spans="4:4">
      <c r="D44481" s="234"/>
    </row>
    <row r="44482" spans="4:4">
      <c r="D44482" s="234"/>
    </row>
    <row r="44483" spans="4:4">
      <c r="D44483" s="234"/>
    </row>
    <row r="44484" spans="4:4">
      <c r="D44484" s="234"/>
    </row>
    <row r="44485" spans="4:4">
      <c r="D44485" s="234"/>
    </row>
    <row r="44486" spans="4:4">
      <c r="D44486" s="234"/>
    </row>
    <row r="44487" spans="4:4">
      <c r="D44487" s="234"/>
    </row>
    <row r="44488" spans="4:4">
      <c r="D44488" s="234"/>
    </row>
    <row r="44489" spans="4:4">
      <c r="D44489" s="234"/>
    </row>
    <row r="44490" spans="4:4">
      <c r="D44490" s="234"/>
    </row>
    <row r="44491" spans="4:4">
      <c r="D44491" s="234"/>
    </row>
    <row r="44492" spans="4:4">
      <c r="D44492" s="234"/>
    </row>
    <row r="44493" spans="4:4">
      <c r="D44493" s="234"/>
    </row>
    <row r="44494" spans="4:4">
      <c r="D44494" s="234"/>
    </row>
    <row r="44495" spans="4:4">
      <c r="D44495" s="234"/>
    </row>
    <row r="44496" spans="4:4">
      <c r="D44496" s="234"/>
    </row>
    <row r="44497" spans="4:4">
      <c r="D44497" s="234"/>
    </row>
    <row r="44498" spans="4:4">
      <c r="D44498" s="234"/>
    </row>
    <row r="44499" spans="4:4">
      <c r="D44499" s="234"/>
    </row>
    <row r="44500" spans="4:4">
      <c r="D44500" s="234"/>
    </row>
    <row r="44501" spans="4:4">
      <c r="D44501" s="234"/>
    </row>
    <row r="44502" spans="4:4">
      <c r="D44502" s="234"/>
    </row>
    <row r="44503" spans="4:4">
      <c r="D44503" s="234"/>
    </row>
    <row r="44504" spans="4:4">
      <c r="D44504" s="234"/>
    </row>
    <row r="44505" spans="4:4">
      <c r="D44505" s="234"/>
    </row>
    <row r="44506" spans="4:4">
      <c r="D44506" s="234"/>
    </row>
    <row r="44507" spans="4:4">
      <c r="D44507" s="234"/>
    </row>
    <row r="44508" spans="4:4">
      <c r="D44508" s="234"/>
    </row>
    <row r="44509" spans="4:4">
      <c r="D44509" s="234"/>
    </row>
    <row r="44510" spans="4:4">
      <c r="D44510" s="234"/>
    </row>
    <row r="44511" spans="4:4">
      <c r="D44511" s="234"/>
    </row>
    <row r="44512" spans="4:4">
      <c r="D44512" s="234"/>
    </row>
    <row r="44513" spans="4:4">
      <c r="D44513" s="234"/>
    </row>
    <row r="44514" spans="4:4">
      <c r="D44514" s="234"/>
    </row>
    <row r="44515" spans="4:4">
      <c r="D44515" s="234"/>
    </row>
    <row r="44516" spans="4:4">
      <c r="D44516" s="234"/>
    </row>
    <row r="44517" spans="4:4">
      <c r="D44517" s="234"/>
    </row>
    <row r="44518" spans="4:4">
      <c r="D44518" s="234"/>
    </row>
    <row r="44519" spans="4:4">
      <c r="D44519" s="234"/>
    </row>
    <row r="44520" spans="4:4">
      <c r="D44520" s="234"/>
    </row>
    <row r="44521" spans="4:4">
      <c r="D44521" s="234"/>
    </row>
    <row r="44522" spans="4:4">
      <c r="D44522" s="234"/>
    </row>
    <row r="44523" spans="4:4">
      <c r="D44523" s="234"/>
    </row>
    <row r="44524" spans="4:4">
      <c r="D44524" s="234"/>
    </row>
    <row r="44525" spans="4:4">
      <c r="D44525" s="234"/>
    </row>
    <row r="44526" spans="4:4">
      <c r="D44526" s="234"/>
    </row>
    <row r="44527" spans="4:4">
      <c r="D44527" s="234"/>
    </row>
    <row r="44528" spans="4:4">
      <c r="D44528" s="234"/>
    </row>
    <row r="44529" spans="4:4">
      <c r="D44529" s="234"/>
    </row>
    <row r="44530" spans="4:4">
      <c r="D44530" s="234"/>
    </row>
    <row r="44531" spans="4:4">
      <c r="D44531" s="234"/>
    </row>
    <row r="44532" spans="4:4">
      <c r="D44532" s="234"/>
    </row>
    <row r="44533" spans="4:4">
      <c r="D44533" s="234"/>
    </row>
    <row r="44534" spans="4:4">
      <c r="D44534" s="234"/>
    </row>
    <row r="44535" spans="4:4">
      <c r="D44535" s="234"/>
    </row>
    <row r="44536" spans="4:4">
      <c r="D44536" s="234"/>
    </row>
    <row r="44537" spans="4:4">
      <c r="D44537" s="234"/>
    </row>
    <row r="44538" spans="4:4">
      <c r="D44538" s="234"/>
    </row>
    <row r="44539" spans="4:4">
      <c r="D44539" s="234"/>
    </row>
    <row r="44540" spans="4:4">
      <c r="D44540" s="234"/>
    </row>
    <row r="44541" spans="4:4">
      <c r="D44541" s="234"/>
    </row>
    <row r="44542" spans="4:4">
      <c r="D44542" s="234"/>
    </row>
    <row r="44543" spans="4:4">
      <c r="D44543" s="234"/>
    </row>
    <row r="44544" spans="4:4">
      <c r="D44544" s="234"/>
    </row>
    <row r="44545" spans="4:4">
      <c r="D44545" s="234"/>
    </row>
    <row r="44546" spans="4:4">
      <c r="D44546" s="234"/>
    </row>
    <row r="44547" spans="4:4">
      <c r="D44547" s="234"/>
    </row>
    <row r="44548" spans="4:4">
      <c r="D44548" s="234"/>
    </row>
    <row r="44549" spans="4:4">
      <c r="D44549" s="234"/>
    </row>
    <row r="44550" spans="4:4">
      <c r="D44550" s="234"/>
    </row>
    <row r="44551" spans="4:4">
      <c r="D44551" s="234"/>
    </row>
    <row r="44552" spans="4:4">
      <c r="D44552" s="234"/>
    </row>
    <row r="44553" spans="4:4">
      <c r="D44553" s="234"/>
    </row>
    <row r="44554" spans="4:4">
      <c r="D44554" s="234"/>
    </row>
    <row r="44555" spans="4:4">
      <c r="D44555" s="234"/>
    </row>
    <row r="44556" spans="4:4">
      <c r="D44556" s="234"/>
    </row>
    <row r="44557" spans="4:4">
      <c r="D44557" s="234"/>
    </row>
    <row r="44558" spans="4:4">
      <c r="D44558" s="234"/>
    </row>
    <row r="44559" spans="4:4">
      <c r="D44559" s="234"/>
    </row>
    <row r="44560" spans="4:4">
      <c r="D44560" s="234"/>
    </row>
    <row r="44561" spans="4:4">
      <c r="D44561" s="234"/>
    </row>
    <row r="44562" spans="4:4">
      <c r="D44562" s="234"/>
    </row>
    <row r="44563" spans="4:4">
      <c r="D44563" s="234"/>
    </row>
    <row r="44564" spans="4:4">
      <c r="D44564" s="234"/>
    </row>
    <row r="44565" spans="4:4">
      <c r="D44565" s="234"/>
    </row>
    <row r="44566" spans="4:4">
      <c r="D44566" s="234"/>
    </row>
    <row r="44567" spans="4:4">
      <c r="D44567" s="234"/>
    </row>
    <row r="44568" spans="4:4">
      <c r="D44568" s="234"/>
    </row>
    <row r="44569" spans="4:4">
      <c r="D44569" s="234"/>
    </row>
    <row r="44570" spans="4:4">
      <c r="D44570" s="234"/>
    </row>
    <row r="44571" spans="4:4">
      <c r="D44571" s="234"/>
    </row>
    <row r="44572" spans="4:4">
      <c r="D44572" s="234"/>
    </row>
    <row r="44573" spans="4:4">
      <c r="D44573" s="234"/>
    </row>
    <row r="44574" spans="4:4">
      <c r="D44574" s="234"/>
    </row>
    <row r="44575" spans="4:4">
      <c r="D44575" s="234"/>
    </row>
    <row r="44576" spans="4:4">
      <c r="D44576" s="234"/>
    </row>
    <row r="44577" spans="4:4">
      <c r="D44577" s="234"/>
    </row>
    <row r="44578" spans="4:4">
      <c r="D44578" s="234"/>
    </row>
    <row r="44579" spans="4:4">
      <c r="D44579" s="234"/>
    </row>
    <row r="44580" spans="4:4">
      <c r="D44580" s="234"/>
    </row>
    <row r="44581" spans="4:4">
      <c r="D44581" s="234"/>
    </row>
    <row r="44582" spans="4:4">
      <c r="D44582" s="234"/>
    </row>
    <row r="44583" spans="4:4">
      <c r="D44583" s="234"/>
    </row>
    <row r="44584" spans="4:4">
      <c r="D44584" s="234"/>
    </row>
    <row r="44585" spans="4:4">
      <c r="D44585" s="234"/>
    </row>
    <row r="44586" spans="4:4">
      <c r="D44586" s="234"/>
    </row>
    <row r="44587" spans="4:4">
      <c r="D44587" s="234"/>
    </row>
    <row r="44588" spans="4:4">
      <c r="D44588" s="234"/>
    </row>
    <row r="44589" spans="4:4">
      <c r="D44589" s="234"/>
    </row>
    <row r="44590" spans="4:4">
      <c r="D44590" s="234"/>
    </row>
    <row r="44591" spans="4:4">
      <c r="D44591" s="234"/>
    </row>
    <row r="44592" spans="4:4">
      <c r="D44592" s="234"/>
    </row>
    <row r="44593" spans="4:4">
      <c r="D44593" s="234"/>
    </row>
    <row r="44594" spans="4:4">
      <c r="D44594" s="234"/>
    </row>
    <row r="44595" spans="4:4">
      <c r="D44595" s="234"/>
    </row>
    <row r="44596" spans="4:4">
      <c r="D44596" s="234"/>
    </row>
    <row r="44597" spans="4:4">
      <c r="D44597" s="234"/>
    </row>
    <row r="44598" spans="4:4">
      <c r="D44598" s="234"/>
    </row>
    <row r="44599" spans="4:4">
      <c r="D44599" s="234"/>
    </row>
    <row r="44600" spans="4:4">
      <c r="D44600" s="234"/>
    </row>
    <row r="44601" spans="4:4">
      <c r="D44601" s="234"/>
    </row>
    <row r="44602" spans="4:4">
      <c r="D44602" s="234"/>
    </row>
    <row r="44603" spans="4:4">
      <c r="D44603" s="234"/>
    </row>
    <row r="44604" spans="4:4">
      <c r="D44604" s="234"/>
    </row>
    <row r="44605" spans="4:4">
      <c r="D44605" s="234"/>
    </row>
    <row r="44606" spans="4:4">
      <c r="D44606" s="234"/>
    </row>
    <row r="44607" spans="4:4">
      <c r="D44607" s="234"/>
    </row>
    <row r="44608" spans="4:4">
      <c r="D44608" s="234"/>
    </row>
    <row r="44609" spans="4:4">
      <c r="D44609" s="234"/>
    </row>
    <row r="44610" spans="4:4">
      <c r="D44610" s="234"/>
    </row>
    <row r="44611" spans="4:4">
      <c r="D44611" s="234"/>
    </row>
    <row r="44612" spans="4:4">
      <c r="D44612" s="234"/>
    </row>
    <row r="44613" spans="4:4">
      <c r="D44613" s="234"/>
    </row>
    <row r="44614" spans="4:4">
      <c r="D44614" s="234"/>
    </row>
    <row r="44615" spans="4:4">
      <c r="D44615" s="234"/>
    </row>
    <row r="44616" spans="4:4">
      <c r="D44616" s="234"/>
    </row>
    <row r="44617" spans="4:4">
      <c r="D44617" s="234"/>
    </row>
    <row r="44618" spans="4:4">
      <c r="D44618" s="234"/>
    </row>
    <row r="44619" spans="4:4">
      <c r="D44619" s="234"/>
    </row>
    <row r="44620" spans="4:4">
      <c r="D44620" s="234"/>
    </row>
    <row r="44621" spans="4:4">
      <c r="D44621" s="234"/>
    </row>
    <row r="44622" spans="4:4">
      <c r="D44622" s="234"/>
    </row>
    <row r="44623" spans="4:4">
      <c r="D44623" s="234"/>
    </row>
    <row r="44624" spans="4:4">
      <c r="D44624" s="234"/>
    </row>
    <row r="44625" spans="4:4">
      <c r="D44625" s="234"/>
    </row>
    <row r="44626" spans="4:4">
      <c r="D44626" s="234"/>
    </row>
    <row r="44627" spans="4:4">
      <c r="D44627" s="234"/>
    </row>
    <row r="44628" spans="4:4">
      <c r="D44628" s="234"/>
    </row>
    <row r="44629" spans="4:4">
      <c r="D44629" s="234"/>
    </row>
    <row r="44630" spans="4:4">
      <c r="D44630" s="234"/>
    </row>
    <row r="44631" spans="4:4">
      <c r="D44631" s="234"/>
    </row>
    <row r="44632" spans="4:4">
      <c r="D44632" s="234"/>
    </row>
    <row r="44633" spans="4:4">
      <c r="D44633" s="234"/>
    </row>
    <row r="44634" spans="4:4">
      <c r="D44634" s="234"/>
    </row>
    <row r="44635" spans="4:4">
      <c r="D44635" s="234"/>
    </row>
    <row r="44636" spans="4:4">
      <c r="D44636" s="234"/>
    </row>
    <row r="44637" spans="4:4">
      <c r="D44637" s="234"/>
    </row>
    <row r="44638" spans="4:4">
      <c r="D44638" s="234"/>
    </row>
    <row r="44639" spans="4:4">
      <c r="D44639" s="234"/>
    </row>
    <row r="44640" spans="4:4">
      <c r="D44640" s="234"/>
    </row>
    <row r="44641" spans="4:4">
      <c r="D44641" s="234"/>
    </row>
    <row r="44642" spans="4:4">
      <c r="D44642" s="234"/>
    </row>
    <row r="44643" spans="4:4">
      <c r="D44643" s="234"/>
    </row>
    <row r="44644" spans="4:4">
      <c r="D44644" s="234"/>
    </row>
    <row r="44645" spans="4:4">
      <c r="D44645" s="234"/>
    </row>
    <row r="44646" spans="4:4">
      <c r="D44646" s="234"/>
    </row>
    <row r="44647" spans="4:4">
      <c r="D44647" s="234"/>
    </row>
    <row r="44648" spans="4:4">
      <c r="D44648" s="234"/>
    </row>
    <row r="44649" spans="4:4">
      <c r="D44649" s="234"/>
    </row>
    <row r="44650" spans="4:4">
      <c r="D44650" s="234"/>
    </row>
    <row r="44651" spans="4:4">
      <c r="D44651" s="234"/>
    </row>
    <row r="44652" spans="4:4">
      <c r="D44652" s="234"/>
    </row>
    <row r="44653" spans="4:4">
      <c r="D44653" s="234"/>
    </row>
    <row r="44654" spans="4:4">
      <c r="D44654" s="234"/>
    </row>
    <row r="44655" spans="4:4">
      <c r="D44655" s="234"/>
    </row>
    <row r="44656" spans="4:4">
      <c r="D44656" s="234"/>
    </row>
    <row r="44657" spans="4:4">
      <c r="D44657" s="234"/>
    </row>
    <row r="44658" spans="4:4">
      <c r="D44658" s="234"/>
    </row>
    <row r="44659" spans="4:4">
      <c r="D44659" s="234"/>
    </row>
    <row r="44660" spans="4:4">
      <c r="D44660" s="234"/>
    </row>
    <row r="44661" spans="4:4">
      <c r="D44661" s="234"/>
    </row>
    <row r="44662" spans="4:4">
      <c r="D44662" s="234"/>
    </row>
    <row r="44663" spans="4:4">
      <c r="D44663" s="234"/>
    </row>
    <row r="44664" spans="4:4">
      <c r="D44664" s="234"/>
    </row>
    <row r="44665" spans="4:4">
      <c r="D44665" s="234"/>
    </row>
    <row r="44666" spans="4:4">
      <c r="D44666" s="234"/>
    </row>
    <row r="44667" spans="4:4">
      <c r="D44667" s="234"/>
    </row>
    <row r="44668" spans="4:4">
      <c r="D44668" s="234"/>
    </row>
    <row r="44669" spans="4:4">
      <c r="D44669" s="234"/>
    </row>
    <row r="44670" spans="4:4">
      <c r="D44670" s="234"/>
    </row>
    <row r="44671" spans="4:4">
      <c r="D44671" s="234"/>
    </row>
    <row r="44672" spans="4:4">
      <c r="D44672" s="234"/>
    </row>
    <row r="44673" spans="4:4">
      <c r="D44673" s="234"/>
    </row>
    <row r="44674" spans="4:4">
      <c r="D44674" s="234"/>
    </row>
    <row r="44675" spans="4:4">
      <c r="D44675" s="234"/>
    </row>
    <row r="44676" spans="4:4">
      <c r="D44676" s="234"/>
    </row>
    <row r="44677" spans="4:4">
      <c r="D44677" s="234"/>
    </row>
    <row r="44678" spans="4:4">
      <c r="D44678" s="234"/>
    </row>
    <row r="44679" spans="4:4">
      <c r="D44679" s="234"/>
    </row>
    <row r="44680" spans="4:4">
      <c r="D44680" s="234"/>
    </row>
    <row r="44681" spans="4:4">
      <c r="D44681" s="234"/>
    </row>
    <row r="44682" spans="4:4">
      <c r="D44682" s="234"/>
    </row>
    <row r="44683" spans="4:4">
      <c r="D44683" s="234"/>
    </row>
    <row r="44684" spans="4:4">
      <c r="D44684" s="234"/>
    </row>
    <row r="44685" spans="4:4">
      <c r="D44685" s="234"/>
    </row>
    <row r="44686" spans="4:4">
      <c r="D44686" s="234"/>
    </row>
    <row r="44687" spans="4:4">
      <c r="D44687" s="234"/>
    </row>
    <row r="44688" spans="4:4">
      <c r="D44688" s="234"/>
    </row>
    <row r="44689" spans="4:4">
      <c r="D44689" s="234"/>
    </row>
    <row r="44690" spans="4:4">
      <c r="D44690" s="234"/>
    </row>
    <row r="44691" spans="4:4">
      <c r="D44691" s="234"/>
    </row>
    <row r="44692" spans="4:4">
      <c r="D44692" s="234"/>
    </row>
    <row r="44693" spans="4:4">
      <c r="D44693" s="234"/>
    </row>
    <row r="44694" spans="4:4">
      <c r="D44694" s="234"/>
    </row>
    <row r="44695" spans="4:4">
      <c r="D44695" s="234"/>
    </row>
    <row r="44696" spans="4:4">
      <c r="D44696" s="234"/>
    </row>
    <row r="44697" spans="4:4">
      <c r="D44697" s="234"/>
    </row>
    <row r="44698" spans="4:4">
      <c r="D44698" s="234"/>
    </row>
    <row r="44699" spans="4:4">
      <c r="D44699" s="234"/>
    </row>
    <row r="44700" spans="4:4">
      <c r="D44700" s="234"/>
    </row>
    <row r="44701" spans="4:4">
      <c r="D44701" s="234"/>
    </row>
    <row r="44702" spans="4:4">
      <c r="D44702" s="234"/>
    </row>
    <row r="44703" spans="4:4">
      <c r="D44703" s="234"/>
    </row>
    <row r="44704" spans="4:4">
      <c r="D44704" s="234"/>
    </row>
    <row r="44705" spans="4:4">
      <c r="D44705" s="234"/>
    </row>
    <row r="44706" spans="4:4">
      <c r="D44706" s="234"/>
    </row>
    <row r="44707" spans="4:4">
      <c r="D44707" s="234"/>
    </row>
    <row r="44708" spans="4:4">
      <c r="D44708" s="234"/>
    </row>
    <row r="44709" spans="4:4">
      <c r="D44709" s="234"/>
    </row>
    <row r="44710" spans="4:4">
      <c r="D44710" s="234"/>
    </row>
    <row r="44711" spans="4:4">
      <c r="D44711" s="234"/>
    </row>
    <row r="44712" spans="4:4">
      <c r="D44712" s="234"/>
    </row>
    <row r="44713" spans="4:4">
      <c r="D44713" s="234"/>
    </row>
    <row r="44714" spans="4:4">
      <c r="D44714" s="234"/>
    </row>
    <row r="44715" spans="4:4">
      <c r="D44715" s="234"/>
    </row>
    <row r="44716" spans="4:4">
      <c r="D44716" s="234"/>
    </row>
    <row r="44717" spans="4:4">
      <c r="D44717" s="234"/>
    </row>
    <row r="44718" spans="4:4">
      <c r="D44718" s="234"/>
    </row>
    <row r="44719" spans="4:4">
      <c r="D44719" s="234"/>
    </row>
    <row r="44720" spans="4:4">
      <c r="D44720" s="234"/>
    </row>
    <row r="44721" spans="4:4">
      <c r="D44721" s="234"/>
    </row>
    <row r="44722" spans="4:4">
      <c r="D44722" s="234"/>
    </row>
    <row r="44723" spans="4:4">
      <c r="D44723" s="234"/>
    </row>
    <row r="44724" spans="4:4">
      <c r="D44724" s="234"/>
    </row>
    <row r="44725" spans="4:4">
      <c r="D44725" s="234"/>
    </row>
    <row r="44726" spans="4:4">
      <c r="D44726" s="234"/>
    </row>
    <row r="44727" spans="4:4">
      <c r="D44727" s="234"/>
    </row>
    <row r="44728" spans="4:4">
      <c r="D44728" s="234"/>
    </row>
    <row r="44729" spans="4:4">
      <c r="D44729" s="234"/>
    </row>
    <row r="44730" spans="4:4">
      <c r="D44730" s="234"/>
    </row>
    <row r="44731" spans="4:4">
      <c r="D44731" s="234"/>
    </row>
    <row r="44732" spans="4:4">
      <c r="D44732" s="234"/>
    </row>
    <row r="44733" spans="4:4">
      <c r="D44733" s="234"/>
    </row>
    <row r="44734" spans="4:4">
      <c r="D44734" s="234"/>
    </row>
    <row r="44735" spans="4:4">
      <c r="D44735" s="234"/>
    </row>
    <row r="44736" spans="4:4">
      <c r="D44736" s="234"/>
    </row>
    <row r="44737" spans="4:4">
      <c r="D44737" s="234"/>
    </row>
    <row r="44738" spans="4:4">
      <c r="D44738" s="234"/>
    </row>
    <row r="44739" spans="4:4">
      <c r="D44739" s="234"/>
    </row>
    <row r="44740" spans="4:4">
      <c r="D44740" s="234"/>
    </row>
    <row r="44741" spans="4:4">
      <c r="D44741" s="234"/>
    </row>
    <row r="44742" spans="4:4">
      <c r="D44742" s="234"/>
    </row>
    <row r="44743" spans="4:4">
      <c r="D44743" s="234"/>
    </row>
    <row r="44744" spans="4:4">
      <c r="D44744" s="234"/>
    </row>
    <row r="44745" spans="4:4">
      <c r="D44745" s="234"/>
    </row>
    <row r="44746" spans="4:4">
      <c r="D44746" s="234"/>
    </row>
    <row r="44747" spans="4:4">
      <c r="D44747" s="234"/>
    </row>
    <row r="44748" spans="4:4">
      <c r="D44748" s="234"/>
    </row>
    <row r="44749" spans="4:4">
      <c r="D44749" s="234"/>
    </row>
    <row r="44750" spans="4:4">
      <c r="D44750" s="234"/>
    </row>
    <row r="44751" spans="4:4">
      <c r="D44751" s="234"/>
    </row>
    <row r="44752" spans="4:4">
      <c r="D44752" s="234"/>
    </row>
    <row r="44753" spans="4:4">
      <c r="D44753" s="234"/>
    </row>
    <row r="44754" spans="4:4">
      <c r="D44754" s="234"/>
    </row>
    <row r="44755" spans="4:4">
      <c r="D44755" s="234"/>
    </row>
    <row r="44756" spans="4:4">
      <c r="D44756" s="234"/>
    </row>
    <row r="44757" spans="4:4">
      <c r="D44757" s="234"/>
    </row>
    <row r="44758" spans="4:4">
      <c r="D44758" s="234"/>
    </row>
    <row r="44759" spans="4:4">
      <c r="D44759" s="234"/>
    </row>
    <row r="44760" spans="4:4">
      <c r="D44760" s="234"/>
    </row>
    <row r="44761" spans="4:4">
      <c r="D44761" s="234"/>
    </row>
    <row r="44762" spans="4:4">
      <c r="D44762" s="234"/>
    </row>
    <row r="44763" spans="4:4">
      <c r="D44763" s="234"/>
    </row>
    <row r="44764" spans="4:4">
      <c r="D44764" s="234"/>
    </row>
    <row r="44765" spans="4:4">
      <c r="D44765" s="234"/>
    </row>
    <row r="44766" spans="4:4">
      <c r="D44766" s="234"/>
    </row>
    <row r="44767" spans="4:4">
      <c r="D44767" s="234"/>
    </row>
    <row r="44768" spans="4:4">
      <c r="D44768" s="234"/>
    </row>
    <row r="44769" spans="4:4">
      <c r="D44769" s="234"/>
    </row>
    <row r="44770" spans="4:4">
      <c r="D44770" s="234"/>
    </row>
    <row r="44771" spans="4:4">
      <c r="D44771" s="234"/>
    </row>
    <row r="44772" spans="4:4">
      <c r="D44772" s="234"/>
    </row>
    <row r="44773" spans="4:4">
      <c r="D44773" s="234"/>
    </row>
    <row r="44774" spans="4:4">
      <c r="D44774" s="234"/>
    </row>
    <row r="44775" spans="4:4">
      <c r="D44775" s="234"/>
    </row>
    <row r="44776" spans="4:4">
      <c r="D44776" s="234"/>
    </row>
    <row r="44777" spans="4:4">
      <c r="D44777" s="234"/>
    </row>
    <row r="44778" spans="4:4">
      <c r="D44778" s="234"/>
    </row>
    <row r="44779" spans="4:4">
      <c r="D44779" s="234"/>
    </row>
    <row r="44780" spans="4:4">
      <c r="D44780" s="234"/>
    </row>
    <row r="44781" spans="4:4">
      <c r="D44781" s="234"/>
    </row>
    <row r="44782" spans="4:4">
      <c r="D44782" s="234"/>
    </row>
    <row r="44783" spans="4:4">
      <c r="D44783" s="234"/>
    </row>
    <row r="44784" spans="4:4">
      <c r="D44784" s="234"/>
    </row>
    <row r="44785" spans="4:4">
      <c r="D44785" s="234"/>
    </row>
    <row r="44786" spans="4:4">
      <c r="D44786" s="234"/>
    </row>
    <row r="44787" spans="4:4">
      <c r="D44787" s="234"/>
    </row>
    <row r="44788" spans="4:4">
      <c r="D44788" s="234"/>
    </row>
    <row r="44789" spans="4:4">
      <c r="D44789" s="234"/>
    </row>
    <row r="44790" spans="4:4">
      <c r="D44790" s="234"/>
    </row>
    <row r="44791" spans="4:4">
      <c r="D44791" s="234"/>
    </row>
    <row r="44792" spans="4:4">
      <c r="D44792" s="234"/>
    </row>
    <row r="44793" spans="4:4">
      <c r="D44793" s="234"/>
    </row>
    <row r="44794" spans="4:4">
      <c r="D44794" s="234"/>
    </row>
    <row r="44795" spans="4:4">
      <c r="D44795" s="234"/>
    </row>
    <row r="44796" spans="4:4">
      <c r="D44796" s="234"/>
    </row>
    <row r="44797" spans="4:4">
      <c r="D44797" s="234"/>
    </row>
    <row r="44798" spans="4:4">
      <c r="D44798" s="234"/>
    </row>
    <row r="44799" spans="4:4">
      <c r="D44799" s="234"/>
    </row>
    <row r="44800" spans="4:4">
      <c r="D44800" s="234"/>
    </row>
    <row r="44801" spans="4:4">
      <c r="D44801" s="234"/>
    </row>
    <row r="44802" spans="4:4">
      <c r="D44802" s="234"/>
    </row>
    <row r="44803" spans="4:4">
      <c r="D44803" s="234"/>
    </row>
    <row r="44804" spans="4:4">
      <c r="D44804" s="234"/>
    </row>
    <row r="44805" spans="4:4">
      <c r="D44805" s="234"/>
    </row>
    <row r="44806" spans="4:4">
      <c r="D44806" s="234"/>
    </row>
    <row r="44807" spans="4:4">
      <c r="D44807" s="234"/>
    </row>
    <row r="44808" spans="4:4">
      <c r="D44808" s="234"/>
    </row>
    <row r="44809" spans="4:4">
      <c r="D44809" s="234"/>
    </row>
    <row r="44810" spans="4:4">
      <c r="D44810" s="234"/>
    </row>
    <row r="44811" spans="4:4">
      <c r="D44811" s="234"/>
    </row>
    <row r="44812" spans="4:4">
      <c r="D44812" s="234"/>
    </row>
    <row r="44813" spans="4:4">
      <c r="D44813" s="234"/>
    </row>
    <row r="44814" spans="4:4">
      <c r="D44814" s="234"/>
    </row>
    <row r="44815" spans="4:4">
      <c r="D44815" s="234"/>
    </row>
    <row r="44816" spans="4:4">
      <c r="D44816" s="234"/>
    </row>
    <row r="44817" spans="4:4">
      <c r="D44817" s="234"/>
    </row>
    <row r="44818" spans="4:4">
      <c r="D44818" s="234"/>
    </row>
    <row r="44819" spans="4:4">
      <c r="D44819" s="234"/>
    </row>
    <row r="44820" spans="4:4">
      <c r="D44820" s="234"/>
    </row>
    <row r="44821" spans="4:4">
      <c r="D44821" s="234"/>
    </row>
    <row r="44822" spans="4:4">
      <c r="D44822" s="234"/>
    </row>
    <row r="44823" spans="4:4">
      <c r="D44823" s="234"/>
    </row>
    <row r="44824" spans="4:4">
      <c r="D44824" s="234"/>
    </row>
    <row r="44825" spans="4:4">
      <c r="D44825" s="234"/>
    </row>
    <row r="44826" spans="4:4">
      <c r="D44826" s="234"/>
    </row>
    <row r="44827" spans="4:4">
      <c r="D44827" s="234"/>
    </row>
    <row r="44828" spans="4:4">
      <c r="D44828" s="234"/>
    </row>
    <row r="44829" spans="4:4">
      <c r="D44829" s="234"/>
    </row>
    <row r="44830" spans="4:4">
      <c r="D44830" s="234"/>
    </row>
    <row r="44831" spans="4:4">
      <c r="D44831" s="234"/>
    </row>
    <row r="44832" spans="4:4">
      <c r="D44832" s="234"/>
    </row>
    <row r="44833" spans="4:4">
      <c r="D44833" s="234"/>
    </row>
    <row r="44834" spans="4:4">
      <c r="D44834" s="234"/>
    </row>
    <row r="44835" spans="4:4">
      <c r="D44835" s="234"/>
    </row>
    <row r="44836" spans="4:4">
      <c r="D44836" s="234"/>
    </row>
    <row r="44837" spans="4:4">
      <c r="D44837" s="234"/>
    </row>
    <row r="44838" spans="4:4">
      <c r="D44838" s="234"/>
    </row>
    <row r="44839" spans="4:4">
      <c r="D44839" s="234"/>
    </row>
    <row r="44840" spans="4:4">
      <c r="D44840" s="234"/>
    </row>
    <row r="44841" spans="4:4">
      <c r="D44841" s="234"/>
    </row>
    <row r="44842" spans="4:4">
      <c r="D44842" s="234"/>
    </row>
    <row r="44843" spans="4:4">
      <c r="D44843" s="234"/>
    </row>
    <row r="44844" spans="4:4">
      <c r="D44844" s="234"/>
    </row>
    <row r="44845" spans="4:4">
      <c r="D44845" s="234"/>
    </row>
    <row r="44846" spans="4:4">
      <c r="D44846" s="234"/>
    </row>
    <row r="44847" spans="4:4">
      <c r="D44847" s="234"/>
    </row>
    <row r="44848" spans="4:4">
      <c r="D44848" s="234"/>
    </row>
    <row r="44849" spans="4:4">
      <c r="D44849" s="234"/>
    </row>
    <row r="44850" spans="4:4">
      <c r="D44850" s="234"/>
    </row>
    <row r="44851" spans="4:4">
      <c r="D44851" s="234"/>
    </row>
    <row r="44852" spans="4:4">
      <c r="D44852" s="234"/>
    </row>
    <row r="44853" spans="4:4">
      <c r="D44853" s="234"/>
    </row>
    <row r="44854" spans="4:4">
      <c r="D44854" s="234"/>
    </row>
    <row r="44855" spans="4:4">
      <c r="D44855" s="234"/>
    </row>
    <row r="44856" spans="4:4">
      <c r="D44856" s="234"/>
    </row>
    <row r="44857" spans="4:4">
      <c r="D44857" s="234"/>
    </row>
    <row r="44858" spans="4:4">
      <c r="D44858" s="234"/>
    </row>
    <row r="44859" spans="4:4">
      <c r="D44859" s="234"/>
    </row>
    <row r="44860" spans="4:4">
      <c r="D44860" s="234"/>
    </row>
    <row r="44861" spans="4:4">
      <c r="D44861" s="234"/>
    </row>
    <row r="44862" spans="4:4">
      <c r="D44862" s="234"/>
    </row>
    <row r="44863" spans="4:4">
      <c r="D44863" s="234"/>
    </row>
    <row r="44864" spans="4:4">
      <c r="D44864" s="234"/>
    </row>
    <row r="44865" spans="4:4">
      <c r="D44865" s="234"/>
    </row>
    <row r="44866" spans="4:4">
      <c r="D44866" s="234"/>
    </row>
    <row r="44867" spans="4:4">
      <c r="D44867" s="234"/>
    </row>
    <row r="44868" spans="4:4">
      <c r="D44868" s="234"/>
    </row>
    <row r="44869" spans="4:4">
      <c r="D44869" s="234"/>
    </row>
    <row r="44870" spans="4:4">
      <c r="D44870" s="234"/>
    </row>
    <row r="44871" spans="4:4">
      <c r="D44871" s="234"/>
    </row>
    <row r="44872" spans="4:4">
      <c r="D44872" s="234"/>
    </row>
    <row r="44873" spans="4:4">
      <c r="D44873" s="234"/>
    </row>
    <row r="44874" spans="4:4">
      <c r="D44874" s="234"/>
    </row>
    <row r="44875" spans="4:4">
      <c r="D44875" s="234"/>
    </row>
    <row r="44876" spans="4:4">
      <c r="D44876" s="234"/>
    </row>
    <row r="44877" spans="4:4">
      <c r="D44877" s="234"/>
    </row>
    <row r="44878" spans="4:4">
      <c r="D44878" s="234"/>
    </row>
    <row r="44879" spans="4:4">
      <c r="D44879" s="234"/>
    </row>
    <row r="44880" spans="4:4">
      <c r="D44880" s="234"/>
    </row>
    <row r="44881" spans="4:4">
      <c r="D44881" s="234"/>
    </row>
    <row r="44882" spans="4:4">
      <c r="D44882" s="234"/>
    </row>
    <row r="44883" spans="4:4">
      <c r="D44883" s="234"/>
    </row>
    <row r="44884" spans="4:4">
      <c r="D44884" s="234"/>
    </row>
    <row r="44885" spans="4:4">
      <c r="D44885" s="234"/>
    </row>
    <row r="44886" spans="4:4">
      <c r="D44886" s="234"/>
    </row>
    <row r="44887" spans="4:4">
      <c r="D44887" s="234"/>
    </row>
    <row r="44888" spans="4:4">
      <c r="D44888" s="234"/>
    </row>
    <row r="44889" spans="4:4">
      <c r="D44889" s="234"/>
    </row>
    <row r="44890" spans="4:4">
      <c r="D44890" s="234"/>
    </row>
    <row r="44891" spans="4:4">
      <c r="D44891" s="234"/>
    </row>
    <row r="44892" spans="4:4">
      <c r="D44892" s="234"/>
    </row>
    <row r="44893" spans="4:4">
      <c r="D44893" s="234"/>
    </row>
    <row r="44894" spans="4:4">
      <c r="D44894" s="234"/>
    </row>
    <row r="44895" spans="4:4">
      <c r="D44895" s="234"/>
    </row>
    <row r="44896" spans="4:4">
      <c r="D44896" s="234"/>
    </row>
    <row r="44897" spans="4:4">
      <c r="D44897" s="234"/>
    </row>
    <row r="44898" spans="4:4">
      <c r="D44898" s="234"/>
    </row>
    <row r="44899" spans="4:4">
      <c r="D44899" s="234"/>
    </row>
    <row r="44900" spans="4:4">
      <c r="D44900" s="234"/>
    </row>
    <row r="44901" spans="4:4">
      <c r="D44901" s="234"/>
    </row>
    <row r="44902" spans="4:4">
      <c r="D44902" s="234"/>
    </row>
    <row r="44903" spans="4:4">
      <c r="D44903" s="234"/>
    </row>
    <row r="44904" spans="4:4">
      <c r="D44904" s="234"/>
    </row>
    <row r="44905" spans="4:4">
      <c r="D44905" s="234"/>
    </row>
    <row r="44906" spans="4:4">
      <c r="D44906" s="234"/>
    </row>
    <row r="44907" spans="4:4">
      <c r="D44907" s="234"/>
    </row>
    <row r="44908" spans="4:4">
      <c r="D44908" s="234"/>
    </row>
    <row r="44909" spans="4:4">
      <c r="D44909" s="234"/>
    </row>
    <row r="44910" spans="4:4">
      <c r="D44910" s="234"/>
    </row>
    <row r="44911" spans="4:4">
      <c r="D44911" s="234"/>
    </row>
    <row r="44912" spans="4:4">
      <c r="D44912" s="234"/>
    </row>
    <row r="44913" spans="4:4">
      <c r="D44913" s="234"/>
    </row>
    <row r="44914" spans="4:4">
      <c r="D44914" s="234"/>
    </row>
    <row r="44915" spans="4:4">
      <c r="D44915" s="234"/>
    </row>
    <row r="44916" spans="4:4">
      <c r="D44916" s="234"/>
    </row>
    <row r="44917" spans="4:4">
      <c r="D44917" s="234"/>
    </row>
    <row r="44918" spans="4:4">
      <c r="D44918" s="234"/>
    </row>
    <row r="44919" spans="4:4">
      <c r="D44919" s="234"/>
    </row>
    <row r="44920" spans="4:4">
      <c r="D44920" s="234"/>
    </row>
    <row r="44921" spans="4:4">
      <c r="D44921" s="234"/>
    </row>
    <row r="44922" spans="4:4">
      <c r="D44922" s="234"/>
    </row>
    <row r="44923" spans="4:4">
      <c r="D44923" s="234"/>
    </row>
    <row r="44924" spans="4:4">
      <c r="D44924" s="234"/>
    </row>
    <row r="44925" spans="4:4">
      <c r="D44925" s="234"/>
    </row>
    <row r="44926" spans="4:4">
      <c r="D44926" s="234"/>
    </row>
    <row r="44927" spans="4:4">
      <c r="D44927" s="234"/>
    </row>
    <row r="44928" spans="4:4">
      <c r="D44928" s="234"/>
    </row>
    <row r="44929" spans="4:4">
      <c r="D44929" s="234"/>
    </row>
    <row r="44930" spans="4:4">
      <c r="D44930" s="234"/>
    </row>
    <row r="44931" spans="4:4">
      <c r="D44931" s="234"/>
    </row>
    <row r="44932" spans="4:4">
      <c r="D44932" s="234"/>
    </row>
    <row r="44933" spans="4:4">
      <c r="D44933" s="234"/>
    </row>
    <row r="44934" spans="4:4">
      <c r="D44934" s="234"/>
    </row>
    <row r="44935" spans="4:4">
      <c r="D44935" s="234"/>
    </row>
    <row r="44936" spans="4:4">
      <c r="D44936" s="234"/>
    </row>
    <row r="44937" spans="4:4">
      <c r="D44937" s="234"/>
    </row>
    <row r="44938" spans="4:4">
      <c r="D44938" s="234"/>
    </row>
    <row r="44939" spans="4:4">
      <c r="D44939" s="234"/>
    </row>
    <row r="44940" spans="4:4">
      <c r="D44940" s="234"/>
    </row>
    <row r="44941" spans="4:4">
      <c r="D44941" s="234"/>
    </row>
    <row r="44942" spans="4:4">
      <c r="D44942" s="234"/>
    </row>
    <row r="44943" spans="4:4">
      <c r="D44943" s="234"/>
    </row>
    <row r="44944" spans="4:4">
      <c r="D44944" s="234"/>
    </row>
    <row r="44945" spans="4:4">
      <c r="D44945" s="234"/>
    </row>
    <row r="44946" spans="4:4">
      <c r="D44946" s="234"/>
    </row>
    <row r="44947" spans="4:4">
      <c r="D44947" s="234"/>
    </row>
    <row r="44948" spans="4:4">
      <c r="D44948" s="234"/>
    </row>
    <row r="44949" spans="4:4">
      <c r="D44949" s="234"/>
    </row>
    <row r="44950" spans="4:4">
      <c r="D44950" s="234"/>
    </row>
    <row r="44951" spans="4:4">
      <c r="D44951" s="234"/>
    </row>
    <row r="44952" spans="4:4">
      <c r="D44952" s="234"/>
    </row>
    <row r="44953" spans="4:4">
      <c r="D44953" s="234"/>
    </row>
    <row r="44954" spans="4:4">
      <c r="D44954" s="234"/>
    </row>
    <row r="44955" spans="4:4">
      <c r="D44955" s="234"/>
    </row>
    <row r="44956" spans="4:4">
      <c r="D44956" s="234"/>
    </row>
    <row r="44957" spans="4:4">
      <c r="D44957" s="234"/>
    </row>
    <row r="44958" spans="4:4">
      <c r="D44958" s="234"/>
    </row>
    <row r="44959" spans="4:4">
      <c r="D44959" s="234"/>
    </row>
    <row r="44960" spans="4:4">
      <c r="D44960" s="234"/>
    </row>
    <row r="44961" spans="4:4">
      <c r="D44961" s="234"/>
    </row>
    <row r="44962" spans="4:4">
      <c r="D44962" s="234"/>
    </row>
    <row r="44963" spans="4:4">
      <c r="D44963" s="234"/>
    </row>
    <row r="44964" spans="4:4">
      <c r="D44964" s="234"/>
    </row>
    <row r="44965" spans="4:4">
      <c r="D44965" s="234"/>
    </row>
    <row r="44966" spans="4:4">
      <c r="D44966" s="234"/>
    </row>
    <row r="44967" spans="4:4">
      <c r="D44967" s="234"/>
    </row>
    <row r="44968" spans="4:4">
      <c r="D44968" s="234"/>
    </row>
    <row r="44969" spans="4:4">
      <c r="D44969" s="234"/>
    </row>
    <row r="44970" spans="4:4">
      <c r="D44970" s="234"/>
    </row>
    <row r="44971" spans="4:4">
      <c r="D44971" s="234"/>
    </row>
    <row r="44972" spans="4:4">
      <c r="D44972" s="234"/>
    </row>
    <row r="44973" spans="4:4">
      <c r="D44973" s="234"/>
    </row>
    <row r="44974" spans="4:4">
      <c r="D44974" s="234"/>
    </row>
    <row r="44975" spans="4:4">
      <c r="D44975" s="234"/>
    </row>
    <row r="44976" spans="4:4">
      <c r="D44976" s="234"/>
    </row>
    <row r="44977" spans="4:4">
      <c r="D44977" s="234"/>
    </row>
    <row r="44978" spans="4:4">
      <c r="D44978" s="234"/>
    </row>
    <row r="44979" spans="4:4">
      <c r="D44979" s="234"/>
    </row>
    <row r="44980" spans="4:4">
      <c r="D44980" s="234"/>
    </row>
    <row r="44981" spans="4:4">
      <c r="D44981" s="234"/>
    </row>
    <row r="44982" spans="4:4">
      <c r="D44982" s="234"/>
    </row>
    <row r="44983" spans="4:4">
      <c r="D44983" s="234"/>
    </row>
    <row r="44984" spans="4:4">
      <c r="D44984" s="234"/>
    </row>
    <row r="44985" spans="4:4">
      <c r="D44985" s="234"/>
    </row>
    <row r="44986" spans="4:4">
      <c r="D44986" s="234"/>
    </row>
    <row r="44987" spans="4:4">
      <c r="D44987" s="234"/>
    </row>
    <row r="44988" spans="4:4">
      <c r="D44988" s="234"/>
    </row>
    <row r="44989" spans="4:4">
      <c r="D44989" s="234"/>
    </row>
    <row r="44990" spans="4:4">
      <c r="D44990" s="234"/>
    </row>
    <row r="44991" spans="4:4">
      <c r="D44991" s="234"/>
    </row>
    <row r="44992" spans="4:4">
      <c r="D44992" s="234"/>
    </row>
    <row r="44993" spans="4:4">
      <c r="D44993" s="234"/>
    </row>
    <row r="44994" spans="4:4">
      <c r="D44994" s="234"/>
    </row>
    <row r="44995" spans="4:4">
      <c r="D44995" s="234"/>
    </row>
    <row r="44996" spans="4:4">
      <c r="D44996" s="234"/>
    </row>
    <row r="44997" spans="4:4">
      <c r="D44997" s="234"/>
    </row>
    <row r="44998" spans="4:4">
      <c r="D44998" s="234"/>
    </row>
    <row r="44999" spans="4:4">
      <c r="D44999" s="234"/>
    </row>
    <row r="45000" spans="4:4">
      <c r="D45000" s="234"/>
    </row>
    <row r="45001" spans="4:4">
      <c r="D45001" s="234"/>
    </row>
    <row r="45002" spans="4:4">
      <c r="D45002" s="234"/>
    </row>
    <row r="45003" spans="4:4">
      <c r="D45003" s="234"/>
    </row>
    <row r="45004" spans="4:4">
      <c r="D45004" s="234"/>
    </row>
    <row r="45005" spans="4:4">
      <c r="D45005" s="234"/>
    </row>
    <row r="45006" spans="4:4">
      <c r="D45006" s="234"/>
    </row>
    <row r="45007" spans="4:4">
      <c r="D45007" s="234"/>
    </row>
    <row r="45008" spans="4:4">
      <c r="D45008" s="234"/>
    </row>
    <row r="45009" spans="4:4">
      <c r="D45009" s="234"/>
    </row>
    <row r="45010" spans="4:4">
      <c r="D45010" s="234"/>
    </row>
    <row r="45011" spans="4:4">
      <c r="D45011" s="234"/>
    </row>
    <row r="45012" spans="4:4">
      <c r="D45012" s="234"/>
    </row>
    <row r="45013" spans="4:4">
      <c r="D45013" s="234"/>
    </row>
    <row r="45014" spans="4:4">
      <c r="D45014" s="234"/>
    </row>
    <row r="45015" spans="4:4">
      <c r="D45015" s="234"/>
    </row>
    <row r="45016" spans="4:4">
      <c r="D45016" s="234"/>
    </row>
    <row r="45017" spans="4:4">
      <c r="D45017" s="234"/>
    </row>
    <row r="45018" spans="4:4">
      <c r="D45018" s="234"/>
    </row>
    <row r="45019" spans="4:4">
      <c r="D45019" s="234"/>
    </row>
    <row r="45020" spans="4:4">
      <c r="D45020" s="234"/>
    </row>
    <row r="45021" spans="4:4">
      <c r="D45021" s="234"/>
    </row>
    <row r="45022" spans="4:4">
      <c r="D45022" s="234"/>
    </row>
    <row r="45023" spans="4:4">
      <c r="D45023" s="234"/>
    </row>
    <row r="45024" spans="4:4">
      <c r="D45024" s="234"/>
    </row>
    <row r="45025" spans="4:4">
      <c r="D45025" s="234"/>
    </row>
    <row r="45026" spans="4:4">
      <c r="D45026" s="234"/>
    </row>
    <row r="45027" spans="4:4">
      <c r="D45027" s="234"/>
    </row>
    <row r="45028" spans="4:4">
      <c r="D45028" s="234"/>
    </row>
    <row r="45029" spans="4:4">
      <c r="D45029" s="234"/>
    </row>
    <row r="45030" spans="4:4">
      <c r="D45030" s="234"/>
    </row>
    <row r="45031" spans="4:4">
      <c r="D45031" s="234"/>
    </row>
    <row r="45032" spans="4:4">
      <c r="D45032" s="234"/>
    </row>
    <row r="45033" spans="4:4">
      <c r="D45033" s="234"/>
    </row>
    <row r="45034" spans="4:4">
      <c r="D45034" s="234"/>
    </row>
    <row r="45035" spans="4:4">
      <c r="D45035" s="234"/>
    </row>
    <row r="45036" spans="4:4">
      <c r="D45036" s="234"/>
    </row>
    <row r="45037" spans="4:4">
      <c r="D45037" s="234"/>
    </row>
    <row r="45038" spans="4:4">
      <c r="D45038" s="234"/>
    </row>
    <row r="45039" spans="4:4">
      <c r="D45039" s="234"/>
    </row>
    <row r="45040" spans="4:4">
      <c r="D45040" s="234"/>
    </row>
    <row r="45041" spans="4:4">
      <c r="D45041" s="234"/>
    </row>
    <row r="45042" spans="4:4">
      <c r="D45042" s="234"/>
    </row>
    <row r="45043" spans="4:4">
      <c r="D45043" s="234"/>
    </row>
    <row r="45044" spans="4:4">
      <c r="D45044" s="234"/>
    </row>
    <row r="45045" spans="4:4">
      <c r="D45045" s="234"/>
    </row>
    <row r="45046" spans="4:4">
      <c r="D45046" s="234"/>
    </row>
    <row r="45047" spans="4:4">
      <c r="D45047" s="234"/>
    </row>
    <row r="45048" spans="4:4">
      <c r="D45048" s="234"/>
    </row>
    <row r="45049" spans="4:4">
      <c r="D45049" s="234"/>
    </row>
    <row r="45050" spans="4:4">
      <c r="D45050" s="234"/>
    </row>
    <row r="45051" spans="4:4">
      <c r="D45051" s="234"/>
    </row>
    <row r="45052" spans="4:4">
      <c r="D45052" s="234"/>
    </row>
    <row r="45053" spans="4:4">
      <c r="D45053" s="234"/>
    </row>
    <row r="45054" spans="4:4">
      <c r="D45054" s="234"/>
    </row>
    <row r="45055" spans="4:4">
      <c r="D45055" s="234"/>
    </row>
    <row r="45056" spans="4:4">
      <c r="D45056" s="234"/>
    </row>
    <row r="45057" spans="4:4">
      <c r="D45057" s="234"/>
    </row>
    <row r="45058" spans="4:4">
      <c r="D45058" s="234"/>
    </row>
    <row r="45059" spans="4:4">
      <c r="D45059" s="234"/>
    </row>
    <row r="45060" spans="4:4">
      <c r="D45060" s="234"/>
    </row>
    <row r="45061" spans="4:4">
      <c r="D45061" s="234"/>
    </row>
    <row r="45062" spans="4:4">
      <c r="D45062" s="234"/>
    </row>
    <row r="45063" spans="4:4">
      <c r="D45063" s="234"/>
    </row>
    <row r="45064" spans="4:4">
      <c r="D45064" s="234"/>
    </row>
    <row r="45065" spans="4:4">
      <c r="D45065" s="234"/>
    </row>
    <row r="45066" spans="4:4">
      <c r="D45066" s="234"/>
    </row>
    <row r="45067" spans="4:4">
      <c r="D45067" s="234"/>
    </row>
    <row r="45068" spans="4:4">
      <c r="D45068" s="234"/>
    </row>
    <row r="45069" spans="4:4">
      <c r="D45069" s="234"/>
    </row>
    <row r="45070" spans="4:4">
      <c r="D45070" s="234"/>
    </row>
    <row r="45071" spans="4:4">
      <c r="D45071" s="234"/>
    </row>
    <row r="45072" spans="4:4">
      <c r="D45072" s="234"/>
    </row>
    <row r="45073" spans="4:4">
      <c r="D45073" s="234"/>
    </row>
    <row r="45074" spans="4:4">
      <c r="D45074" s="234"/>
    </row>
    <row r="45075" spans="4:4">
      <c r="D45075" s="234"/>
    </row>
    <row r="45076" spans="4:4">
      <c r="D45076" s="234"/>
    </row>
    <row r="45077" spans="4:4">
      <c r="D45077" s="234"/>
    </row>
    <row r="45078" spans="4:4">
      <c r="D45078" s="234"/>
    </row>
    <row r="45079" spans="4:4">
      <c r="D45079" s="234"/>
    </row>
    <row r="45080" spans="4:4">
      <c r="D45080" s="234"/>
    </row>
    <row r="45081" spans="4:4">
      <c r="D45081" s="234"/>
    </row>
    <row r="45082" spans="4:4">
      <c r="D45082" s="234"/>
    </row>
    <row r="45083" spans="4:4">
      <c r="D45083" s="234"/>
    </row>
    <row r="45084" spans="4:4">
      <c r="D45084" s="234"/>
    </row>
    <row r="45085" spans="4:4">
      <c r="D45085" s="234"/>
    </row>
    <row r="45086" spans="4:4">
      <c r="D45086" s="234"/>
    </row>
    <row r="45087" spans="4:4">
      <c r="D45087" s="234"/>
    </row>
    <row r="45088" spans="4:4">
      <c r="D45088" s="234"/>
    </row>
    <row r="45089" spans="4:4">
      <c r="D45089" s="234"/>
    </row>
    <row r="45090" spans="4:4">
      <c r="D45090" s="234"/>
    </row>
    <row r="45091" spans="4:4">
      <c r="D45091" s="234"/>
    </row>
    <row r="45092" spans="4:4">
      <c r="D45092" s="234"/>
    </row>
    <row r="45093" spans="4:4">
      <c r="D45093" s="234"/>
    </row>
    <row r="45094" spans="4:4">
      <c r="D45094" s="234"/>
    </row>
    <row r="45095" spans="4:4">
      <c r="D45095" s="234"/>
    </row>
    <row r="45096" spans="4:4">
      <c r="D45096" s="234"/>
    </row>
    <row r="45097" spans="4:4">
      <c r="D45097" s="234"/>
    </row>
    <row r="45098" spans="4:4">
      <c r="D45098" s="234"/>
    </row>
    <row r="45099" spans="4:4">
      <c r="D45099" s="234"/>
    </row>
    <row r="45100" spans="4:4">
      <c r="D45100" s="234"/>
    </row>
    <row r="45101" spans="4:4">
      <c r="D45101" s="234"/>
    </row>
    <row r="45102" spans="4:4">
      <c r="D45102" s="234"/>
    </row>
    <row r="45103" spans="4:4">
      <c r="D45103" s="234"/>
    </row>
    <row r="45104" spans="4:4">
      <c r="D45104" s="234"/>
    </row>
    <row r="45105" spans="4:4">
      <c r="D45105" s="234"/>
    </row>
    <row r="45106" spans="4:4">
      <c r="D45106" s="234"/>
    </row>
    <row r="45107" spans="4:4">
      <c r="D45107" s="234"/>
    </row>
    <row r="45108" spans="4:4">
      <c r="D45108" s="234"/>
    </row>
    <row r="45109" spans="4:4">
      <c r="D45109" s="234"/>
    </row>
    <row r="45110" spans="4:4">
      <c r="D45110" s="234"/>
    </row>
    <row r="45111" spans="4:4">
      <c r="D45111" s="234"/>
    </row>
    <row r="45112" spans="4:4">
      <c r="D45112" s="234"/>
    </row>
    <row r="45113" spans="4:4">
      <c r="D45113" s="234"/>
    </row>
    <row r="45114" spans="4:4">
      <c r="D45114" s="234"/>
    </row>
    <row r="45115" spans="4:4">
      <c r="D45115" s="234"/>
    </row>
    <row r="45116" spans="4:4">
      <c r="D45116" s="234"/>
    </row>
    <row r="45117" spans="4:4">
      <c r="D45117" s="234"/>
    </row>
    <row r="45118" spans="4:4">
      <c r="D45118" s="234"/>
    </row>
    <row r="45119" spans="4:4">
      <c r="D45119" s="234"/>
    </row>
    <row r="45120" spans="4:4">
      <c r="D45120" s="234"/>
    </row>
    <row r="45121" spans="4:4">
      <c r="D45121" s="234"/>
    </row>
    <row r="45122" spans="4:4">
      <c r="D45122" s="234"/>
    </row>
    <row r="45123" spans="4:4">
      <c r="D45123" s="234"/>
    </row>
    <row r="45124" spans="4:4">
      <c r="D45124" s="234"/>
    </row>
    <row r="45125" spans="4:4">
      <c r="D45125" s="234"/>
    </row>
    <row r="45126" spans="4:4">
      <c r="D45126" s="234"/>
    </row>
    <row r="45127" spans="4:4">
      <c r="D45127" s="234"/>
    </row>
    <row r="45128" spans="4:4">
      <c r="D45128" s="234"/>
    </row>
    <row r="45129" spans="4:4">
      <c r="D45129" s="234"/>
    </row>
    <row r="45130" spans="4:4">
      <c r="D45130" s="234"/>
    </row>
    <row r="45131" spans="4:4">
      <c r="D45131" s="234"/>
    </row>
    <row r="45132" spans="4:4">
      <c r="D45132" s="234"/>
    </row>
    <row r="45133" spans="4:4">
      <c r="D45133" s="234"/>
    </row>
    <row r="45134" spans="4:4">
      <c r="D45134" s="234"/>
    </row>
    <row r="45135" spans="4:4">
      <c r="D45135" s="234"/>
    </row>
    <row r="45136" spans="4:4">
      <c r="D45136" s="234"/>
    </row>
    <row r="45137" spans="4:4">
      <c r="D45137" s="234"/>
    </row>
    <row r="45138" spans="4:4">
      <c r="D45138" s="234"/>
    </row>
    <row r="45139" spans="4:4">
      <c r="D45139" s="234"/>
    </row>
    <row r="45140" spans="4:4">
      <c r="D45140" s="234"/>
    </row>
    <row r="45141" spans="4:4">
      <c r="D45141" s="234"/>
    </row>
    <row r="45142" spans="4:4">
      <c r="D45142" s="234"/>
    </row>
    <row r="45143" spans="4:4">
      <c r="D45143" s="234"/>
    </row>
    <row r="45144" spans="4:4">
      <c r="D45144" s="234"/>
    </row>
    <row r="45145" spans="4:4">
      <c r="D45145" s="234"/>
    </row>
    <row r="45146" spans="4:4">
      <c r="D45146" s="234"/>
    </row>
    <row r="45147" spans="4:4">
      <c r="D45147" s="234"/>
    </row>
    <row r="45148" spans="4:4">
      <c r="D45148" s="234"/>
    </row>
    <row r="45149" spans="4:4">
      <c r="D45149" s="234"/>
    </row>
    <row r="45150" spans="4:4">
      <c r="D45150" s="234"/>
    </row>
    <row r="45151" spans="4:4">
      <c r="D45151" s="234"/>
    </row>
    <row r="45152" spans="4:4">
      <c r="D45152" s="234"/>
    </row>
    <row r="45153" spans="4:4">
      <c r="D45153" s="234"/>
    </row>
    <row r="45154" spans="4:4">
      <c r="D45154" s="234"/>
    </row>
    <row r="45155" spans="4:4">
      <c r="D45155" s="234"/>
    </row>
    <row r="45156" spans="4:4">
      <c r="D45156" s="234"/>
    </row>
    <row r="45157" spans="4:4">
      <c r="D45157" s="234"/>
    </row>
    <row r="45158" spans="4:4">
      <c r="D45158" s="234"/>
    </row>
    <row r="45159" spans="4:4">
      <c r="D45159" s="234"/>
    </row>
    <row r="45160" spans="4:4">
      <c r="D45160" s="234"/>
    </row>
    <row r="45161" spans="4:4">
      <c r="D45161" s="234"/>
    </row>
    <row r="45162" spans="4:4">
      <c r="D45162" s="234"/>
    </row>
    <row r="45163" spans="4:4">
      <c r="D45163" s="234"/>
    </row>
    <row r="45164" spans="4:4">
      <c r="D45164" s="234"/>
    </row>
    <row r="45165" spans="4:4">
      <c r="D45165" s="234"/>
    </row>
    <row r="45166" spans="4:4">
      <c r="D45166" s="234"/>
    </row>
    <row r="45167" spans="4:4">
      <c r="D45167" s="234"/>
    </row>
    <row r="45168" spans="4:4">
      <c r="D45168" s="234"/>
    </row>
    <row r="45169" spans="4:4">
      <c r="D45169" s="234"/>
    </row>
    <row r="45170" spans="4:4">
      <c r="D45170" s="234"/>
    </row>
    <row r="45171" spans="4:4">
      <c r="D45171" s="234"/>
    </row>
    <row r="45172" spans="4:4">
      <c r="D45172" s="234"/>
    </row>
    <row r="45173" spans="4:4">
      <c r="D45173" s="234"/>
    </row>
    <row r="45174" spans="4:4">
      <c r="D45174" s="234"/>
    </row>
    <row r="45175" spans="4:4">
      <c r="D45175" s="234"/>
    </row>
    <row r="45176" spans="4:4">
      <c r="D45176" s="234"/>
    </row>
    <row r="45177" spans="4:4">
      <c r="D45177" s="234"/>
    </row>
    <row r="45178" spans="4:4">
      <c r="D45178" s="234"/>
    </row>
    <row r="45179" spans="4:4">
      <c r="D45179" s="234"/>
    </row>
    <row r="45180" spans="4:4">
      <c r="D45180" s="234"/>
    </row>
    <row r="45181" spans="4:4">
      <c r="D45181" s="234"/>
    </row>
    <row r="45182" spans="4:4">
      <c r="D45182" s="234"/>
    </row>
    <row r="45183" spans="4:4">
      <c r="D45183" s="234"/>
    </row>
    <row r="45184" spans="4:4">
      <c r="D45184" s="234"/>
    </row>
    <row r="45185" spans="4:4">
      <c r="D45185" s="234"/>
    </row>
    <row r="45186" spans="4:4">
      <c r="D45186" s="234"/>
    </row>
    <row r="45187" spans="4:4">
      <c r="D45187" s="234"/>
    </row>
    <row r="45188" spans="4:4">
      <c r="D45188" s="234"/>
    </row>
    <row r="45189" spans="4:4">
      <c r="D45189" s="234"/>
    </row>
    <row r="45190" spans="4:4">
      <c r="D45190" s="234"/>
    </row>
    <row r="45191" spans="4:4">
      <c r="D45191" s="234"/>
    </row>
    <row r="45192" spans="4:4">
      <c r="D45192" s="234"/>
    </row>
    <row r="45193" spans="4:4">
      <c r="D45193" s="234"/>
    </row>
    <row r="45194" spans="4:4">
      <c r="D45194" s="234"/>
    </row>
    <row r="45195" spans="4:4">
      <c r="D45195" s="234"/>
    </row>
    <row r="45196" spans="4:4">
      <c r="D45196" s="234"/>
    </row>
    <row r="45197" spans="4:4">
      <c r="D45197" s="234"/>
    </row>
    <row r="45198" spans="4:4">
      <c r="D45198" s="234"/>
    </row>
    <row r="45199" spans="4:4">
      <c r="D45199" s="234"/>
    </row>
    <row r="45200" spans="4:4">
      <c r="D45200" s="234"/>
    </row>
    <row r="45201" spans="4:4">
      <c r="D45201" s="234"/>
    </row>
    <row r="45202" spans="4:4">
      <c r="D45202" s="234"/>
    </row>
    <row r="45203" spans="4:4">
      <c r="D45203" s="234"/>
    </row>
    <row r="45204" spans="4:4">
      <c r="D45204" s="234"/>
    </row>
    <row r="45205" spans="4:4">
      <c r="D45205" s="234"/>
    </row>
    <row r="45206" spans="4:4">
      <c r="D45206" s="234"/>
    </row>
    <row r="45207" spans="4:4">
      <c r="D45207" s="234"/>
    </row>
    <row r="45208" spans="4:4">
      <c r="D45208" s="234"/>
    </row>
    <row r="45209" spans="4:4">
      <c r="D45209" s="234"/>
    </row>
    <row r="45210" spans="4:4">
      <c r="D45210" s="234"/>
    </row>
    <row r="45211" spans="4:4">
      <c r="D45211" s="234"/>
    </row>
    <row r="45212" spans="4:4">
      <c r="D45212" s="234"/>
    </row>
    <row r="45213" spans="4:4">
      <c r="D45213" s="234"/>
    </row>
    <row r="45214" spans="4:4">
      <c r="D45214" s="234"/>
    </row>
    <row r="45215" spans="4:4">
      <c r="D45215" s="234"/>
    </row>
    <row r="45216" spans="4:4">
      <c r="D45216" s="234"/>
    </row>
    <row r="45217" spans="4:4">
      <c r="D45217" s="234"/>
    </row>
    <row r="45218" spans="4:4">
      <c r="D45218" s="234"/>
    </row>
    <row r="45219" spans="4:4">
      <c r="D45219" s="234"/>
    </row>
    <row r="45220" spans="4:4">
      <c r="D45220" s="234"/>
    </row>
    <row r="45221" spans="4:4">
      <c r="D45221" s="234"/>
    </row>
    <row r="45222" spans="4:4">
      <c r="D45222" s="234"/>
    </row>
    <row r="45223" spans="4:4">
      <c r="D45223" s="234"/>
    </row>
    <row r="45224" spans="4:4">
      <c r="D45224" s="234"/>
    </row>
    <row r="45225" spans="4:4">
      <c r="D45225" s="234"/>
    </row>
    <row r="45226" spans="4:4">
      <c r="D45226" s="234"/>
    </row>
    <row r="45227" spans="4:4">
      <c r="D45227" s="234"/>
    </row>
    <row r="45228" spans="4:4">
      <c r="D45228" s="234"/>
    </row>
    <row r="45229" spans="4:4">
      <c r="D45229" s="234"/>
    </row>
    <row r="45230" spans="4:4">
      <c r="D45230" s="234"/>
    </row>
    <row r="45231" spans="4:4">
      <c r="D45231" s="234"/>
    </row>
    <row r="45232" spans="4:4">
      <c r="D45232" s="234"/>
    </row>
    <row r="45233" spans="4:4">
      <c r="D45233" s="234"/>
    </row>
    <row r="45234" spans="4:4">
      <c r="D45234" s="234"/>
    </row>
    <row r="45235" spans="4:4">
      <c r="D45235" s="234"/>
    </row>
    <row r="45236" spans="4:4">
      <c r="D45236" s="234"/>
    </row>
    <row r="45237" spans="4:4">
      <c r="D45237" s="234"/>
    </row>
    <row r="45238" spans="4:4">
      <c r="D45238" s="234"/>
    </row>
    <row r="45239" spans="4:4">
      <c r="D45239" s="234"/>
    </row>
    <row r="45240" spans="4:4">
      <c r="D45240" s="234"/>
    </row>
    <row r="45241" spans="4:4">
      <c r="D45241" s="234"/>
    </row>
    <row r="45242" spans="4:4">
      <c r="D45242" s="234"/>
    </row>
    <row r="45243" spans="4:4">
      <c r="D45243" s="234"/>
    </row>
    <row r="45244" spans="4:4">
      <c r="D45244" s="234"/>
    </row>
    <row r="45245" spans="4:4">
      <c r="D45245" s="234"/>
    </row>
    <row r="45246" spans="4:4">
      <c r="D45246" s="234"/>
    </row>
    <row r="45247" spans="4:4">
      <c r="D45247" s="234"/>
    </row>
    <row r="45248" spans="4:4">
      <c r="D45248" s="234"/>
    </row>
    <row r="45249" spans="4:4">
      <c r="D45249" s="234"/>
    </row>
    <row r="45250" spans="4:4">
      <c r="D45250" s="234"/>
    </row>
    <row r="45251" spans="4:4">
      <c r="D45251" s="234"/>
    </row>
    <row r="45252" spans="4:4">
      <c r="D45252" s="234"/>
    </row>
    <row r="45253" spans="4:4">
      <c r="D45253" s="234"/>
    </row>
    <row r="45254" spans="4:4">
      <c r="D45254" s="234"/>
    </row>
    <row r="45255" spans="4:4">
      <c r="D45255" s="234"/>
    </row>
    <row r="45256" spans="4:4">
      <c r="D45256" s="234"/>
    </row>
    <row r="45257" spans="4:4">
      <c r="D45257" s="234"/>
    </row>
    <row r="45258" spans="4:4">
      <c r="D45258" s="234"/>
    </row>
    <row r="45259" spans="4:4">
      <c r="D45259" s="234"/>
    </row>
    <row r="45260" spans="4:4">
      <c r="D45260" s="234"/>
    </row>
    <row r="45261" spans="4:4">
      <c r="D45261" s="234"/>
    </row>
    <row r="45262" spans="4:4">
      <c r="D45262" s="234"/>
    </row>
    <row r="45263" spans="4:4">
      <c r="D45263" s="234"/>
    </row>
    <row r="45264" spans="4:4">
      <c r="D45264" s="234"/>
    </row>
    <row r="45265" spans="4:4">
      <c r="D45265" s="234"/>
    </row>
    <row r="45266" spans="4:4">
      <c r="D45266" s="234"/>
    </row>
    <row r="45267" spans="4:4">
      <c r="D45267" s="234"/>
    </row>
    <row r="45268" spans="4:4">
      <c r="D45268" s="234"/>
    </row>
    <row r="45269" spans="4:4">
      <c r="D45269" s="234"/>
    </row>
    <row r="45270" spans="4:4">
      <c r="D45270" s="234"/>
    </row>
    <row r="45271" spans="4:4">
      <c r="D45271" s="234"/>
    </row>
    <row r="45272" spans="4:4">
      <c r="D45272" s="234"/>
    </row>
    <row r="45273" spans="4:4">
      <c r="D45273" s="234"/>
    </row>
    <row r="45274" spans="4:4">
      <c r="D45274" s="234"/>
    </row>
    <row r="45275" spans="4:4">
      <c r="D45275" s="234"/>
    </row>
    <row r="45276" spans="4:4">
      <c r="D45276" s="234"/>
    </row>
    <row r="45277" spans="4:4">
      <c r="D45277" s="234"/>
    </row>
    <row r="45278" spans="4:4">
      <c r="D45278" s="234"/>
    </row>
    <row r="45279" spans="4:4">
      <c r="D45279" s="234"/>
    </row>
    <row r="45280" spans="4:4">
      <c r="D45280" s="234"/>
    </row>
    <row r="45281" spans="4:4">
      <c r="D45281" s="234"/>
    </row>
    <row r="45282" spans="4:4">
      <c r="D45282" s="234"/>
    </row>
    <row r="45283" spans="4:4">
      <c r="D45283" s="234"/>
    </row>
    <row r="45284" spans="4:4">
      <c r="D45284" s="234"/>
    </row>
    <row r="45285" spans="4:4">
      <c r="D45285" s="234"/>
    </row>
    <row r="45286" spans="4:4">
      <c r="D45286" s="234"/>
    </row>
    <row r="45287" spans="4:4">
      <c r="D45287" s="234"/>
    </row>
    <row r="45288" spans="4:4">
      <c r="D45288" s="234"/>
    </row>
    <row r="45289" spans="4:4">
      <c r="D45289" s="234"/>
    </row>
    <row r="45290" spans="4:4">
      <c r="D45290" s="234"/>
    </row>
    <row r="45291" spans="4:4">
      <c r="D45291" s="234"/>
    </row>
    <row r="45292" spans="4:4">
      <c r="D45292" s="234"/>
    </row>
    <row r="45293" spans="4:4">
      <c r="D45293" s="234"/>
    </row>
    <row r="45294" spans="4:4">
      <c r="D45294" s="234"/>
    </row>
    <row r="45295" spans="4:4">
      <c r="D45295" s="234"/>
    </row>
    <row r="45296" spans="4:4">
      <c r="D45296" s="234"/>
    </row>
    <row r="45297" spans="4:4">
      <c r="D45297" s="234"/>
    </row>
    <row r="45298" spans="4:4">
      <c r="D45298" s="234"/>
    </row>
    <row r="45299" spans="4:4">
      <c r="D45299" s="234"/>
    </row>
    <row r="45300" spans="4:4">
      <c r="D45300" s="234"/>
    </row>
    <row r="45301" spans="4:4">
      <c r="D45301" s="234"/>
    </row>
    <row r="45302" spans="4:4">
      <c r="D45302" s="234"/>
    </row>
    <row r="45303" spans="4:4">
      <c r="D45303" s="234"/>
    </row>
    <row r="45304" spans="4:4">
      <c r="D45304" s="234"/>
    </row>
    <row r="45305" spans="4:4">
      <c r="D45305" s="234"/>
    </row>
    <row r="45306" spans="4:4">
      <c r="D45306" s="234"/>
    </row>
    <row r="45307" spans="4:4">
      <c r="D45307" s="234"/>
    </row>
    <row r="45308" spans="4:4">
      <c r="D45308" s="234"/>
    </row>
    <row r="45309" spans="4:4">
      <c r="D45309" s="234"/>
    </row>
    <row r="45310" spans="4:4">
      <c r="D45310" s="234"/>
    </row>
    <row r="45311" spans="4:4">
      <c r="D45311" s="234"/>
    </row>
    <row r="45312" spans="4:4">
      <c r="D45312" s="234"/>
    </row>
    <row r="45313" spans="4:4">
      <c r="D45313" s="234"/>
    </row>
    <row r="45314" spans="4:4">
      <c r="D45314" s="234"/>
    </row>
    <row r="45315" spans="4:4">
      <c r="D45315" s="234"/>
    </row>
    <row r="45316" spans="4:4">
      <c r="D45316" s="234"/>
    </row>
    <row r="45317" spans="4:4">
      <c r="D45317" s="234"/>
    </row>
    <row r="45318" spans="4:4">
      <c r="D45318" s="234"/>
    </row>
    <row r="45319" spans="4:4">
      <c r="D45319" s="234"/>
    </row>
    <row r="45320" spans="4:4">
      <c r="D45320" s="234"/>
    </row>
    <row r="45321" spans="4:4">
      <c r="D45321" s="234"/>
    </row>
    <row r="45322" spans="4:4">
      <c r="D45322" s="234"/>
    </row>
    <row r="45323" spans="4:4">
      <c r="D45323" s="234"/>
    </row>
    <row r="45324" spans="4:4">
      <c r="D45324" s="234"/>
    </row>
    <row r="45325" spans="4:4">
      <c r="D45325" s="234"/>
    </row>
    <row r="45326" spans="4:4">
      <c r="D45326" s="234"/>
    </row>
    <row r="45327" spans="4:4">
      <c r="D45327" s="234"/>
    </row>
    <row r="45328" spans="4:4">
      <c r="D45328" s="234"/>
    </row>
    <row r="45329" spans="4:4">
      <c r="D45329" s="234"/>
    </row>
    <row r="45330" spans="4:4">
      <c r="D45330" s="234"/>
    </row>
    <row r="45331" spans="4:4">
      <c r="D45331" s="234"/>
    </row>
    <row r="45332" spans="4:4">
      <c r="D45332" s="234"/>
    </row>
    <row r="45333" spans="4:4">
      <c r="D45333" s="234"/>
    </row>
    <row r="45334" spans="4:4">
      <c r="D45334" s="234"/>
    </row>
    <row r="45335" spans="4:4">
      <c r="D45335" s="234"/>
    </row>
    <row r="45336" spans="4:4">
      <c r="D45336" s="234"/>
    </row>
    <row r="45337" spans="4:4">
      <c r="D45337" s="234"/>
    </row>
    <row r="45338" spans="4:4">
      <c r="D45338" s="234"/>
    </row>
    <row r="45339" spans="4:4">
      <c r="D45339" s="234"/>
    </row>
    <row r="45340" spans="4:4">
      <c r="D45340" s="234"/>
    </row>
    <row r="45341" spans="4:4">
      <c r="D45341" s="234"/>
    </row>
    <row r="45342" spans="4:4">
      <c r="D45342" s="234"/>
    </row>
    <row r="45343" spans="4:4">
      <c r="D45343" s="234"/>
    </row>
    <row r="45344" spans="4:4">
      <c r="D45344" s="234"/>
    </row>
    <row r="45345" spans="4:4">
      <c r="D45345" s="234"/>
    </row>
    <row r="45346" spans="4:4">
      <c r="D45346" s="234"/>
    </row>
    <row r="45347" spans="4:4">
      <c r="D45347" s="234"/>
    </row>
    <row r="45348" spans="4:4">
      <c r="D45348" s="234"/>
    </row>
    <row r="45349" spans="4:4">
      <c r="D45349" s="234"/>
    </row>
    <row r="45350" spans="4:4">
      <c r="D45350" s="234"/>
    </row>
    <row r="45351" spans="4:4">
      <c r="D45351" s="234"/>
    </row>
    <row r="45352" spans="4:4">
      <c r="D45352" s="234"/>
    </row>
    <row r="45353" spans="4:4">
      <c r="D45353" s="234"/>
    </row>
    <row r="45354" spans="4:4">
      <c r="D45354" s="234"/>
    </row>
    <row r="45355" spans="4:4">
      <c r="D45355" s="234"/>
    </row>
    <row r="45356" spans="4:4">
      <c r="D45356" s="234"/>
    </row>
    <row r="45357" spans="4:4">
      <c r="D45357" s="234"/>
    </row>
    <row r="45358" spans="4:4">
      <c r="D45358" s="234"/>
    </row>
    <row r="45359" spans="4:4">
      <c r="D45359" s="234"/>
    </row>
    <row r="45360" spans="4:4">
      <c r="D45360" s="234"/>
    </row>
    <row r="45361" spans="4:4">
      <c r="D45361" s="234"/>
    </row>
    <row r="45362" spans="4:4">
      <c r="D45362" s="234"/>
    </row>
    <row r="45363" spans="4:4">
      <c r="D45363" s="234"/>
    </row>
    <row r="45364" spans="4:4">
      <c r="D45364" s="234"/>
    </row>
    <row r="45365" spans="4:4">
      <c r="D45365" s="234"/>
    </row>
    <row r="45366" spans="4:4">
      <c r="D45366" s="234"/>
    </row>
    <row r="45367" spans="4:4">
      <c r="D45367" s="234"/>
    </row>
    <row r="45368" spans="4:4">
      <c r="D45368" s="234"/>
    </row>
    <row r="45369" spans="4:4">
      <c r="D45369" s="234"/>
    </row>
    <row r="45370" spans="4:4">
      <c r="D45370" s="234"/>
    </row>
    <row r="45371" spans="4:4">
      <c r="D45371" s="234"/>
    </row>
    <row r="45372" spans="4:4">
      <c r="D45372" s="234"/>
    </row>
    <row r="45373" spans="4:4">
      <c r="D45373" s="234"/>
    </row>
    <row r="45374" spans="4:4">
      <c r="D45374" s="234"/>
    </row>
    <row r="45375" spans="4:4">
      <c r="D45375" s="234"/>
    </row>
    <row r="45376" spans="4:4">
      <c r="D45376" s="234"/>
    </row>
    <row r="45377" spans="4:4">
      <c r="D45377" s="234"/>
    </row>
    <row r="45378" spans="4:4">
      <c r="D45378" s="234"/>
    </row>
    <row r="45379" spans="4:4">
      <c r="D45379" s="234"/>
    </row>
    <row r="45380" spans="4:4">
      <c r="D45380" s="234"/>
    </row>
    <row r="45381" spans="4:4">
      <c r="D45381" s="234"/>
    </row>
    <row r="45382" spans="4:4">
      <c r="D45382" s="234"/>
    </row>
    <row r="45383" spans="4:4">
      <c r="D45383" s="234"/>
    </row>
    <row r="45384" spans="4:4">
      <c r="D45384" s="234"/>
    </row>
    <row r="45385" spans="4:4">
      <c r="D45385" s="234"/>
    </row>
    <row r="45386" spans="4:4">
      <c r="D45386" s="234"/>
    </row>
    <row r="45387" spans="4:4">
      <c r="D45387" s="234"/>
    </row>
    <row r="45388" spans="4:4">
      <c r="D45388" s="234"/>
    </row>
    <row r="45389" spans="4:4">
      <c r="D45389" s="234"/>
    </row>
    <row r="45390" spans="4:4">
      <c r="D45390" s="234"/>
    </row>
    <row r="45391" spans="4:4">
      <c r="D45391" s="234"/>
    </row>
    <row r="45392" spans="4:4">
      <c r="D45392" s="234"/>
    </row>
    <row r="45393" spans="4:4">
      <c r="D45393" s="234"/>
    </row>
    <row r="45394" spans="4:4">
      <c r="D45394" s="234"/>
    </row>
    <row r="45395" spans="4:4">
      <c r="D45395" s="234"/>
    </row>
    <row r="45396" spans="4:4">
      <c r="D45396" s="234"/>
    </row>
    <row r="45397" spans="4:4">
      <c r="D45397" s="234"/>
    </row>
    <row r="45398" spans="4:4">
      <c r="D45398" s="234"/>
    </row>
    <row r="45399" spans="4:4">
      <c r="D45399" s="234"/>
    </row>
    <row r="45400" spans="4:4">
      <c r="D45400" s="234"/>
    </row>
    <row r="45401" spans="4:4">
      <c r="D45401" s="234"/>
    </row>
    <row r="45402" spans="4:4">
      <c r="D45402" s="234"/>
    </row>
    <row r="45403" spans="4:4">
      <c r="D45403" s="234"/>
    </row>
    <row r="45404" spans="4:4">
      <c r="D45404" s="234"/>
    </row>
    <row r="45405" spans="4:4">
      <c r="D45405" s="234"/>
    </row>
    <row r="45406" spans="4:4">
      <c r="D45406" s="234"/>
    </row>
    <row r="45407" spans="4:4">
      <c r="D45407" s="234"/>
    </row>
    <row r="45408" spans="4:4">
      <c r="D45408" s="234"/>
    </row>
    <row r="45409" spans="4:4">
      <c r="D45409" s="234"/>
    </row>
    <row r="45410" spans="4:4">
      <c r="D45410" s="234"/>
    </row>
    <row r="45411" spans="4:4">
      <c r="D45411" s="234"/>
    </row>
    <row r="45412" spans="4:4">
      <c r="D45412" s="234"/>
    </row>
    <row r="45413" spans="4:4">
      <c r="D45413" s="234"/>
    </row>
    <row r="45414" spans="4:4">
      <c r="D45414" s="234"/>
    </row>
    <row r="45415" spans="4:4">
      <c r="D45415" s="234"/>
    </row>
    <row r="45416" spans="4:4">
      <c r="D45416" s="234"/>
    </row>
    <row r="45417" spans="4:4">
      <c r="D45417" s="234"/>
    </row>
    <row r="45418" spans="4:4">
      <c r="D45418" s="234"/>
    </row>
    <row r="45419" spans="4:4">
      <c r="D45419" s="234"/>
    </row>
    <row r="45420" spans="4:4">
      <c r="D45420" s="234"/>
    </row>
    <row r="45421" spans="4:4">
      <c r="D45421" s="234"/>
    </row>
    <row r="45422" spans="4:4">
      <c r="D45422" s="234"/>
    </row>
    <row r="45423" spans="4:4">
      <c r="D45423" s="234"/>
    </row>
    <row r="45424" spans="4:4">
      <c r="D45424" s="234"/>
    </row>
    <row r="45425" spans="4:4">
      <c r="D45425" s="234"/>
    </row>
    <row r="45426" spans="4:4">
      <c r="D45426" s="234"/>
    </row>
    <row r="45427" spans="4:4">
      <c r="D45427" s="234"/>
    </row>
    <row r="45428" spans="4:4">
      <c r="D45428" s="234"/>
    </row>
    <row r="45429" spans="4:4">
      <c r="D45429" s="234"/>
    </row>
    <row r="45430" spans="4:4">
      <c r="D45430" s="234"/>
    </row>
    <row r="45431" spans="4:4">
      <c r="D45431" s="234"/>
    </row>
    <row r="45432" spans="4:4">
      <c r="D45432" s="234"/>
    </row>
    <row r="45433" spans="4:4">
      <c r="D45433" s="234"/>
    </row>
    <row r="45434" spans="4:4">
      <c r="D45434" s="234"/>
    </row>
    <row r="45435" spans="4:4">
      <c r="D45435" s="234"/>
    </row>
    <row r="45436" spans="4:4">
      <c r="D45436" s="234"/>
    </row>
    <row r="45437" spans="4:4">
      <c r="D45437" s="234"/>
    </row>
    <row r="45438" spans="4:4">
      <c r="D45438" s="234"/>
    </row>
    <row r="45439" spans="4:4">
      <c r="D45439" s="234"/>
    </row>
    <row r="45440" spans="4:4">
      <c r="D45440" s="234"/>
    </row>
    <row r="45441" spans="4:4">
      <c r="D45441" s="234"/>
    </row>
    <row r="45442" spans="4:4">
      <c r="D45442" s="234"/>
    </row>
    <row r="45443" spans="4:4">
      <c r="D45443" s="234"/>
    </row>
    <row r="45444" spans="4:4">
      <c r="D45444" s="234"/>
    </row>
    <row r="45445" spans="4:4">
      <c r="D45445" s="234"/>
    </row>
    <row r="45446" spans="4:4">
      <c r="D45446" s="234"/>
    </row>
    <row r="45447" spans="4:4">
      <c r="D45447" s="234"/>
    </row>
    <row r="45448" spans="4:4">
      <c r="D45448" s="234"/>
    </row>
    <row r="45449" spans="4:4">
      <c r="D45449" s="234"/>
    </row>
    <row r="45450" spans="4:4">
      <c r="D45450" s="234"/>
    </row>
    <row r="45451" spans="4:4">
      <c r="D45451" s="234"/>
    </row>
    <row r="45452" spans="4:4">
      <c r="D45452" s="234"/>
    </row>
    <row r="45453" spans="4:4">
      <c r="D45453" s="234"/>
    </row>
    <row r="45454" spans="4:4">
      <c r="D45454" s="234"/>
    </row>
    <row r="45455" spans="4:4">
      <c r="D45455" s="234"/>
    </row>
    <row r="45456" spans="4:4">
      <c r="D45456" s="234"/>
    </row>
    <row r="45457" spans="4:4">
      <c r="D45457" s="234"/>
    </row>
    <row r="45458" spans="4:4">
      <c r="D45458" s="234"/>
    </row>
    <row r="45459" spans="4:4">
      <c r="D45459" s="234"/>
    </row>
    <row r="45460" spans="4:4">
      <c r="D45460" s="234"/>
    </row>
    <row r="45461" spans="4:4">
      <c r="D45461" s="234"/>
    </row>
    <row r="45462" spans="4:4">
      <c r="D45462" s="234"/>
    </row>
    <row r="45463" spans="4:4">
      <c r="D45463" s="234"/>
    </row>
    <row r="45464" spans="4:4">
      <c r="D45464" s="234"/>
    </row>
    <row r="45465" spans="4:4">
      <c r="D45465" s="234"/>
    </row>
    <row r="45466" spans="4:4">
      <c r="D45466" s="234"/>
    </row>
    <row r="45467" spans="4:4">
      <c r="D45467" s="234"/>
    </row>
    <row r="45468" spans="4:4">
      <c r="D45468" s="234"/>
    </row>
    <row r="45469" spans="4:4">
      <c r="D45469" s="234"/>
    </row>
    <row r="45470" spans="4:4">
      <c r="D45470" s="234"/>
    </row>
    <row r="45471" spans="4:4">
      <c r="D45471" s="234"/>
    </row>
    <row r="45472" spans="4:4">
      <c r="D45472" s="234"/>
    </row>
    <row r="45473" spans="4:4">
      <c r="D45473" s="234"/>
    </row>
    <row r="45474" spans="4:4">
      <c r="D45474" s="234"/>
    </row>
    <row r="45475" spans="4:4">
      <c r="D45475" s="234"/>
    </row>
    <row r="45476" spans="4:4">
      <c r="D45476" s="234"/>
    </row>
    <row r="45477" spans="4:4">
      <c r="D45477" s="234"/>
    </row>
    <row r="45478" spans="4:4">
      <c r="D45478" s="234"/>
    </row>
    <row r="45479" spans="4:4">
      <c r="D45479" s="234"/>
    </row>
    <row r="45480" spans="4:4">
      <c r="D45480" s="234"/>
    </row>
    <row r="45481" spans="4:4">
      <c r="D45481" s="234"/>
    </row>
    <row r="45482" spans="4:4">
      <c r="D45482" s="234"/>
    </row>
    <row r="45483" spans="4:4">
      <c r="D45483" s="234"/>
    </row>
    <row r="45484" spans="4:4">
      <c r="D45484" s="234"/>
    </row>
    <row r="45485" spans="4:4">
      <c r="D45485" s="234"/>
    </row>
    <row r="45486" spans="4:4">
      <c r="D45486" s="234"/>
    </row>
    <row r="45487" spans="4:4">
      <c r="D45487" s="234"/>
    </row>
    <row r="45488" spans="4:4">
      <c r="D45488" s="234"/>
    </row>
    <row r="45489" spans="4:4">
      <c r="D45489" s="234"/>
    </row>
    <row r="45490" spans="4:4">
      <c r="D45490" s="234"/>
    </row>
    <row r="45491" spans="4:4">
      <c r="D45491" s="234"/>
    </row>
    <row r="45492" spans="4:4">
      <c r="D45492" s="234"/>
    </row>
    <row r="45493" spans="4:4">
      <c r="D45493" s="234"/>
    </row>
    <row r="45494" spans="4:4">
      <c r="D45494" s="234"/>
    </row>
    <row r="45495" spans="4:4">
      <c r="D45495" s="234"/>
    </row>
    <row r="45496" spans="4:4">
      <c r="D45496" s="234"/>
    </row>
    <row r="45497" spans="4:4">
      <c r="D45497" s="234"/>
    </row>
    <row r="45498" spans="4:4">
      <c r="D45498" s="234"/>
    </row>
    <row r="45499" spans="4:4">
      <c r="D45499" s="234"/>
    </row>
    <row r="45500" spans="4:4">
      <c r="D45500" s="234"/>
    </row>
    <row r="45501" spans="4:4">
      <c r="D45501" s="234"/>
    </row>
    <row r="45502" spans="4:4">
      <c r="D45502" s="234"/>
    </row>
    <row r="45503" spans="4:4">
      <c r="D45503" s="234"/>
    </row>
    <row r="45504" spans="4:4">
      <c r="D45504" s="234"/>
    </row>
    <row r="45505" spans="4:4">
      <c r="D45505" s="234"/>
    </row>
    <row r="45506" spans="4:4">
      <c r="D45506" s="234"/>
    </row>
    <row r="45507" spans="4:4">
      <c r="D45507" s="234"/>
    </row>
    <row r="45508" spans="4:4">
      <c r="D45508" s="234"/>
    </row>
    <row r="45509" spans="4:4">
      <c r="D45509" s="234"/>
    </row>
    <row r="45510" spans="4:4">
      <c r="D45510" s="234"/>
    </row>
    <row r="45511" spans="4:4">
      <c r="D45511" s="234"/>
    </row>
    <row r="45512" spans="4:4">
      <c r="D45512" s="234"/>
    </row>
    <row r="45513" spans="4:4">
      <c r="D45513" s="234"/>
    </row>
    <row r="45514" spans="4:4">
      <c r="D45514" s="234"/>
    </row>
    <row r="45515" spans="4:4">
      <c r="D45515" s="234"/>
    </row>
    <row r="45516" spans="4:4">
      <c r="D45516" s="234"/>
    </row>
    <row r="45517" spans="4:4">
      <c r="D45517" s="234"/>
    </row>
    <row r="45518" spans="4:4">
      <c r="D45518" s="234"/>
    </row>
    <row r="45519" spans="4:4">
      <c r="D45519" s="234"/>
    </row>
    <row r="45520" spans="4:4">
      <c r="D45520" s="234"/>
    </row>
    <row r="45521" spans="4:4">
      <c r="D45521" s="234"/>
    </row>
    <row r="45522" spans="4:4">
      <c r="D45522" s="234"/>
    </row>
    <row r="45523" spans="4:4">
      <c r="D45523" s="234"/>
    </row>
    <row r="45524" spans="4:4">
      <c r="D45524" s="234"/>
    </row>
    <row r="45525" spans="4:4">
      <c r="D45525" s="234"/>
    </row>
    <row r="45526" spans="4:4">
      <c r="D45526" s="234"/>
    </row>
    <row r="45527" spans="4:4">
      <c r="D45527" s="234"/>
    </row>
    <row r="45528" spans="4:4">
      <c r="D45528" s="234"/>
    </row>
    <row r="45529" spans="4:4">
      <c r="D45529" s="234"/>
    </row>
    <row r="45530" spans="4:4">
      <c r="D45530" s="234"/>
    </row>
    <row r="45531" spans="4:4">
      <c r="D45531" s="234"/>
    </row>
    <row r="45532" spans="4:4">
      <c r="D45532" s="234"/>
    </row>
    <row r="45533" spans="4:4">
      <c r="D45533" s="234"/>
    </row>
    <row r="45534" spans="4:4">
      <c r="D45534" s="234"/>
    </row>
    <row r="45535" spans="4:4">
      <c r="D45535" s="234"/>
    </row>
    <row r="45536" spans="4:4">
      <c r="D45536" s="234"/>
    </row>
    <row r="45537" spans="4:4">
      <c r="D45537" s="234"/>
    </row>
    <row r="45538" spans="4:4">
      <c r="D45538" s="234"/>
    </row>
    <row r="45539" spans="4:4">
      <c r="D45539" s="234"/>
    </row>
    <row r="45540" spans="4:4">
      <c r="D45540" s="234"/>
    </row>
    <row r="45541" spans="4:4">
      <c r="D45541" s="234"/>
    </row>
    <row r="45542" spans="4:4">
      <c r="D45542" s="234"/>
    </row>
    <row r="45543" spans="4:4">
      <c r="D45543" s="234"/>
    </row>
    <row r="45544" spans="4:4">
      <c r="D45544" s="234"/>
    </row>
    <row r="45545" spans="4:4">
      <c r="D45545" s="234"/>
    </row>
    <row r="45546" spans="4:4">
      <c r="D45546" s="234"/>
    </row>
    <row r="45547" spans="4:4">
      <c r="D45547" s="234"/>
    </row>
    <row r="45548" spans="4:4">
      <c r="D45548" s="234"/>
    </row>
    <row r="45549" spans="4:4">
      <c r="D45549" s="234"/>
    </row>
    <row r="45550" spans="4:4">
      <c r="D45550" s="234"/>
    </row>
    <row r="45551" spans="4:4">
      <c r="D45551" s="234"/>
    </row>
    <row r="45552" spans="4:4">
      <c r="D45552" s="234"/>
    </row>
    <row r="45553" spans="4:4">
      <c r="D45553" s="234"/>
    </row>
    <row r="45554" spans="4:4">
      <c r="D45554" s="234"/>
    </row>
    <row r="45555" spans="4:4">
      <c r="D45555" s="234"/>
    </row>
    <row r="45556" spans="4:4">
      <c r="D45556" s="234"/>
    </row>
    <row r="45557" spans="4:4">
      <c r="D45557" s="234"/>
    </row>
    <row r="45558" spans="4:4">
      <c r="D45558" s="234"/>
    </row>
    <row r="45559" spans="4:4">
      <c r="D45559" s="234"/>
    </row>
    <row r="45560" spans="4:4">
      <c r="D45560" s="234"/>
    </row>
    <row r="45561" spans="4:4">
      <c r="D45561" s="234"/>
    </row>
    <row r="45562" spans="4:4">
      <c r="D45562" s="234"/>
    </row>
    <row r="45563" spans="4:4">
      <c r="D45563" s="234"/>
    </row>
    <row r="45564" spans="4:4">
      <c r="D45564" s="234"/>
    </row>
    <row r="45565" spans="4:4">
      <c r="D45565" s="234"/>
    </row>
    <row r="45566" spans="4:4">
      <c r="D45566" s="234"/>
    </row>
    <row r="45567" spans="4:4">
      <c r="D45567" s="234"/>
    </row>
    <row r="45568" spans="4:4">
      <c r="D45568" s="234"/>
    </row>
    <row r="45569" spans="4:4">
      <c r="D45569" s="234"/>
    </row>
    <row r="45570" spans="4:4">
      <c r="D45570" s="234"/>
    </row>
    <row r="45571" spans="4:4">
      <c r="D45571" s="234"/>
    </row>
    <row r="45572" spans="4:4">
      <c r="D45572" s="234"/>
    </row>
    <row r="45573" spans="4:4">
      <c r="D45573" s="234"/>
    </row>
    <row r="45574" spans="4:4">
      <c r="D45574" s="234"/>
    </row>
    <row r="45575" spans="4:4">
      <c r="D45575" s="234"/>
    </row>
    <row r="45576" spans="4:4">
      <c r="D45576" s="234"/>
    </row>
    <row r="45577" spans="4:4">
      <c r="D45577" s="234"/>
    </row>
    <row r="45578" spans="4:4">
      <c r="D45578" s="234"/>
    </row>
    <row r="45579" spans="4:4">
      <c r="D45579" s="234"/>
    </row>
    <row r="45580" spans="4:4">
      <c r="D45580" s="234"/>
    </row>
    <row r="45581" spans="4:4">
      <c r="D45581" s="234"/>
    </row>
    <row r="45582" spans="4:4">
      <c r="D45582" s="234"/>
    </row>
    <row r="45583" spans="4:4">
      <c r="D45583" s="234"/>
    </row>
    <row r="45584" spans="4:4">
      <c r="D45584" s="234"/>
    </row>
    <row r="45585" spans="4:4">
      <c r="D45585" s="234"/>
    </row>
    <row r="45586" spans="4:4">
      <c r="D45586" s="234"/>
    </row>
    <row r="45587" spans="4:4">
      <c r="D45587" s="234"/>
    </row>
    <row r="45588" spans="4:4">
      <c r="D45588" s="234"/>
    </row>
    <row r="45589" spans="4:4">
      <c r="D45589" s="234"/>
    </row>
    <row r="45590" spans="4:4">
      <c r="D45590" s="234"/>
    </row>
    <row r="45591" spans="4:4">
      <c r="D45591" s="234"/>
    </row>
    <row r="45592" spans="4:4">
      <c r="D45592" s="234"/>
    </row>
    <row r="45593" spans="4:4">
      <c r="D45593" s="234"/>
    </row>
    <row r="45594" spans="4:4">
      <c r="D45594" s="234"/>
    </row>
    <row r="45595" spans="4:4">
      <c r="D45595" s="234"/>
    </row>
    <row r="45596" spans="4:4">
      <c r="D45596" s="234"/>
    </row>
    <row r="45597" spans="4:4">
      <c r="D45597" s="234"/>
    </row>
    <row r="45598" spans="4:4">
      <c r="D45598" s="234"/>
    </row>
    <row r="45599" spans="4:4">
      <c r="D45599" s="234"/>
    </row>
    <row r="45600" spans="4:4">
      <c r="D45600" s="234"/>
    </row>
    <row r="45601" spans="4:4">
      <c r="D45601" s="234"/>
    </row>
    <row r="45602" spans="4:4">
      <c r="D45602" s="234"/>
    </row>
    <row r="45603" spans="4:4">
      <c r="D45603" s="234"/>
    </row>
    <row r="45604" spans="4:4">
      <c r="D45604" s="234"/>
    </row>
    <row r="45605" spans="4:4">
      <c r="D45605" s="234"/>
    </row>
    <row r="45606" spans="4:4">
      <c r="D45606" s="234"/>
    </row>
    <row r="45607" spans="4:4">
      <c r="D45607" s="234"/>
    </row>
    <row r="45608" spans="4:4">
      <c r="D45608" s="234"/>
    </row>
    <row r="45609" spans="4:4">
      <c r="D45609" s="234"/>
    </row>
    <row r="45610" spans="4:4">
      <c r="D45610" s="234"/>
    </row>
    <row r="45611" spans="4:4">
      <c r="D45611" s="234"/>
    </row>
    <row r="45612" spans="4:4">
      <c r="D45612" s="234"/>
    </row>
    <row r="45613" spans="4:4">
      <c r="D45613" s="234"/>
    </row>
    <row r="45614" spans="4:4">
      <c r="D45614" s="234"/>
    </row>
    <row r="45615" spans="4:4">
      <c r="D45615" s="234"/>
    </row>
    <row r="45616" spans="4:4">
      <c r="D45616" s="234"/>
    </row>
    <row r="45617" spans="4:4">
      <c r="D45617" s="234"/>
    </row>
    <row r="45618" spans="4:4">
      <c r="D45618" s="234"/>
    </row>
    <row r="45619" spans="4:4">
      <c r="D45619" s="234"/>
    </row>
    <row r="45620" spans="4:4">
      <c r="D45620" s="234"/>
    </row>
    <row r="45621" spans="4:4">
      <c r="D45621" s="234"/>
    </row>
    <row r="45622" spans="4:4">
      <c r="D45622" s="234"/>
    </row>
    <row r="45623" spans="4:4">
      <c r="D45623" s="234"/>
    </row>
    <row r="45624" spans="4:4">
      <c r="D45624" s="234"/>
    </row>
    <row r="45625" spans="4:4">
      <c r="D45625" s="234"/>
    </row>
    <row r="45626" spans="4:4">
      <c r="D45626" s="234"/>
    </row>
    <row r="45627" spans="4:4">
      <c r="D45627" s="234"/>
    </row>
    <row r="45628" spans="4:4">
      <c r="D45628" s="234"/>
    </row>
    <row r="45629" spans="4:4">
      <c r="D45629" s="234"/>
    </row>
    <row r="45630" spans="4:4">
      <c r="D45630" s="234"/>
    </row>
    <row r="45631" spans="4:4">
      <c r="D45631" s="234"/>
    </row>
    <row r="45632" spans="4:4">
      <c r="D45632" s="234"/>
    </row>
    <row r="45633" spans="4:4">
      <c r="D45633" s="234"/>
    </row>
    <row r="45634" spans="4:4">
      <c r="D45634" s="234"/>
    </row>
    <row r="45635" spans="4:4">
      <c r="D45635" s="234"/>
    </row>
    <row r="45636" spans="4:4">
      <c r="D45636" s="234"/>
    </row>
    <row r="45637" spans="4:4">
      <c r="D45637" s="234"/>
    </row>
    <row r="45638" spans="4:4">
      <c r="D45638" s="234"/>
    </row>
    <row r="45639" spans="4:4">
      <c r="D45639" s="234"/>
    </row>
    <row r="45640" spans="4:4">
      <c r="D45640" s="234"/>
    </row>
    <row r="45641" spans="4:4">
      <c r="D45641" s="234"/>
    </row>
    <row r="45642" spans="4:4">
      <c r="D45642" s="234"/>
    </row>
    <row r="45643" spans="4:4">
      <c r="D45643" s="234"/>
    </row>
    <row r="45644" spans="4:4">
      <c r="D45644" s="234"/>
    </row>
    <row r="45645" spans="4:4">
      <c r="D45645" s="234"/>
    </row>
    <row r="45646" spans="4:4">
      <c r="D45646" s="234"/>
    </row>
    <row r="45647" spans="4:4">
      <c r="D45647" s="234"/>
    </row>
    <row r="45648" spans="4:4">
      <c r="D45648" s="234"/>
    </row>
    <row r="45649" spans="4:4">
      <c r="D45649" s="234"/>
    </row>
    <row r="45650" spans="4:4">
      <c r="D45650" s="234"/>
    </row>
    <row r="45651" spans="4:4">
      <c r="D45651" s="234"/>
    </row>
    <row r="45652" spans="4:4">
      <c r="D45652" s="234"/>
    </row>
    <row r="45653" spans="4:4">
      <c r="D45653" s="234"/>
    </row>
    <row r="45654" spans="4:4">
      <c r="D45654" s="234"/>
    </row>
    <row r="45655" spans="4:4">
      <c r="D45655" s="234"/>
    </row>
    <row r="45656" spans="4:4">
      <c r="D45656" s="234"/>
    </row>
    <row r="45657" spans="4:4">
      <c r="D45657" s="234"/>
    </row>
    <row r="45658" spans="4:4">
      <c r="D45658" s="234"/>
    </row>
    <row r="45659" spans="4:4">
      <c r="D45659" s="234"/>
    </row>
    <row r="45660" spans="4:4">
      <c r="D45660" s="234"/>
    </row>
    <row r="45661" spans="4:4">
      <c r="D45661" s="234"/>
    </row>
    <row r="45662" spans="4:4">
      <c r="D45662" s="234"/>
    </row>
    <row r="45663" spans="4:4">
      <c r="D45663" s="234"/>
    </row>
    <row r="45664" spans="4:4">
      <c r="D45664" s="234"/>
    </row>
    <row r="45665" spans="4:4">
      <c r="D45665" s="234"/>
    </row>
    <row r="45666" spans="4:4">
      <c r="D45666" s="234"/>
    </row>
    <row r="45667" spans="4:4">
      <c r="D45667" s="234"/>
    </row>
    <row r="45668" spans="4:4">
      <c r="D45668" s="234"/>
    </row>
    <row r="45669" spans="4:4">
      <c r="D45669" s="234"/>
    </row>
    <row r="45670" spans="4:4">
      <c r="D45670" s="234"/>
    </row>
    <row r="45671" spans="4:4">
      <c r="D45671" s="234"/>
    </row>
    <row r="45672" spans="4:4">
      <c r="D45672" s="234"/>
    </row>
    <row r="45673" spans="4:4">
      <c r="D45673" s="234"/>
    </row>
    <row r="45674" spans="4:4">
      <c r="D45674" s="234"/>
    </row>
    <row r="45675" spans="4:4">
      <c r="D45675" s="234"/>
    </row>
    <row r="45676" spans="4:4">
      <c r="D45676" s="234"/>
    </row>
    <row r="45677" spans="4:4">
      <c r="D45677" s="234"/>
    </row>
    <row r="45678" spans="4:4">
      <c r="D45678" s="234"/>
    </row>
    <row r="45679" spans="4:4">
      <c r="D45679" s="234"/>
    </row>
    <row r="45680" spans="4:4">
      <c r="D45680" s="234"/>
    </row>
    <row r="45681" spans="4:4">
      <c r="D45681" s="234"/>
    </row>
    <row r="45682" spans="4:4">
      <c r="D45682" s="234"/>
    </row>
    <row r="45683" spans="4:4">
      <c r="D45683" s="234"/>
    </row>
    <row r="45684" spans="4:4">
      <c r="D45684" s="234"/>
    </row>
    <row r="45685" spans="4:4">
      <c r="D45685" s="234"/>
    </row>
    <row r="45686" spans="4:4">
      <c r="D45686" s="234"/>
    </row>
    <row r="45687" spans="4:4">
      <c r="D45687" s="234"/>
    </row>
    <row r="45688" spans="4:4">
      <c r="D45688" s="234"/>
    </row>
    <row r="45689" spans="4:4">
      <c r="D45689" s="234"/>
    </row>
    <row r="45690" spans="4:4">
      <c r="D45690" s="234"/>
    </row>
    <row r="45691" spans="4:4">
      <c r="D45691" s="234"/>
    </row>
    <row r="45692" spans="4:4">
      <c r="D45692" s="234"/>
    </row>
    <row r="45693" spans="4:4">
      <c r="D45693" s="234"/>
    </row>
    <row r="45694" spans="4:4">
      <c r="D45694" s="234"/>
    </row>
    <row r="45695" spans="4:4">
      <c r="D45695" s="234"/>
    </row>
    <row r="45696" spans="4:4">
      <c r="D45696" s="234"/>
    </row>
    <row r="45697" spans="4:4">
      <c r="D45697" s="234"/>
    </row>
    <row r="45698" spans="4:4">
      <c r="D45698" s="234"/>
    </row>
    <row r="45699" spans="4:4">
      <c r="D45699" s="234"/>
    </row>
    <row r="45700" spans="4:4">
      <c r="D45700" s="234"/>
    </row>
    <row r="45701" spans="4:4">
      <c r="D45701" s="234"/>
    </row>
    <row r="45702" spans="4:4">
      <c r="D45702" s="234"/>
    </row>
    <row r="45703" spans="4:4">
      <c r="D45703" s="234"/>
    </row>
    <row r="45704" spans="4:4">
      <c r="D45704" s="234"/>
    </row>
    <row r="45705" spans="4:4">
      <c r="D45705" s="234"/>
    </row>
    <row r="45706" spans="4:4">
      <c r="D45706" s="234"/>
    </row>
    <row r="45707" spans="4:4">
      <c r="D45707" s="234"/>
    </row>
    <row r="45708" spans="4:4">
      <c r="D45708" s="234"/>
    </row>
    <row r="45709" spans="4:4">
      <c r="D45709" s="234"/>
    </row>
    <row r="45710" spans="4:4">
      <c r="D45710" s="234"/>
    </row>
    <row r="45711" spans="4:4">
      <c r="D45711" s="234"/>
    </row>
    <row r="45712" spans="4:4">
      <c r="D45712" s="234"/>
    </row>
    <row r="45713" spans="4:4">
      <c r="D45713" s="234"/>
    </row>
    <row r="45714" spans="4:4">
      <c r="D45714" s="234"/>
    </row>
    <row r="45715" spans="4:4">
      <c r="D45715" s="234"/>
    </row>
    <row r="45716" spans="4:4">
      <c r="D45716" s="234"/>
    </row>
    <row r="45717" spans="4:4">
      <c r="D45717" s="234"/>
    </row>
    <row r="45718" spans="4:4">
      <c r="D45718" s="234"/>
    </row>
    <row r="45719" spans="4:4">
      <c r="D45719" s="234"/>
    </row>
    <row r="45720" spans="4:4">
      <c r="D45720" s="234"/>
    </row>
    <row r="45721" spans="4:4">
      <c r="D45721" s="234"/>
    </row>
    <row r="45722" spans="4:4">
      <c r="D45722" s="234"/>
    </row>
    <row r="45723" spans="4:4">
      <c r="D45723" s="234"/>
    </row>
    <row r="45724" spans="4:4">
      <c r="D45724" s="234"/>
    </row>
    <row r="45725" spans="4:4">
      <c r="D45725" s="234"/>
    </row>
    <row r="45726" spans="4:4">
      <c r="D45726" s="234"/>
    </row>
    <row r="45727" spans="4:4">
      <c r="D45727" s="234"/>
    </row>
    <row r="45728" spans="4:4">
      <c r="D45728" s="234"/>
    </row>
    <row r="45729" spans="4:4">
      <c r="D45729" s="234"/>
    </row>
    <row r="45730" spans="4:4">
      <c r="D45730" s="234"/>
    </row>
    <row r="45731" spans="4:4">
      <c r="D45731" s="234"/>
    </row>
    <row r="45732" spans="4:4">
      <c r="D45732" s="234"/>
    </row>
    <row r="45733" spans="4:4">
      <c r="D45733" s="234"/>
    </row>
    <row r="45734" spans="4:4">
      <c r="D45734" s="234"/>
    </row>
    <row r="45735" spans="4:4">
      <c r="D45735" s="234"/>
    </row>
    <row r="45736" spans="4:4">
      <c r="D45736" s="234"/>
    </row>
    <row r="45737" spans="4:4">
      <c r="D45737" s="234"/>
    </row>
    <row r="45738" spans="4:4">
      <c r="D45738" s="234"/>
    </row>
    <row r="45739" spans="4:4">
      <c r="D45739" s="234"/>
    </row>
    <row r="45740" spans="4:4">
      <c r="D45740" s="234"/>
    </row>
    <row r="45741" spans="4:4">
      <c r="D45741" s="234"/>
    </row>
    <row r="45742" spans="4:4">
      <c r="D45742" s="234"/>
    </row>
    <row r="45743" spans="4:4">
      <c r="D45743" s="234"/>
    </row>
    <row r="45744" spans="4:4">
      <c r="D45744" s="234"/>
    </row>
    <row r="45745" spans="4:4">
      <c r="D45745" s="234"/>
    </row>
    <row r="45746" spans="4:4">
      <c r="D45746" s="234"/>
    </row>
    <row r="45747" spans="4:4">
      <c r="D45747" s="234"/>
    </row>
    <row r="45748" spans="4:4">
      <c r="D45748" s="234"/>
    </row>
    <row r="45749" spans="4:4">
      <c r="D45749" s="234"/>
    </row>
    <row r="45750" spans="4:4">
      <c r="D45750" s="234"/>
    </row>
    <row r="45751" spans="4:4">
      <c r="D45751" s="234"/>
    </row>
    <row r="45752" spans="4:4">
      <c r="D45752" s="234"/>
    </row>
    <row r="45753" spans="4:4">
      <c r="D45753" s="234"/>
    </row>
    <row r="45754" spans="4:4">
      <c r="D45754" s="234"/>
    </row>
    <row r="45755" spans="4:4">
      <c r="D45755" s="234"/>
    </row>
    <row r="45756" spans="4:4">
      <c r="D45756" s="234"/>
    </row>
    <row r="45757" spans="4:4">
      <c r="D45757" s="234"/>
    </row>
    <row r="45758" spans="4:4">
      <c r="D45758" s="234"/>
    </row>
    <row r="45759" spans="4:4">
      <c r="D45759" s="234"/>
    </row>
    <row r="45760" spans="4:4">
      <c r="D45760" s="234"/>
    </row>
    <row r="45761" spans="4:4">
      <c r="D45761" s="234"/>
    </row>
    <row r="45762" spans="4:4">
      <c r="D45762" s="234"/>
    </row>
    <row r="45763" spans="4:4">
      <c r="D45763" s="234"/>
    </row>
    <row r="45764" spans="4:4">
      <c r="D45764" s="234"/>
    </row>
    <row r="45765" spans="4:4">
      <c r="D45765" s="234"/>
    </row>
    <row r="45766" spans="4:4">
      <c r="D45766" s="234"/>
    </row>
    <row r="45767" spans="4:4">
      <c r="D45767" s="234"/>
    </row>
    <row r="45768" spans="4:4">
      <c r="D45768" s="234"/>
    </row>
    <row r="45769" spans="4:4">
      <c r="D45769" s="234"/>
    </row>
    <row r="45770" spans="4:4">
      <c r="D45770" s="234"/>
    </row>
    <row r="45771" spans="4:4">
      <c r="D45771" s="234"/>
    </row>
    <row r="45772" spans="4:4">
      <c r="D45772" s="234"/>
    </row>
    <row r="45773" spans="4:4">
      <c r="D45773" s="234"/>
    </row>
    <row r="45774" spans="4:4">
      <c r="D45774" s="234"/>
    </row>
    <row r="45775" spans="4:4">
      <c r="D45775" s="234"/>
    </row>
    <row r="45776" spans="4:4">
      <c r="D45776" s="234"/>
    </row>
    <row r="45777" spans="4:4">
      <c r="D45777" s="234"/>
    </row>
    <row r="45778" spans="4:4">
      <c r="D45778" s="234"/>
    </row>
    <row r="45779" spans="4:4">
      <c r="D45779" s="234"/>
    </row>
    <row r="45780" spans="4:4">
      <c r="D45780" s="234"/>
    </row>
    <row r="45781" spans="4:4">
      <c r="D45781" s="234"/>
    </row>
    <row r="45782" spans="4:4">
      <c r="D45782" s="234"/>
    </row>
    <row r="45783" spans="4:4">
      <c r="D45783" s="234"/>
    </row>
    <row r="45784" spans="4:4">
      <c r="D45784" s="234"/>
    </row>
    <row r="45785" spans="4:4">
      <c r="D45785" s="234"/>
    </row>
    <row r="45786" spans="4:4">
      <c r="D45786" s="234"/>
    </row>
    <row r="45787" spans="4:4">
      <c r="D45787" s="234"/>
    </row>
    <row r="45788" spans="4:4">
      <c r="D45788" s="234"/>
    </row>
    <row r="45789" spans="4:4">
      <c r="D45789" s="234"/>
    </row>
    <row r="45790" spans="4:4">
      <c r="D45790" s="234"/>
    </row>
    <row r="45791" spans="4:4">
      <c r="D45791" s="234"/>
    </row>
    <row r="45792" spans="4:4">
      <c r="D45792" s="234"/>
    </row>
    <row r="45793" spans="4:4">
      <c r="D45793" s="234"/>
    </row>
    <row r="45794" spans="4:4">
      <c r="D45794" s="234"/>
    </row>
    <row r="45795" spans="4:4">
      <c r="D45795" s="234"/>
    </row>
    <row r="45796" spans="4:4">
      <c r="D45796" s="234"/>
    </row>
    <row r="45797" spans="4:4">
      <c r="D45797" s="234"/>
    </row>
    <row r="45798" spans="4:4">
      <c r="D45798" s="234"/>
    </row>
    <row r="45799" spans="4:4">
      <c r="D45799" s="234"/>
    </row>
    <row r="45800" spans="4:4">
      <c r="D45800" s="234"/>
    </row>
    <row r="45801" spans="4:4">
      <c r="D45801" s="234"/>
    </row>
    <row r="45802" spans="4:4">
      <c r="D45802" s="234"/>
    </row>
    <row r="45803" spans="4:4">
      <c r="D45803" s="234"/>
    </row>
    <row r="45804" spans="4:4">
      <c r="D45804" s="234"/>
    </row>
    <row r="45805" spans="4:4">
      <c r="D45805" s="234"/>
    </row>
    <row r="45806" spans="4:4">
      <c r="D45806" s="234"/>
    </row>
    <row r="45807" spans="4:4">
      <c r="D45807" s="234"/>
    </row>
    <row r="45808" spans="4:4">
      <c r="D45808" s="234"/>
    </row>
    <row r="45809" spans="4:4">
      <c r="D45809" s="234"/>
    </row>
    <row r="45810" spans="4:4">
      <c r="D45810" s="234"/>
    </row>
    <row r="45811" spans="4:4">
      <c r="D45811" s="234"/>
    </row>
    <row r="45812" spans="4:4">
      <c r="D45812" s="234"/>
    </row>
    <row r="45813" spans="4:4">
      <c r="D45813" s="234"/>
    </row>
    <row r="45814" spans="4:4">
      <c r="D45814" s="234"/>
    </row>
    <row r="45815" spans="4:4">
      <c r="D45815" s="234"/>
    </row>
    <row r="45816" spans="4:4">
      <c r="D45816" s="234"/>
    </row>
    <row r="45817" spans="4:4">
      <c r="D45817" s="234"/>
    </row>
    <row r="45818" spans="4:4">
      <c r="D45818" s="234"/>
    </row>
    <row r="45819" spans="4:4">
      <c r="D45819" s="234"/>
    </row>
    <row r="45820" spans="4:4">
      <c r="D45820" s="234"/>
    </row>
    <row r="45821" spans="4:4">
      <c r="D45821" s="234"/>
    </row>
    <row r="45822" spans="4:4">
      <c r="D45822" s="234"/>
    </row>
    <row r="45823" spans="4:4">
      <c r="D45823" s="234"/>
    </row>
    <row r="45824" spans="4:4">
      <c r="D45824" s="234"/>
    </row>
    <row r="45825" spans="4:4">
      <c r="D45825" s="234"/>
    </row>
    <row r="45826" spans="4:4">
      <c r="D45826" s="234"/>
    </row>
    <row r="45827" spans="4:4">
      <c r="D45827" s="234"/>
    </row>
    <row r="45828" spans="4:4">
      <c r="D45828" s="234"/>
    </row>
    <row r="45829" spans="4:4">
      <c r="D45829" s="234"/>
    </row>
    <row r="45830" spans="4:4">
      <c r="D45830" s="234"/>
    </row>
    <row r="45831" spans="4:4">
      <c r="D45831" s="234"/>
    </row>
    <row r="45832" spans="4:4">
      <c r="D45832" s="234"/>
    </row>
    <row r="45833" spans="4:4">
      <c r="D45833" s="234"/>
    </row>
    <row r="45834" spans="4:4">
      <c r="D45834" s="234"/>
    </row>
    <row r="45835" spans="4:4">
      <c r="D45835" s="234"/>
    </row>
    <row r="45836" spans="4:4">
      <c r="D45836" s="234"/>
    </row>
    <row r="45837" spans="4:4">
      <c r="D45837" s="234"/>
    </row>
    <row r="45838" spans="4:4">
      <c r="D45838" s="234"/>
    </row>
    <row r="45839" spans="4:4">
      <c r="D45839" s="234"/>
    </row>
    <row r="45840" spans="4:4">
      <c r="D45840" s="234"/>
    </row>
    <row r="45841" spans="4:4">
      <c r="D45841" s="234"/>
    </row>
    <row r="45842" spans="4:4">
      <c r="D45842" s="234"/>
    </row>
    <row r="45843" spans="4:4">
      <c r="D45843" s="234"/>
    </row>
    <row r="45844" spans="4:4">
      <c r="D45844" s="234"/>
    </row>
    <row r="45845" spans="4:4">
      <c r="D45845" s="234"/>
    </row>
    <row r="45846" spans="4:4">
      <c r="D45846" s="234"/>
    </row>
    <row r="45847" spans="4:4">
      <c r="D45847" s="234"/>
    </row>
    <row r="45848" spans="4:4">
      <c r="D45848" s="234"/>
    </row>
    <row r="45849" spans="4:4">
      <c r="D45849" s="234"/>
    </row>
    <row r="45850" spans="4:4">
      <c r="D45850" s="234"/>
    </row>
    <row r="45851" spans="4:4">
      <c r="D45851" s="234"/>
    </row>
    <row r="45852" spans="4:4">
      <c r="D45852" s="234"/>
    </row>
    <row r="45853" spans="4:4">
      <c r="D45853" s="234"/>
    </row>
    <row r="45854" spans="4:4">
      <c r="D45854" s="234"/>
    </row>
    <row r="45855" spans="4:4">
      <c r="D45855" s="234"/>
    </row>
    <row r="45856" spans="4:4">
      <c r="D45856" s="234"/>
    </row>
    <row r="45857" spans="4:4">
      <c r="D45857" s="234"/>
    </row>
    <row r="45858" spans="4:4">
      <c r="D45858" s="234"/>
    </row>
    <row r="45859" spans="4:4">
      <c r="D45859" s="234"/>
    </row>
    <row r="45860" spans="4:4">
      <c r="D45860" s="234"/>
    </row>
    <row r="45861" spans="4:4">
      <c r="D45861" s="234"/>
    </row>
    <row r="45862" spans="4:4">
      <c r="D45862" s="234"/>
    </row>
    <row r="45863" spans="4:4">
      <c r="D45863" s="234"/>
    </row>
    <row r="45864" spans="4:4">
      <c r="D45864" s="234"/>
    </row>
    <row r="45865" spans="4:4">
      <c r="D45865" s="234"/>
    </row>
    <row r="45866" spans="4:4">
      <c r="D45866" s="234"/>
    </row>
    <row r="45867" spans="4:4">
      <c r="D45867" s="234"/>
    </row>
    <row r="45868" spans="4:4">
      <c r="D45868" s="234"/>
    </row>
    <row r="45869" spans="4:4">
      <c r="D45869" s="234"/>
    </row>
    <row r="45870" spans="4:4">
      <c r="D45870" s="234"/>
    </row>
    <row r="45871" spans="4:4">
      <c r="D45871" s="234"/>
    </row>
    <row r="45872" spans="4:4">
      <c r="D45872" s="234"/>
    </row>
    <row r="45873" spans="4:4">
      <c r="D45873" s="234"/>
    </row>
    <row r="45874" spans="4:4">
      <c r="D45874" s="234"/>
    </row>
    <row r="45875" spans="4:4">
      <c r="D45875" s="234"/>
    </row>
    <row r="45876" spans="4:4">
      <c r="D45876" s="234"/>
    </row>
    <row r="45877" spans="4:4">
      <c r="D45877" s="234"/>
    </row>
    <row r="45878" spans="4:4">
      <c r="D45878" s="234"/>
    </row>
    <row r="45879" spans="4:4">
      <c r="D45879" s="234"/>
    </row>
    <row r="45880" spans="4:4">
      <c r="D45880" s="234"/>
    </row>
    <row r="45881" spans="4:4">
      <c r="D45881" s="234"/>
    </row>
    <row r="45882" spans="4:4">
      <c r="D45882" s="234"/>
    </row>
    <row r="45883" spans="4:4">
      <c r="D45883" s="234"/>
    </row>
    <row r="45884" spans="4:4">
      <c r="D45884" s="234"/>
    </row>
    <row r="45885" spans="4:4">
      <c r="D45885" s="234"/>
    </row>
    <row r="45886" spans="4:4">
      <c r="D45886" s="234"/>
    </row>
    <row r="45887" spans="4:4">
      <c r="D45887" s="234"/>
    </row>
    <row r="45888" spans="4:4">
      <c r="D45888" s="234"/>
    </row>
    <row r="45889" spans="4:4">
      <c r="D45889" s="234"/>
    </row>
    <row r="45890" spans="4:4">
      <c r="D45890" s="234"/>
    </row>
    <row r="45891" spans="4:4">
      <c r="D45891" s="234"/>
    </row>
    <row r="45892" spans="4:4">
      <c r="D45892" s="234"/>
    </row>
    <row r="45893" spans="4:4">
      <c r="D45893" s="234"/>
    </row>
    <row r="45894" spans="4:4">
      <c r="D45894" s="234"/>
    </row>
    <row r="45895" spans="4:4">
      <c r="D45895" s="234"/>
    </row>
    <row r="45896" spans="4:4">
      <c r="D45896" s="234"/>
    </row>
    <row r="45897" spans="4:4">
      <c r="D45897" s="234"/>
    </row>
    <row r="45898" spans="4:4">
      <c r="D45898" s="234"/>
    </row>
    <row r="45899" spans="4:4">
      <c r="D45899" s="234"/>
    </row>
    <row r="45900" spans="4:4">
      <c r="D45900" s="234"/>
    </row>
    <row r="45901" spans="4:4">
      <c r="D45901" s="234"/>
    </row>
    <row r="45902" spans="4:4">
      <c r="D45902" s="234"/>
    </row>
    <row r="45903" spans="4:4">
      <c r="D45903" s="234"/>
    </row>
    <row r="45904" spans="4:4">
      <c r="D45904" s="234"/>
    </row>
    <row r="45905" spans="4:4">
      <c r="D45905" s="234"/>
    </row>
    <row r="45906" spans="4:4">
      <c r="D45906" s="234"/>
    </row>
    <row r="45907" spans="4:4">
      <c r="D45907" s="234"/>
    </row>
    <row r="45908" spans="4:4">
      <c r="D45908" s="234"/>
    </row>
    <row r="45909" spans="4:4">
      <c r="D45909" s="234"/>
    </row>
    <row r="45910" spans="4:4">
      <c r="D45910" s="234"/>
    </row>
    <row r="45911" spans="4:4">
      <c r="D45911" s="234"/>
    </row>
    <row r="45912" spans="4:4">
      <c r="D45912" s="234"/>
    </row>
    <row r="45913" spans="4:4">
      <c r="D45913" s="234"/>
    </row>
    <row r="45914" spans="4:4">
      <c r="D45914" s="234"/>
    </row>
    <row r="45915" spans="4:4">
      <c r="D45915" s="234"/>
    </row>
    <row r="45916" spans="4:4">
      <c r="D45916" s="234"/>
    </row>
    <row r="45917" spans="4:4">
      <c r="D45917" s="234"/>
    </row>
    <row r="45918" spans="4:4">
      <c r="D45918" s="234"/>
    </row>
    <row r="45919" spans="4:4">
      <c r="D45919" s="234"/>
    </row>
    <row r="45920" spans="4:4">
      <c r="D45920" s="234"/>
    </row>
    <row r="45921" spans="4:4">
      <c r="D45921" s="234"/>
    </row>
    <row r="45922" spans="4:4">
      <c r="D45922" s="234"/>
    </row>
    <row r="45923" spans="4:4">
      <c r="D45923" s="234"/>
    </row>
    <row r="45924" spans="4:4">
      <c r="D45924" s="234"/>
    </row>
    <row r="45925" spans="4:4">
      <c r="D45925" s="234"/>
    </row>
    <row r="45926" spans="4:4">
      <c r="D45926" s="234"/>
    </row>
    <row r="45927" spans="4:4">
      <c r="D45927" s="234"/>
    </row>
    <row r="45928" spans="4:4">
      <c r="D45928" s="234"/>
    </row>
    <row r="45929" spans="4:4">
      <c r="D45929" s="234"/>
    </row>
    <row r="45930" spans="4:4">
      <c r="D45930" s="234"/>
    </row>
    <row r="45931" spans="4:4">
      <c r="D45931" s="234"/>
    </row>
    <row r="45932" spans="4:4">
      <c r="D45932" s="234"/>
    </row>
    <row r="45933" spans="4:4">
      <c r="D45933" s="234"/>
    </row>
    <row r="45934" spans="4:4">
      <c r="D45934" s="234"/>
    </row>
    <row r="45935" spans="4:4">
      <c r="D45935" s="234"/>
    </row>
    <row r="45936" spans="4:4">
      <c r="D45936" s="234"/>
    </row>
    <row r="45937" spans="4:4">
      <c r="D45937" s="234"/>
    </row>
    <row r="45938" spans="4:4">
      <c r="D45938" s="234"/>
    </row>
    <row r="45939" spans="4:4">
      <c r="D45939" s="234"/>
    </row>
    <row r="45940" spans="4:4">
      <c r="D45940" s="234"/>
    </row>
    <row r="45941" spans="4:4">
      <c r="D45941" s="234"/>
    </row>
    <row r="45942" spans="4:4">
      <c r="D45942" s="234"/>
    </row>
    <row r="45943" spans="4:4">
      <c r="D45943" s="234"/>
    </row>
    <row r="45944" spans="4:4">
      <c r="D45944" s="234"/>
    </row>
    <row r="45945" spans="4:4">
      <c r="D45945" s="234"/>
    </row>
    <row r="45946" spans="4:4">
      <c r="D45946" s="234"/>
    </row>
    <row r="45947" spans="4:4">
      <c r="D45947" s="234"/>
    </row>
    <row r="45948" spans="4:4">
      <c r="D45948" s="234"/>
    </row>
    <row r="45949" spans="4:4">
      <c r="D45949" s="234"/>
    </row>
    <row r="45950" spans="4:4">
      <c r="D45950" s="234"/>
    </row>
    <row r="45951" spans="4:4">
      <c r="D45951" s="234"/>
    </row>
    <row r="45952" spans="4:4">
      <c r="D45952" s="234"/>
    </row>
    <row r="45953" spans="4:4">
      <c r="D45953" s="234"/>
    </row>
    <row r="45954" spans="4:4">
      <c r="D45954" s="234"/>
    </row>
    <row r="45955" spans="4:4">
      <c r="D45955" s="234"/>
    </row>
    <row r="45956" spans="4:4">
      <c r="D45956" s="234"/>
    </row>
    <row r="45957" spans="4:4">
      <c r="D45957" s="234"/>
    </row>
    <row r="45958" spans="4:4">
      <c r="D45958" s="234"/>
    </row>
    <row r="45959" spans="4:4">
      <c r="D45959" s="234"/>
    </row>
    <row r="45960" spans="4:4">
      <c r="D45960" s="234"/>
    </row>
    <row r="45961" spans="4:4">
      <c r="D45961" s="234"/>
    </row>
    <row r="45962" spans="4:4">
      <c r="D45962" s="234"/>
    </row>
    <row r="45963" spans="4:4">
      <c r="D45963" s="234"/>
    </row>
    <row r="45964" spans="4:4">
      <c r="D45964" s="234"/>
    </row>
    <row r="45965" spans="4:4">
      <c r="D45965" s="234"/>
    </row>
    <row r="45966" spans="4:4">
      <c r="D45966" s="234"/>
    </row>
    <row r="45967" spans="4:4">
      <c r="D45967" s="234"/>
    </row>
    <row r="45968" spans="4:4">
      <c r="D45968" s="234"/>
    </row>
    <row r="45969" spans="4:4">
      <c r="D45969" s="234"/>
    </row>
    <row r="45970" spans="4:4">
      <c r="D45970" s="234"/>
    </row>
    <row r="45971" spans="4:4">
      <c r="D45971" s="234"/>
    </row>
    <row r="45972" spans="4:4">
      <c r="D45972" s="234"/>
    </row>
    <row r="45973" spans="4:4">
      <c r="D45973" s="234"/>
    </row>
    <row r="45974" spans="4:4">
      <c r="D45974" s="234"/>
    </row>
    <row r="45975" spans="4:4">
      <c r="D45975" s="234"/>
    </row>
    <row r="45976" spans="4:4">
      <c r="D45976" s="234"/>
    </row>
    <row r="45977" spans="4:4">
      <c r="D45977" s="234"/>
    </row>
    <row r="45978" spans="4:4">
      <c r="D45978" s="234"/>
    </row>
    <row r="45979" spans="4:4">
      <c r="D45979" s="234"/>
    </row>
    <row r="45980" spans="4:4">
      <c r="D45980" s="234"/>
    </row>
    <row r="45981" spans="4:4">
      <c r="D45981" s="234"/>
    </row>
    <row r="45982" spans="4:4">
      <c r="D45982" s="234"/>
    </row>
    <row r="45983" spans="4:4">
      <c r="D45983" s="234"/>
    </row>
    <row r="45984" spans="4:4">
      <c r="D45984" s="234"/>
    </row>
    <row r="45985" spans="4:4">
      <c r="D45985" s="234"/>
    </row>
    <row r="45986" spans="4:4">
      <c r="D45986" s="234"/>
    </row>
    <row r="45987" spans="4:4">
      <c r="D45987" s="234"/>
    </row>
    <row r="45988" spans="4:4">
      <c r="D45988" s="234"/>
    </row>
    <row r="45989" spans="4:4">
      <c r="D45989" s="234"/>
    </row>
    <row r="45990" spans="4:4">
      <c r="D45990" s="234"/>
    </row>
    <row r="45991" spans="4:4">
      <c r="D45991" s="234"/>
    </row>
    <row r="45992" spans="4:4">
      <c r="D45992" s="234"/>
    </row>
    <row r="45993" spans="4:4">
      <c r="D45993" s="234"/>
    </row>
    <row r="45994" spans="4:4">
      <c r="D45994" s="234"/>
    </row>
    <row r="45995" spans="4:4">
      <c r="D45995" s="234"/>
    </row>
    <row r="45996" spans="4:4">
      <c r="D45996" s="234"/>
    </row>
    <row r="45997" spans="4:4">
      <c r="D45997" s="234"/>
    </row>
    <row r="45998" spans="4:4">
      <c r="D45998" s="234"/>
    </row>
    <row r="45999" spans="4:4">
      <c r="D45999" s="234"/>
    </row>
    <row r="46000" spans="4:4">
      <c r="D46000" s="234"/>
    </row>
    <row r="46001" spans="4:4">
      <c r="D46001" s="234"/>
    </row>
    <row r="46002" spans="4:4">
      <c r="D46002" s="234"/>
    </row>
    <row r="46003" spans="4:4">
      <c r="D46003" s="234"/>
    </row>
    <row r="46004" spans="4:4">
      <c r="D46004" s="234"/>
    </row>
    <row r="46005" spans="4:4">
      <c r="D46005" s="234"/>
    </row>
    <row r="46006" spans="4:4">
      <c r="D46006" s="234"/>
    </row>
    <row r="46007" spans="4:4">
      <c r="D46007" s="234"/>
    </row>
    <row r="46008" spans="4:4">
      <c r="D46008" s="234"/>
    </row>
    <row r="46009" spans="4:4">
      <c r="D46009" s="234"/>
    </row>
    <row r="46010" spans="4:4">
      <c r="D46010" s="234"/>
    </row>
    <row r="46011" spans="4:4">
      <c r="D46011" s="234"/>
    </row>
    <row r="46012" spans="4:4">
      <c r="D46012" s="234"/>
    </row>
    <row r="46013" spans="4:4">
      <c r="D46013" s="234"/>
    </row>
    <row r="46014" spans="4:4">
      <c r="D46014" s="234"/>
    </row>
    <row r="46015" spans="4:4">
      <c r="D46015" s="234"/>
    </row>
    <row r="46016" spans="4:4">
      <c r="D46016" s="234"/>
    </row>
    <row r="46017" spans="4:4">
      <c r="D46017" s="234"/>
    </row>
    <row r="46018" spans="4:4">
      <c r="D46018" s="234"/>
    </row>
    <row r="46019" spans="4:4">
      <c r="D46019" s="234"/>
    </row>
    <row r="46020" spans="4:4">
      <c r="D46020" s="234"/>
    </row>
    <row r="46021" spans="4:4">
      <c r="D46021" s="234"/>
    </row>
    <row r="46022" spans="4:4">
      <c r="D46022" s="234"/>
    </row>
    <row r="46023" spans="4:4">
      <c r="D46023" s="234"/>
    </row>
    <row r="46024" spans="4:4">
      <c r="D46024" s="234"/>
    </row>
    <row r="46025" spans="4:4">
      <c r="D46025" s="234"/>
    </row>
    <row r="46026" spans="4:4">
      <c r="D46026" s="234"/>
    </row>
    <row r="46027" spans="4:4">
      <c r="D46027" s="234"/>
    </row>
    <row r="46028" spans="4:4">
      <c r="D46028" s="234"/>
    </row>
    <row r="46029" spans="4:4">
      <c r="D46029" s="234"/>
    </row>
    <row r="46030" spans="4:4">
      <c r="D46030" s="234"/>
    </row>
    <row r="46031" spans="4:4">
      <c r="D46031" s="234"/>
    </row>
    <row r="46032" spans="4:4">
      <c r="D46032" s="234"/>
    </row>
    <row r="46033" spans="4:4">
      <c r="D46033" s="234"/>
    </row>
    <row r="46034" spans="4:4">
      <c r="D46034" s="234"/>
    </row>
    <row r="46035" spans="4:4">
      <c r="D46035" s="234"/>
    </row>
    <row r="46036" spans="4:4">
      <c r="D46036" s="234"/>
    </row>
    <row r="46037" spans="4:4">
      <c r="D46037" s="234"/>
    </row>
    <row r="46038" spans="4:4">
      <c r="D46038" s="234"/>
    </row>
    <row r="46039" spans="4:4">
      <c r="D46039" s="234"/>
    </row>
    <row r="46040" spans="4:4">
      <c r="D46040" s="234"/>
    </row>
    <row r="46041" spans="4:4">
      <c r="D46041" s="234"/>
    </row>
    <row r="46042" spans="4:4">
      <c r="D46042" s="234"/>
    </row>
    <row r="46043" spans="4:4">
      <c r="D46043" s="234"/>
    </row>
    <row r="46044" spans="4:4">
      <c r="D46044" s="234"/>
    </row>
    <row r="46045" spans="4:4">
      <c r="D46045" s="234"/>
    </row>
    <row r="46046" spans="4:4">
      <c r="D46046" s="234"/>
    </row>
    <row r="46047" spans="4:4">
      <c r="D46047" s="234"/>
    </row>
    <row r="46048" spans="4:4">
      <c r="D46048" s="234"/>
    </row>
    <row r="46049" spans="4:4">
      <c r="D46049" s="234"/>
    </row>
    <row r="46050" spans="4:4">
      <c r="D46050" s="234"/>
    </row>
    <row r="46051" spans="4:4">
      <c r="D46051" s="234"/>
    </row>
    <row r="46052" spans="4:4">
      <c r="D46052" s="234"/>
    </row>
    <row r="46053" spans="4:4">
      <c r="D46053" s="234"/>
    </row>
    <row r="46054" spans="4:4">
      <c r="D46054" s="234"/>
    </row>
    <row r="46055" spans="4:4">
      <c r="D46055" s="234"/>
    </row>
    <row r="46056" spans="4:4">
      <c r="D46056" s="234"/>
    </row>
    <row r="46057" spans="4:4">
      <c r="D46057" s="234"/>
    </row>
    <row r="46058" spans="4:4">
      <c r="D46058" s="234"/>
    </row>
    <row r="46059" spans="4:4">
      <c r="D46059" s="234"/>
    </row>
    <row r="46060" spans="4:4">
      <c r="D46060" s="234"/>
    </row>
    <row r="46061" spans="4:4">
      <c r="D46061" s="234"/>
    </row>
    <row r="46062" spans="4:4">
      <c r="D46062" s="234"/>
    </row>
    <row r="46063" spans="4:4">
      <c r="D46063" s="234"/>
    </row>
    <row r="46064" spans="4:4">
      <c r="D46064" s="234"/>
    </row>
    <row r="46065" spans="4:4">
      <c r="D46065" s="234"/>
    </row>
    <row r="46066" spans="4:4">
      <c r="D46066" s="234"/>
    </row>
    <row r="46067" spans="4:4">
      <c r="D46067" s="234"/>
    </row>
    <row r="46068" spans="4:4">
      <c r="D46068" s="234"/>
    </row>
    <row r="46069" spans="4:4">
      <c r="D46069" s="234"/>
    </row>
    <row r="46070" spans="4:4">
      <c r="D46070" s="234"/>
    </row>
    <row r="46071" spans="4:4">
      <c r="D46071" s="234"/>
    </row>
    <row r="46072" spans="4:4">
      <c r="D46072" s="234"/>
    </row>
    <row r="46073" spans="4:4">
      <c r="D46073" s="234"/>
    </row>
    <row r="46074" spans="4:4">
      <c r="D46074" s="234"/>
    </row>
    <row r="46075" spans="4:4">
      <c r="D46075" s="234"/>
    </row>
    <row r="46076" spans="4:4">
      <c r="D46076" s="234"/>
    </row>
    <row r="46077" spans="4:4">
      <c r="D46077" s="234"/>
    </row>
    <row r="46078" spans="4:4">
      <c r="D46078" s="234"/>
    </row>
    <row r="46079" spans="4:4">
      <c r="D46079" s="234"/>
    </row>
    <row r="46080" spans="4:4">
      <c r="D46080" s="234"/>
    </row>
    <row r="46081" spans="4:4">
      <c r="D46081" s="234"/>
    </row>
    <row r="46082" spans="4:4">
      <c r="D46082" s="234"/>
    </row>
    <row r="46083" spans="4:4">
      <c r="D46083" s="234"/>
    </row>
    <row r="46084" spans="4:4">
      <c r="D46084" s="234"/>
    </row>
    <row r="46085" spans="4:4">
      <c r="D46085" s="234"/>
    </row>
    <row r="46086" spans="4:4">
      <c r="D46086" s="234"/>
    </row>
    <row r="46087" spans="4:4">
      <c r="D46087" s="234"/>
    </row>
    <row r="46088" spans="4:4">
      <c r="D46088" s="234"/>
    </row>
    <row r="46089" spans="4:4">
      <c r="D46089" s="234"/>
    </row>
    <row r="46090" spans="4:4">
      <c r="D46090" s="234"/>
    </row>
    <row r="46091" spans="4:4">
      <c r="D46091" s="234"/>
    </row>
    <row r="46092" spans="4:4">
      <c r="D46092" s="234"/>
    </row>
    <row r="46093" spans="4:4">
      <c r="D46093" s="234"/>
    </row>
    <row r="46094" spans="4:4">
      <c r="D46094" s="234"/>
    </row>
    <row r="46095" spans="4:4">
      <c r="D46095" s="234"/>
    </row>
    <row r="46096" spans="4:4">
      <c r="D46096" s="234"/>
    </row>
    <row r="46097" spans="4:4">
      <c r="D46097" s="234"/>
    </row>
    <row r="46098" spans="4:4">
      <c r="D46098" s="234"/>
    </row>
    <row r="46099" spans="4:4">
      <c r="D46099" s="234"/>
    </row>
    <row r="46100" spans="4:4">
      <c r="D46100" s="234"/>
    </row>
    <row r="46101" spans="4:4">
      <c r="D46101" s="234"/>
    </row>
    <row r="46102" spans="4:4">
      <c r="D46102" s="234"/>
    </row>
    <row r="46103" spans="4:4">
      <c r="D46103" s="234"/>
    </row>
    <row r="46104" spans="4:4">
      <c r="D46104" s="234"/>
    </row>
    <row r="46105" spans="4:4">
      <c r="D46105" s="234"/>
    </row>
    <row r="46106" spans="4:4">
      <c r="D46106" s="234"/>
    </row>
    <row r="46107" spans="4:4">
      <c r="D46107" s="234"/>
    </row>
    <row r="46108" spans="4:4">
      <c r="D46108" s="234"/>
    </row>
    <row r="46109" spans="4:4">
      <c r="D46109" s="234"/>
    </row>
    <row r="46110" spans="4:4">
      <c r="D46110" s="234"/>
    </row>
    <row r="46111" spans="4:4">
      <c r="D46111" s="234"/>
    </row>
    <row r="46112" spans="4:4">
      <c r="D46112" s="234"/>
    </row>
    <row r="46113" spans="4:4">
      <c r="D46113" s="234"/>
    </row>
    <row r="46114" spans="4:4">
      <c r="D46114" s="234"/>
    </row>
    <row r="46115" spans="4:4">
      <c r="D46115" s="234"/>
    </row>
    <row r="46116" spans="4:4">
      <c r="D46116" s="234"/>
    </row>
    <row r="46117" spans="4:4">
      <c r="D46117" s="234"/>
    </row>
    <row r="46118" spans="4:4">
      <c r="D46118" s="234"/>
    </row>
    <row r="46119" spans="4:4">
      <c r="D46119" s="234"/>
    </row>
    <row r="46120" spans="4:4">
      <c r="D46120" s="234"/>
    </row>
    <row r="46121" spans="4:4">
      <c r="D46121" s="234"/>
    </row>
    <row r="46122" spans="4:4">
      <c r="D46122" s="234"/>
    </row>
    <row r="46123" spans="4:4">
      <c r="D46123" s="234"/>
    </row>
    <row r="46124" spans="4:4">
      <c r="D46124" s="234"/>
    </row>
    <row r="46125" spans="4:4">
      <c r="D46125" s="234"/>
    </row>
    <row r="46126" spans="4:4">
      <c r="D46126" s="234"/>
    </row>
    <row r="46127" spans="4:4">
      <c r="D46127" s="234"/>
    </row>
    <row r="46128" spans="4:4">
      <c r="D46128" s="234"/>
    </row>
    <row r="46129" spans="4:4">
      <c r="D46129" s="234"/>
    </row>
    <row r="46130" spans="4:4">
      <c r="D46130" s="234"/>
    </row>
    <row r="46131" spans="4:4">
      <c r="D46131" s="234"/>
    </row>
    <row r="46132" spans="4:4">
      <c r="D46132" s="234"/>
    </row>
    <row r="46133" spans="4:4">
      <c r="D46133" s="234"/>
    </row>
    <row r="46134" spans="4:4">
      <c r="D46134" s="234"/>
    </row>
    <row r="46135" spans="4:4">
      <c r="D46135" s="234"/>
    </row>
    <row r="46136" spans="4:4">
      <c r="D46136" s="234"/>
    </row>
    <row r="46137" spans="4:4">
      <c r="D46137" s="234"/>
    </row>
    <row r="46138" spans="4:4">
      <c r="D46138" s="234"/>
    </row>
    <row r="46139" spans="4:4">
      <c r="D46139" s="234"/>
    </row>
    <row r="46140" spans="4:4">
      <c r="D46140" s="234"/>
    </row>
    <row r="46141" spans="4:4">
      <c r="D46141" s="234"/>
    </row>
    <row r="46142" spans="4:4">
      <c r="D46142" s="234"/>
    </row>
    <row r="46143" spans="4:4">
      <c r="D46143" s="234"/>
    </row>
    <row r="46144" spans="4:4">
      <c r="D46144" s="234"/>
    </row>
    <row r="46145" spans="4:4">
      <c r="D46145" s="234"/>
    </row>
    <row r="46146" spans="4:4">
      <c r="D46146" s="234"/>
    </row>
    <row r="46147" spans="4:4">
      <c r="D46147" s="234"/>
    </row>
    <row r="46148" spans="4:4">
      <c r="D46148" s="234"/>
    </row>
    <row r="46149" spans="4:4">
      <c r="D46149" s="234"/>
    </row>
    <row r="46150" spans="4:4">
      <c r="D46150" s="234"/>
    </row>
    <row r="46151" spans="4:4">
      <c r="D46151" s="234"/>
    </row>
    <row r="46152" spans="4:4">
      <c r="D46152" s="234"/>
    </row>
    <row r="46153" spans="4:4">
      <c r="D46153" s="234"/>
    </row>
    <row r="46154" spans="4:4">
      <c r="D46154" s="234"/>
    </row>
    <row r="46155" spans="4:4">
      <c r="D46155" s="234"/>
    </row>
    <row r="46156" spans="4:4">
      <c r="D46156" s="234"/>
    </row>
    <row r="46157" spans="4:4">
      <c r="D46157" s="234"/>
    </row>
    <row r="46158" spans="4:4">
      <c r="D46158" s="234"/>
    </row>
    <row r="46159" spans="4:4">
      <c r="D46159" s="234"/>
    </row>
    <row r="46160" spans="4:4">
      <c r="D46160" s="234"/>
    </row>
    <row r="46161" spans="4:4">
      <c r="D46161" s="234"/>
    </row>
    <row r="46162" spans="4:4">
      <c r="D46162" s="234"/>
    </row>
    <row r="46163" spans="4:4">
      <c r="D46163" s="234"/>
    </row>
    <row r="46164" spans="4:4">
      <c r="D46164" s="234"/>
    </row>
    <row r="46165" spans="4:4">
      <c r="D46165" s="234"/>
    </row>
    <row r="46166" spans="4:4">
      <c r="D46166" s="234"/>
    </row>
    <row r="46167" spans="4:4">
      <c r="D46167" s="234"/>
    </row>
    <row r="46168" spans="4:4">
      <c r="D46168" s="234"/>
    </row>
    <row r="46169" spans="4:4">
      <c r="D46169" s="234"/>
    </row>
    <row r="46170" spans="4:4">
      <c r="D46170" s="234"/>
    </row>
    <row r="46171" spans="4:4">
      <c r="D46171" s="234"/>
    </row>
    <row r="46172" spans="4:4">
      <c r="D46172" s="234"/>
    </row>
    <row r="46173" spans="4:4">
      <c r="D46173" s="234"/>
    </row>
    <row r="46174" spans="4:4">
      <c r="D46174" s="234"/>
    </row>
    <row r="46175" spans="4:4">
      <c r="D46175" s="234"/>
    </row>
    <row r="46176" spans="4:4">
      <c r="D46176" s="234"/>
    </row>
    <row r="46177" spans="4:4">
      <c r="D46177" s="234"/>
    </row>
    <row r="46178" spans="4:4">
      <c r="D46178" s="234"/>
    </row>
    <row r="46179" spans="4:4">
      <c r="D46179" s="234"/>
    </row>
    <row r="46180" spans="4:4">
      <c r="D46180" s="234"/>
    </row>
    <row r="46181" spans="4:4">
      <c r="D46181" s="234"/>
    </row>
    <row r="46182" spans="4:4">
      <c r="D46182" s="234"/>
    </row>
    <row r="46183" spans="4:4">
      <c r="D46183" s="234"/>
    </row>
    <row r="46184" spans="4:4">
      <c r="D46184" s="234"/>
    </row>
    <row r="46185" spans="4:4">
      <c r="D46185" s="234"/>
    </row>
    <row r="46186" spans="4:4">
      <c r="D46186" s="234"/>
    </row>
    <row r="46187" spans="4:4">
      <c r="D46187" s="234"/>
    </row>
    <row r="46188" spans="4:4">
      <c r="D46188" s="234"/>
    </row>
    <row r="46189" spans="4:4">
      <c r="D46189" s="234"/>
    </row>
    <row r="46190" spans="4:4">
      <c r="D46190" s="234"/>
    </row>
    <row r="46191" spans="4:4">
      <c r="D46191" s="234"/>
    </row>
    <row r="46192" spans="4:4">
      <c r="D46192" s="234"/>
    </row>
    <row r="46193" spans="4:4">
      <c r="D46193" s="234"/>
    </row>
    <row r="46194" spans="4:4">
      <c r="D46194" s="234"/>
    </row>
    <row r="46195" spans="4:4">
      <c r="D46195" s="234"/>
    </row>
    <row r="46196" spans="4:4">
      <c r="D46196" s="234"/>
    </row>
    <row r="46197" spans="4:4">
      <c r="D46197" s="234"/>
    </row>
    <row r="46198" spans="4:4">
      <c r="D46198" s="234"/>
    </row>
    <row r="46199" spans="4:4">
      <c r="D46199" s="234"/>
    </row>
    <row r="46200" spans="4:4">
      <c r="D46200" s="234"/>
    </row>
    <row r="46201" spans="4:4">
      <c r="D46201" s="234"/>
    </row>
    <row r="46202" spans="4:4">
      <c r="D46202" s="234"/>
    </row>
    <row r="46203" spans="4:4">
      <c r="D46203" s="234"/>
    </row>
    <row r="46204" spans="4:4">
      <c r="D46204" s="234"/>
    </row>
    <row r="46205" spans="4:4">
      <c r="D46205" s="234"/>
    </row>
    <row r="46206" spans="4:4">
      <c r="D46206" s="234"/>
    </row>
    <row r="46207" spans="4:4">
      <c r="D46207" s="234"/>
    </row>
    <row r="46208" spans="4:4">
      <c r="D46208" s="234"/>
    </row>
    <row r="46209" spans="4:4">
      <c r="D46209" s="234"/>
    </row>
    <row r="46210" spans="4:4">
      <c r="D46210" s="234"/>
    </row>
    <row r="46211" spans="4:4">
      <c r="D46211" s="234"/>
    </row>
    <row r="46212" spans="4:4">
      <c r="D46212" s="234"/>
    </row>
    <row r="46213" spans="4:4">
      <c r="D46213" s="234"/>
    </row>
    <row r="46214" spans="4:4">
      <c r="D46214" s="234"/>
    </row>
    <row r="46215" spans="4:4">
      <c r="D46215" s="234"/>
    </row>
    <row r="46216" spans="4:4">
      <c r="D46216" s="234"/>
    </row>
    <row r="46217" spans="4:4">
      <c r="D46217" s="234"/>
    </row>
    <row r="46218" spans="4:4">
      <c r="D46218" s="234"/>
    </row>
    <row r="46219" spans="4:4">
      <c r="D46219" s="234"/>
    </row>
    <row r="46220" spans="4:4">
      <c r="D46220" s="234"/>
    </row>
    <row r="46221" spans="4:4">
      <c r="D46221" s="234"/>
    </row>
    <row r="46222" spans="4:4">
      <c r="D46222" s="234"/>
    </row>
    <row r="46223" spans="4:4">
      <c r="D46223" s="234"/>
    </row>
    <row r="46224" spans="4:4">
      <c r="D46224" s="234"/>
    </row>
    <row r="46225" spans="4:4">
      <c r="D46225" s="234"/>
    </row>
    <row r="46226" spans="4:4">
      <c r="D46226" s="234"/>
    </row>
    <row r="46227" spans="4:4">
      <c r="D46227" s="234"/>
    </row>
    <row r="46228" spans="4:4">
      <c r="D46228" s="234"/>
    </row>
    <row r="46229" spans="4:4">
      <c r="D46229" s="234"/>
    </row>
    <row r="46230" spans="4:4">
      <c r="D46230" s="234"/>
    </row>
    <row r="46231" spans="4:4">
      <c r="D46231" s="234"/>
    </row>
    <row r="46232" spans="4:4">
      <c r="D46232" s="234"/>
    </row>
    <row r="46233" spans="4:4">
      <c r="D46233" s="234"/>
    </row>
    <row r="46234" spans="4:4">
      <c r="D46234" s="234"/>
    </row>
    <row r="46235" spans="4:4">
      <c r="D46235" s="234"/>
    </row>
    <row r="46236" spans="4:4">
      <c r="D46236" s="234"/>
    </row>
    <row r="46237" spans="4:4">
      <c r="D46237" s="234"/>
    </row>
    <row r="46238" spans="4:4">
      <c r="D46238" s="234"/>
    </row>
    <row r="46239" spans="4:4">
      <c r="D46239" s="234"/>
    </row>
    <row r="46240" spans="4:4">
      <c r="D46240" s="234"/>
    </row>
    <row r="46241" spans="4:4">
      <c r="D46241" s="234"/>
    </row>
    <row r="46242" spans="4:4">
      <c r="D46242" s="234"/>
    </row>
    <row r="46243" spans="4:4">
      <c r="D46243" s="234"/>
    </row>
    <row r="46244" spans="4:4">
      <c r="D46244" s="234"/>
    </row>
    <row r="46245" spans="4:4">
      <c r="D46245" s="234"/>
    </row>
    <row r="46246" spans="4:4">
      <c r="D46246" s="234"/>
    </row>
    <row r="46247" spans="4:4">
      <c r="D46247" s="234"/>
    </row>
    <row r="46248" spans="4:4">
      <c r="D46248" s="234"/>
    </row>
    <row r="46249" spans="4:4">
      <c r="D46249" s="234"/>
    </row>
    <row r="46250" spans="4:4">
      <c r="D46250" s="234"/>
    </row>
    <row r="46251" spans="4:4">
      <c r="D46251" s="234"/>
    </row>
    <row r="46252" spans="4:4">
      <c r="D46252" s="234"/>
    </row>
    <row r="46253" spans="4:4">
      <c r="D46253" s="234"/>
    </row>
    <row r="46254" spans="4:4">
      <c r="D46254" s="234"/>
    </row>
    <row r="46255" spans="4:4">
      <c r="D46255" s="234"/>
    </row>
    <row r="46256" spans="4:4">
      <c r="D46256" s="234"/>
    </row>
    <row r="46257" spans="4:4">
      <c r="D46257" s="234"/>
    </row>
    <row r="46258" spans="4:4">
      <c r="D46258" s="234"/>
    </row>
    <row r="46259" spans="4:4">
      <c r="D46259" s="234"/>
    </row>
    <row r="46260" spans="4:4">
      <c r="D46260" s="234"/>
    </row>
    <row r="46261" spans="4:4">
      <c r="D46261" s="234"/>
    </row>
    <row r="46262" spans="4:4">
      <c r="D46262" s="234"/>
    </row>
    <row r="46263" spans="4:4">
      <c r="D46263" s="234"/>
    </row>
    <row r="46264" spans="4:4">
      <c r="D46264" s="234"/>
    </row>
    <row r="46265" spans="4:4">
      <c r="D46265" s="234"/>
    </row>
    <row r="46266" spans="4:4">
      <c r="D46266" s="234"/>
    </row>
    <row r="46267" spans="4:4">
      <c r="D46267" s="234"/>
    </row>
    <row r="46268" spans="4:4">
      <c r="D46268" s="234"/>
    </row>
    <row r="46269" spans="4:4">
      <c r="D46269" s="234"/>
    </row>
    <row r="46270" spans="4:4">
      <c r="D46270" s="234"/>
    </row>
    <row r="46271" spans="4:4">
      <c r="D46271" s="234"/>
    </row>
    <row r="46272" spans="4:4">
      <c r="D46272" s="234"/>
    </row>
    <row r="46273" spans="4:4">
      <c r="D46273" s="234"/>
    </row>
    <row r="46274" spans="4:4">
      <c r="D46274" s="234"/>
    </row>
    <row r="46275" spans="4:4">
      <c r="D46275" s="234"/>
    </row>
    <row r="46276" spans="4:4">
      <c r="D46276" s="234"/>
    </row>
    <row r="46277" spans="4:4">
      <c r="D46277" s="234"/>
    </row>
    <row r="46278" spans="4:4">
      <c r="D46278" s="234"/>
    </row>
    <row r="46279" spans="4:4">
      <c r="D46279" s="234"/>
    </row>
    <row r="46280" spans="4:4">
      <c r="D46280" s="234"/>
    </row>
    <row r="46281" spans="4:4">
      <c r="D46281" s="234"/>
    </row>
    <row r="46282" spans="4:4">
      <c r="D46282" s="234"/>
    </row>
    <row r="46283" spans="4:4">
      <c r="D46283" s="234"/>
    </row>
    <row r="46284" spans="4:4">
      <c r="D46284" s="234"/>
    </row>
    <row r="46285" spans="4:4">
      <c r="D46285" s="234"/>
    </row>
    <row r="46286" spans="4:4">
      <c r="D46286" s="234"/>
    </row>
    <row r="46287" spans="4:4">
      <c r="D46287" s="234"/>
    </row>
    <row r="46288" spans="4:4">
      <c r="D46288" s="234"/>
    </row>
    <row r="46289" spans="4:4">
      <c r="D46289" s="234"/>
    </row>
    <row r="46290" spans="4:4">
      <c r="D46290" s="234"/>
    </row>
    <row r="46291" spans="4:4">
      <c r="D46291" s="234"/>
    </row>
    <row r="46292" spans="4:4">
      <c r="D46292" s="234"/>
    </row>
    <row r="46293" spans="4:4">
      <c r="D46293" s="234"/>
    </row>
    <row r="46294" spans="4:4">
      <c r="D46294" s="234"/>
    </row>
    <row r="46295" spans="4:4">
      <c r="D46295" s="234"/>
    </row>
    <row r="46296" spans="4:4">
      <c r="D46296" s="234"/>
    </row>
    <row r="46297" spans="4:4">
      <c r="D46297" s="234"/>
    </row>
    <row r="46298" spans="4:4">
      <c r="D46298" s="234"/>
    </row>
    <row r="46299" spans="4:4">
      <c r="D46299" s="234"/>
    </row>
    <row r="46300" spans="4:4">
      <c r="D46300" s="234"/>
    </row>
    <row r="46301" spans="4:4">
      <c r="D46301" s="234"/>
    </row>
    <row r="46302" spans="4:4">
      <c r="D46302" s="234"/>
    </row>
    <row r="46303" spans="4:4">
      <c r="D46303" s="234"/>
    </row>
    <row r="46304" spans="4:4">
      <c r="D46304" s="234"/>
    </row>
    <row r="46305" spans="4:4">
      <c r="D46305" s="234"/>
    </row>
    <row r="46306" spans="4:4">
      <c r="D46306" s="234"/>
    </row>
    <row r="46307" spans="4:4">
      <c r="D46307" s="234"/>
    </row>
    <row r="46308" spans="4:4">
      <c r="D46308" s="234"/>
    </row>
    <row r="46309" spans="4:4">
      <c r="D46309" s="234"/>
    </row>
    <row r="46310" spans="4:4">
      <c r="D46310" s="234"/>
    </row>
    <row r="46311" spans="4:4">
      <c r="D46311" s="234"/>
    </row>
    <row r="46312" spans="4:4">
      <c r="D46312" s="234"/>
    </row>
    <row r="46313" spans="4:4">
      <c r="D46313" s="234"/>
    </row>
    <row r="46314" spans="4:4">
      <c r="D46314" s="234"/>
    </row>
    <row r="46315" spans="4:4">
      <c r="D46315" s="234"/>
    </row>
    <row r="46316" spans="4:4">
      <c r="D46316" s="234"/>
    </row>
    <row r="46317" spans="4:4">
      <c r="D46317" s="234"/>
    </row>
    <row r="46318" spans="4:4">
      <c r="D46318" s="234"/>
    </row>
    <row r="46319" spans="4:4">
      <c r="D46319" s="234"/>
    </row>
    <row r="46320" spans="4:4">
      <c r="D46320" s="234"/>
    </row>
    <row r="46321" spans="4:4">
      <c r="D46321" s="234"/>
    </row>
    <row r="46322" spans="4:4">
      <c r="D46322" s="234"/>
    </row>
    <row r="46323" spans="4:4">
      <c r="D46323" s="234"/>
    </row>
    <row r="46324" spans="4:4">
      <c r="D46324" s="234"/>
    </row>
    <row r="46325" spans="4:4">
      <c r="D46325" s="234"/>
    </row>
    <row r="46326" spans="4:4">
      <c r="D46326" s="234"/>
    </row>
    <row r="46327" spans="4:4">
      <c r="D46327" s="234"/>
    </row>
    <row r="46328" spans="4:4">
      <c r="D46328" s="234"/>
    </row>
    <row r="46329" spans="4:4">
      <c r="D46329" s="234"/>
    </row>
    <row r="46330" spans="4:4">
      <c r="D46330" s="234"/>
    </row>
    <row r="46331" spans="4:4">
      <c r="D46331" s="234"/>
    </row>
    <row r="46332" spans="4:4">
      <c r="D46332" s="234"/>
    </row>
    <row r="46333" spans="4:4">
      <c r="D46333" s="234"/>
    </row>
    <row r="46334" spans="4:4">
      <c r="D46334" s="234"/>
    </row>
    <row r="46335" spans="4:4">
      <c r="D46335" s="234"/>
    </row>
    <row r="46336" spans="4:4">
      <c r="D46336" s="234"/>
    </row>
    <row r="46337" spans="4:4">
      <c r="D46337" s="234"/>
    </row>
    <row r="46338" spans="4:4">
      <c r="D46338" s="234"/>
    </row>
    <row r="46339" spans="4:4">
      <c r="D46339" s="234"/>
    </row>
    <row r="46340" spans="4:4">
      <c r="D46340" s="234"/>
    </row>
    <row r="46341" spans="4:4">
      <c r="D46341" s="234"/>
    </row>
    <row r="46342" spans="4:4">
      <c r="D46342" s="234"/>
    </row>
    <row r="46343" spans="4:4">
      <c r="D46343" s="234"/>
    </row>
    <row r="46344" spans="4:4">
      <c r="D46344" s="234"/>
    </row>
    <row r="46345" spans="4:4">
      <c r="D46345" s="234"/>
    </row>
    <row r="46346" spans="4:4">
      <c r="D46346" s="234"/>
    </row>
    <row r="46347" spans="4:4">
      <c r="D46347" s="234"/>
    </row>
    <row r="46348" spans="4:4">
      <c r="D46348" s="234"/>
    </row>
    <row r="46349" spans="4:4">
      <c r="D46349" s="234"/>
    </row>
    <row r="46350" spans="4:4">
      <c r="D46350" s="234"/>
    </row>
    <row r="46351" spans="4:4">
      <c r="D46351" s="234"/>
    </row>
    <row r="46352" spans="4:4">
      <c r="D46352" s="234"/>
    </row>
    <row r="46353" spans="4:4">
      <c r="D46353" s="234"/>
    </row>
    <row r="46354" spans="4:4">
      <c r="D46354" s="234"/>
    </row>
    <row r="46355" spans="4:4">
      <c r="D46355" s="234"/>
    </row>
    <row r="46356" spans="4:4">
      <c r="D46356" s="234"/>
    </row>
    <row r="46357" spans="4:4">
      <c r="D46357" s="234"/>
    </row>
    <row r="46358" spans="4:4">
      <c r="D46358" s="234"/>
    </row>
    <row r="46359" spans="4:4">
      <c r="D46359" s="234"/>
    </row>
    <row r="46360" spans="4:4">
      <c r="D46360" s="234"/>
    </row>
    <row r="46361" spans="4:4">
      <c r="D46361" s="234"/>
    </row>
    <row r="46362" spans="4:4">
      <c r="D46362" s="234"/>
    </row>
    <row r="46363" spans="4:4">
      <c r="D46363" s="234"/>
    </row>
    <row r="46364" spans="4:4">
      <c r="D46364" s="234"/>
    </row>
    <row r="46365" spans="4:4">
      <c r="D46365" s="234"/>
    </row>
    <row r="46366" spans="4:4">
      <c r="D46366" s="234"/>
    </row>
    <row r="46367" spans="4:4">
      <c r="D46367" s="234"/>
    </row>
    <row r="46368" spans="4:4">
      <c r="D46368" s="234"/>
    </row>
    <row r="46369" spans="4:4">
      <c r="D46369" s="234"/>
    </row>
    <row r="46370" spans="4:4">
      <c r="D46370" s="234"/>
    </row>
    <row r="46371" spans="4:4">
      <c r="D46371" s="234"/>
    </row>
    <row r="46372" spans="4:4">
      <c r="D46372" s="234"/>
    </row>
    <row r="46373" spans="4:4">
      <c r="D46373" s="234"/>
    </row>
    <row r="46374" spans="4:4">
      <c r="D46374" s="234"/>
    </row>
    <row r="46375" spans="4:4">
      <c r="D46375" s="234"/>
    </row>
    <row r="46376" spans="4:4">
      <c r="D46376" s="234"/>
    </row>
    <row r="46377" spans="4:4">
      <c r="D46377" s="234"/>
    </row>
    <row r="46378" spans="4:4">
      <c r="D46378" s="234"/>
    </row>
    <row r="46379" spans="4:4">
      <c r="D46379" s="234"/>
    </row>
    <row r="46380" spans="4:4">
      <c r="D46380" s="234"/>
    </row>
    <row r="46381" spans="4:4">
      <c r="D46381" s="234"/>
    </row>
    <row r="46382" spans="4:4">
      <c r="D46382" s="234"/>
    </row>
    <row r="46383" spans="4:4">
      <c r="D46383" s="234"/>
    </row>
    <row r="46384" spans="4:4">
      <c r="D46384" s="234"/>
    </row>
    <row r="46385" spans="4:4">
      <c r="D46385" s="234"/>
    </row>
    <row r="46386" spans="4:4">
      <c r="D46386" s="234"/>
    </row>
    <row r="46387" spans="4:4">
      <c r="D46387" s="234"/>
    </row>
    <row r="46388" spans="4:4">
      <c r="D46388" s="234"/>
    </row>
    <row r="46389" spans="4:4">
      <c r="D46389" s="234"/>
    </row>
    <row r="46390" spans="4:4">
      <c r="D46390" s="234"/>
    </row>
    <row r="46391" spans="4:4">
      <c r="D46391" s="234"/>
    </row>
    <row r="46392" spans="4:4">
      <c r="D46392" s="234"/>
    </row>
    <row r="46393" spans="4:4">
      <c r="D46393" s="234"/>
    </row>
    <row r="46394" spans="4:4">
      <c r="D46394" s="234"/>
    </row>
    <row r="46395" spans="4:4">
      <c r="D46395" s="234"/>
    </row>
    <row r="46396" spans="4:4">
      <c r="D46396" s="234"/>
    </row>
    <row r="46397" spans="4:4">
      <c r="D46397" s="234"/>
    </row>
    <row r="46398" spans="4:4">
      <c r="D46398" s="234"/>
    </row>
    <row r="46399" spans="4:4">
      <c r="D46399" s="234"/>
    </row>
    <row r="46400" spans="4:4">
      <c r="D46400" s="234"/>
    </row>
    <row r="46401" spans="4:4">
      <c r="D46401" s="234"/>
    </row>
    <row r="46402" spans="4:4">
      <c r="D46402" s="234"/>
    </row>
    <row r="46403" spans="4:4">
      <c r="D46403" s="234"/>
    </row>
    <row r="46404" spans="4:4">
      <c r="D46404" s="234"/>
    </row>
    <row r="46405" spans="4:4">
      <c r="D46405" s="234"/>
    </row>
    <row r="46406" spans="4:4">
      <c r="D46406" s="234"/>
    </row>
    <row r="46407" spans="4:4">
      <c r="D46407" s="234"/>
    </row>
    <row r="46408" spans="4:4">
      <c r="D46408" s="234"/>
    </row>
    <row r="46409" spans="4:4">
      <c r="D46409" s="234"/>
    </row>
    <row r="46410" spans="4:4">
      <c r="D46410" s="234"/>
    </row>
    <row r="46411" spans="4:4">
      <c r="D46411" s="234"/>
    </row>
    <row r="46412" spans="4:4">
      <c r="D46412" s="234"/>
    </row>
    <row r="46413" spans="4:4">
      <c r="D46413" s="234"/>
    </row>
    <row r="46414" spans="4:4">
      <c r="D46414" s="234"/>
    </row>
    <row r="46415" spans="4:4">
      <c r="D46415" s="234"/>
    </row>
    <row r="46416" spans="4:4">
      <c r="D46416" s="234"/>
    </row>
    <row r="46417" spans="4:4">
      <c r="D46417" s="234"/>
    </row>
    <row r="46418" spans="4:4">
      <c r="D46418" s="234"/>
    </row>
    <row r="46419" spans="4:4">
      <c r="D46419" s="234"/>
    </row>
    <row r="46420" spans="4:4">
      <c r="D46420" s="234"/>
    </row>
    <row r="46421" spans="4:4">
      <c r="D46421" s="234"/>
    </row>
    <row r="46422" spans="4:4">
      <c r="D46422" s="234"/>
    </row>
    <row r="46423" spans="4:4">
      <c r="D46423" s="234"/>
    </row>
    <row r="46424" spans="4:4">
      <c r="D46424" s="234"/>
    </row>
    <row r="46425" spans="4:4">
      <c r="D46425" s="234"/>
    </row>
    <row r="46426" spans="4:4">
      <c r="D46426" s="234"/>
    </row>
    <row r="46427" spans="4:4">
      <c r="D46427" s="234"/>
    </row>
    <row r="46428" spans="4:4">
      <c r="D46428" s="234"/>
    </row>
    <row r="46429" spans="4:4">
      <c r="D46429" s="234"/>
    </row>
    <row r="46430" spans="4:4">
      <c r="D46430" s="234"/>
    </row>
    <row r="46431" spans="4:4">
      <c r="D46431" s="234"/>
    </row>
    <row r="46432" spans="4:4">
      <c r="D46432" s="234"/>
    </row>
    <row r="46433" spans="4:4">
      <c r="D46433" s="234"/>
    </row>
    <row r="46434" spans="4:4">
      <c r="D46434" s="234"/>
    </row>
    <row r="46435" spans="4:4">
      <c r="D46435" s="234"/>
    </row>
    <row r="46436" spans="4:4">
      <c r="D46436" s="234"/>
    </row>
    <row r="46437" spans="4:4">
      <c r="D46437" s="234"/>
    </row>
    <row r="46438" spans="4:4">
      <c r="D46438" s="234"/>
    </row>
    <row r="46439" spans="4:4">
      <c r="D46439" s="234"/>
    </row>
    <row r="46440" spans="4:4">
      <c r="D46440" s="234"/>
    </row>
    <row r="46441" spans="4:4">
      <c r="D46441" s="234"/>
    </row>
    <row r="46442" spans="4:4">
      <c r="D46442" s="234"/>
    </row>
    <row r="46443" spans="4:4">
      <c r="D46443" s="234"/>
    </row>
    <row r="46444" spans="4:4">
      <c r="D46444" s="234"/>
    </row>
    <row r="46445" spans="4:4">
      <c r="D46445" s="234"/>
    </row>
    <row r="46446" spans="4:4">
      <c r="D46446" s="234"/>
    </row>
    <row r="46447" spans="4:4">
      <c r="D46447" s="234"/>
    </row>
    <row r="46448" spans="4:4">
      <c r="D46448" s="234"/>
    </row>
    <row r="46449" spans="4:4">
      <c r="D46449" s="234"/>
    </row>
    <row r="46450" spans="4:4">
      <c r="D46450" s="234"/>
    </row>
    <row r="46451" spans="4:4">
      <c r="D46451" s="234"/>
    </row>
    <row r="46452" spans="4:4">
      <c r="D46452" s="234"/>
    </row>
    <row r="46453" spans="4:4">
      <c r="D46453" s="234"/>
    </row>
    <row r="46454" spans="4:4">
      <c r="D46454" s="234"/>
    </row>
    <row r="46455" spans="4:4">
      <c r="D46455" s="234"/>
    </row>
    <row r="46456" spans="4:4">
      <c r="D46456" s="234"/>
    </row>
    <row r="46457" spans="4:4">
      <c r="D46457" s="234"/>
    </row>
    <row r="46458" spans="4:4">
      <c r="D46458" s="234"/>
    </row>
    <row r="46459" spans="4:4">
      <c r="D46459" s="234"/>
    </row>
    <row r="46460" spans="4:4">
      <c r="D46460" s="234"/>
    </row>
    <row r="46461" spans="4:4">
      <c r="D46461" s="234"/>
    </row>
    <row r="46462" spans="4:4">
      <c r="D46462" s="234"/>
    </row>
    <row r="46463" spans="4:4">
      <c r="D46463" s="234"/>
    </row>
    <row r="46464" spans="4:4">
      <c r="D46464" s="234"/>
    </row>
    <row r="46465" spans="4:4">
      <c r="D46465" s="234"/>
    </row>
    <row r="46466" spans="4:4">
      <c r="D46466" s="234"/>
    </row>
    <row r="46467" spans="4:4">
      <c r="D46467" s="234"/>
    </row>
    <row r="46468" spans="4:4">
      <c r="D46468" s="234"/>
    </row>
    <row r="46469" spans="4:4">
      <c r="D46469" s="234"/>
    </row>
    <row r="46470" spans="4:4">
      <c r="D46470" s="234"/>
    </row>
    <row r="46471" spans="4:4">
      <c r="D46471" s="234"/>
    </row>
    <row r="46472" spans="4:4">
      <c r="D46472" s="234"/>
    </row>
    <row r="46473" spans="4:4">
      <c r="D46473" s="234"/>
    </row>
    <row r="46474" spans="4:4">
      <c r="D46474" s="234"/>
    </row>
    <row r="46475" spans="4:4">
      <c r="D46475" s="234"/>
    </row>
    <row r="46476" spans="4:4">
      <c r="D46476" s="234"/>
    </row>
    <row r="46477" spans="4:4">
      <c r="D46477" s="234"/>
    </row>
    <row r="46478" spans="4:4">
      <c r="D46478" s="234"/>
    </row>
    <row r="46479" spans="4:4">
      <c r="D46479" s="234"/>
    </row>
    <row r="46480" spans="4:4">
      <c r="D46480" s="234"/>
    </row>
    <row r="46481" spans="4:4">
      <c r="D46481" s="234"/>
    </row>
    <row r="46482" spans="4:4">
      <c r="D46482" s="234"/>
    </row>
    <row r="46483" spans="4:4">
      <c r="D46483" s="234"/>
    </row>
    <row r="46484" spans="4:4">
      <c r="D46484" s="234"/>
    </row>
    <row r="46485" spans="4:4">
      <c r="D46485" s="234"/>
    </row>
    <row r="46486" spans="4:4">
      <c r="D46486" s="234"/>
    </row>
    <row r="46487" spans="4:4">
      <c r="D46487" s="234"/>
    </row>
    <row r="46488" spans="4:4">
      <c r="D46488" s="234"/>
    </row>
    <row r="46489" spans="4:4">
      <c r="D46489" s="234"/>
    </row>
    <row r="46490" spans="4:4">
      <c r="D46490" s="234"/>
    </row>
    <row r="46491" spans="4:4">
      <c r="D46491" s="234"/>
    </row>
    <row r="46492" spans="4:4">
      <c r="D46492" s="234"/>
    </row>
    <row r="46493" spans="4:4">
      <c r="D46493" s="234"/>
    </row>
    <row r="46494" spans="4:4">
      <c r="D46494" s="234"/>
    </row>
    <row r="46495" spans="4:4">
      <c r="D46495" s="234"/>
    </row>
    <row r="46496" spans="4:4">
      <c r="D46496" s="234"/>
    </row>
    <row r="46497" spans="4:4">
      <c r="D46497" s="234"/>
    </row>
    <row r="46498" spans="4:4">
      <c r="D46498" s="234"/>
    </row>
    <row r="46499" spans="4:4">
      <c r="D46499" s="234"/>
    </row>
    <row r="46500" spans="4:4">
      <c r="D46500" s="234"/>
    </row>
    <row r="46501" spans="4:4">
      <c r="D46501" s="234"/>
    </row>
    <row r="46502" spans="4:4">
      <c r="D46502" s="234"/>
    </row>
    <row r="46503" spans="4:4">
      <c r="D46503" s="234"/>
    </row>
    <row r="46504" spans="4:4">
      <c r="D46504" s="234"/>
    </row>
    <row r="46505" spans="4:4">
      <c r="D46505" s="234"/>
    </row>
    <row r="46506" spans="4:4">
      <c r="D46506" s="234"/>
    </row>
    <row r="46507" spans="4:4">
      <c r="D46507" s="234"/>
    </row>
    <row r="46508" spans="4:4">
      <c r="D46508" s="234"/>
    </row>
    <row r="46509" spans="4:4">
      <c r="D46509" s="234"/>
    </row>
    <row r="46510" spans="4:4">
      <c r="D46510" s="234"/>
    </row>
    <row r="46511" spans="4:4">
      <c r="D46511" s="234"/>
    </row>
    <row r="46512" spans="4:4">
      <c r="D46512" s="234"/>
    </row>
    <row r="46513" spans="4:4">
      <c r="D46513" s="234"/>
    </row>
    <row r="46514" spans="4:4">
      <c r="D46514" s="234"/>
    </row>
    <row r="46515" spans="4:4">
      <c r="D46515" s="234"/>
    </row>
    <row r="46516" spans="4:4">
      <c r="D46516" s="234"/>
    </row>
    <row r="46517" spans="4:4">
      <c r="D46517" s="234"/>
    </row>
    <row r="46518" spans="4:4">
      <c r="D46518" s="234"/>
    </row>
    <row r="46519" spans="4:4">
      <c r="D46519" s="234"/>
    </row>
    <row r="46520" spans="4:4">
      <c r="D46520" s="234"/>
    </row>
    <row r="46521" spans="4:4">
      <c r="D46521" s="234"/>
    </row>
    <row r="46522" spans="4:4">
      <c r="D46522" s="234"/>
    </row>
    <row r="46523" spans="4:4">
      <c r="D46523" s="234"/>
    </row>
    <row r="46524" spans="4:4">
      <c r="D46524" s="234"/>
    </row>
    <row r="46525" spans="4:4">
      <c r="D46525" s="234"/>
    </row>
    <row r="46526" spans="4:4">
      <c r="D46526" s="234"/>
    </row>
    <row r="46527" spans="4:4">
      <c r="D46527" s="234"/>
    </row>
    <row r="46528" spans="4:4">
      <c r="D46528" s="234"/>
    </row>
    <row r="46529" spans="4:4">
      <c r="D46529" s="234"/>
    </row>
    <row r="46530" spans="4:4">
      <c r="D46530" s="234"/>
    </row>
    <row r="46531" spans="4:4">
      <c r="D46531" s="234"/>
    </row>
    <row r="46532" spans="4:4">
      <c r="D46532" s="234"/>
    </row>
    <row r="46533" spans="4:4">
      <c r="D46533" s="234"/>
    </row>
    <row r="46534" spans="4:4">
      <c r="D46534" s="234"/>
    </row>
    <row r="46535" spans="4:4">
      <c r="D46535" s="234"/>
    </row>
    <row r="46536" spans="4:4">
      <c r="D46536" s="234"/>
    </row>
    <row r="46537" spans="4:4">
      <c r="D46537" s="234"/>
    </row>
    <row r="46538" spans="4:4">
      <c r="D46538" s="234"/>
    </row>
    <row r="46539" spans="4:4">
      <c r="D46539" s="234"/>
    </row>
    <row r="46540" spans="4:4">
      <c r="D46540" s="234"/>
    </row>
    <row r="46541" spans="4:4">
      <c r="D46541" s="234"/>
    </row>
    <row r="46542" spans="4:4">
      <c r="D46542" s="234"/>
    </row>
    <row r="46543" spans="4:4">
      <c r="D46543" s="234"/>
    </row>
    <row r="46544" spans="4:4">
      <c r="D46544" s="234"/>
    </row>
    <row r="46545" spans="4:4">
      <c r="D46545" s="234"/>
    </row>
    <row r="46546" spans="4:4">
      <c r="D46546" s="234"/>
    </row>
    <row r="46547" spans="4:4">
      <c r="D46547" s="234"/>
    </row>
    <row r="46548" spans="4:4">
      <c r="D46548" s="234"/>
    </row>
    <row r="46549" spans="4:4">
      <c r="D46549" s="234"/>
    </row>
    <row r="46550" spans="4:4">
      <c r="D46550" s="234"/>
    </row>
    <row r="46551" spans="4:4">
      <c r="D46551" s="234"/>
    </row>
    <row r="46552" spans="4:4">
      <c r="D46552" s="234"/>
    </row>
    <row r="46553" spans="4:4">
      <c r="D46553" s="234"/>
    </row>
    <row r="46554" spans="4:4">
      <c r="D46554" s="234"/>
    </row>
    <row r="46555" spans="4:4">
      <c r="D46555" s="234"/>
    </row>
    <row r="46556" spans="4:4">
      <c r="D46556" s="234"/>
    </row>
    <row r="46557" spans="4:4">
      <c r="D46557" s="234"/>
    </row>
    <row r="46558" spans="4:4">
      <c r="D46558" s="234"/>
    </row>
    <row r="46559" spans="4:4">
      <c r="D46559" s="234"/>
    </row>
    <row r="46560" spans="4:4">
      <c r="D46560" s="234"/>
    </row>
    <row r="46561" spans="4:4">
      <c r="D46561" s="234"/>
    </row>
    <row r="46562" spans="4:4">
      <c r="D46562" s="234"/>
    </row>
    <row r="46563" spans="4:4">
      <c r="D46563" s="234"/>
    </row>
    <row r="46564" spans="4:4">
      <c r="D46564" s="234"/>
    </row>
    <row r="46565" spans="4:4">
      <c r="D46565" s="234"/>
    </row>
    <row r="46566" spans="4:4">
      <c r="D46566" s="234"/>
    </row>
    <row r="46567" spans="4:4">
      <c r="D46567" s="234"/>
    </row>
    <row r="46568" spans="4:4">
      <c r="D46568" s="234"/>
    </row>
    <row r="46569" spans="4:4">
      <c r="D46569" s="234"/>
    </row>
    <row r="46570" spans="4:4">
      <c r="D46570" s="234"/>
    </row>
    <row r="46571" spans="4:4">
      <c r="D46571" s="234"/>
    </row>
    <row r="46572" spans="4:4">
      <c r="D46572" s="234"/>
    </row>
    <row r="46573" spans="4:4">
      <c r="D46573" s="234"/>
    </row>
    <row r="46574" spans="4:4">
      <c r="D46574" s="234"/>
    </row>
    <row r="46575" spans="4:4">
      <c r="D46575" s="234"/>
    </row>
    <row r="46576" spans="4:4">
      <c r="D46576" s="234"/>
    </row>
    <row r="46577" spans="4:4">
      <c r="D46577" s="234"/>
    </row>
    <row r="46578" spans="4:4">
      <c r="D46578" s="234"/>
    </row>
    <row r="46579" spans="4:4">
      <c r="D46579" s="234"/>
    </row>
    <row r="46580" spans="4:4">
      <c r="D46580" s="234"/>
    </row>
    <row r="46581" spans="4:4">
      <c r="D46581" s="234"/>
    </row>
    <row r="46582" spans="4:4">
      <c r="D46582" s="234"/>
    </row>
    <row r="46583" spans="4:4">
      <c r="D46583" s="234"/>
    </row>
    <row r="46584" spans="4:4">
      <c r="D46584" s="234"/>
    </row>
    <row r="46585" spans="4:4">
      <c r="D46585" s="234"/>
    </row>
    <row r="46586" spans="4:4">
      <c r="D46586" s="234"/>
    </row>
    <row r="46587" spans="4:4">
      <c r="D46587" s="234"/>
    </row>
    <row r="46588" spans="4:4">
      <c r="D46588" s="234"/>
    </row>
    <row r="46589" spans="4:4">
      <c r="D46589" s="234"/>
    </row>
    <row r="46590" spans="4:4">
      <c r="D46590" s="234"/>
    </row>
    <row r="46591" spans="4:4">
      <c r="D46591" s="234"/>
    </row>
    <row r="46592" spans="4:4">
      <c r="D46592" s="234"/>
    </row>
    <row r="46593" spans="4:4">
      <c r="D46593" s="234"/>
    </row>
    <row r="46594" spans="4:4">
      <c r="D46594" s="234"/>
    </row>
    <row r="46595" spans="4:4">
      <c r="D46595" s="234"/>
    </row>
    <row r="46596" spans="4:4">
      <c r="D46596" s="234"/>
    </row>
    <row r="46597" spans="4:4">
      <c r="D46597" s="234"/>
    </row>
    <row r="46598" spans="4:4">
      <c r="D46598" s="234"/>
    </row>
    <row r="46599" spans="4:4">
      <c r="D46599" s="234"/>
    </row>
    <row r="46600" spans="4:4">
      <c r="D46600" s="234"/>
    </row>
    <row r="46601" spans="4:4">
      <c r="D46601" s="234"/>
    </row>
    <row r="46602" spans="4:4">
      <c r="D46602" s="234"/>
    </row>
    <row r="46603" spans="4:4">
      <c r="D46603" s="234"/>
    </row>
    <row r="46604" spans="4:4">
      <c r="D46604" s="234"/>
    </row>
    <row r="46605" spans="4:4">
      <c r="D46605" s="234"/>
    </row>
    <row r="46606" spans="4:4">
      <c r="D46606" s="234"/>
    </row>
    <row r="46607" spans="4:4">
      <c r="D46607" s="234"/>
    </row>
    <row r="46608" spans="4:4">
      <c r="D46608" s="234"/>
    </row>
    <row r="46609" spans="4:4">
      <c r="D46609" s="234"/>
    </row>
    <row r="46610" spans="4:4">
      <c r="D46610" s="234"/>
    </row>
    <row r="46611" spans="4:4">
      <c r="D46611" s="234"/>
    </row>
    <row r="46612" spans="4:4">
      <c r="D46612" s="234"/>
    </row>
    <row r="46613" spans="4:4">
      <c r="D46613" s="234"/>
    </row>
    <row r="46614" spans="4:4">
      <c r="D46614" s="234"/>
    </row>
    <row r="46615" spans="4:4">
      <c r="D46615" s="234"/>
    </row>
    <row r="46616" spans="4:4">
      <c r="D46616" s="234"/>
    </row>
    <row r="46617" spans="4:4">
      <c r="D46617" s="234"/>
    </row>
    <row r="46618" spans="4:4">
      <c r="D46618" s="234"/>
    </row>
    <row r="46619" spans="4:4">
      <c r="D46619" s="234"/>
    </row>
    <row r="46620" spans="4:4">
      <c r="D46620" s="234"/>
    </row>
    <row r="46621" spans="4:4">
      <c r="D46621" s="234"/>
    </row>
    <row r="46622" spans="4:4">
      <c r="D46622" s="234"/>
    </row>
    <row r="46623" spans="4:4">
      <c r="D46623" s="234"/>
    </row>
    <row r="46624" spans="4:4">
      <c r="D46624" s="234"/>
    </row>
    <row r="46625" spans="4:4">
      <c r="D46625" s="234"/>
    </row>
    <row r="46626" spans="4:4">
      <c r="D46626" s="234"/>
    </row>
    <row r="46627" spans="4:4">
      <c r="D46627" s="234"/>
    </row>
    <row r="46628" spans="4:4">
      <c r="D46628" s="234"/>
    </row>
    <row r="46629" spans="4:4">
      <c r="D46629" s="234"/>
    </row>
    <row r="46630" spans="4:4">
      <c r="D46630" s="234"/>
    </row>
    <row r="46631" spans="4:4">
      <c r="D46631" s="234"/>
    </row>
    <row r="46632" spans="4:4">
      <c r="D46632" s="234"/>
    </row>
    <row r="46633" spans="4:4">
      <c r="D46633" s="234"/>
    </row>
    <row r="46634" spans="4:4">
      <c r="D46634" s="234"/>
    </row>
    <row r="46635" spans="4:4">
      <c r="D46635" s="234"/>
    </row>
    <row r="46636" spans="4:4">
      <c r="D46636" s="234"/>
    </row>
    <row r="46637" spans="4:4">
      <c r="D46637" s="234"/>
    </row>
    <row r="46638" spans="4:4">
      <c r="D46638" s="234"/>
    </row>
    <row r="46639" spans="4:4">
      <c r="D46639" s="234"/>
    </row>
    <row r="46640" spans="4:4">
      <c r="D46640" s="234"/>
    </row>
    <row r="46641" spans="4:4">
      <c r="D46641" s="234"/>
    </row>
    <row r="46642" spans="4:4">
      <c r="D46642" s="234"/>
    </row>
    <row r="46643" spans="4:4">
      <c r="D46643" s="234"/>
    </row>
    <row r="46644" spans="4:4">
      <c r="D46644" s="234"/>
    </row>
    <row r="46645" spans="4:4">
      <c r="D46645" s="234"/>
    </row>
    <row r="46646" spans="4:4">
      <c r="D46646" s="234"/>
    </row>
    <row r="46647" spans="4:4">
      <c r="D46647" s="234"/>
    </row>
    <row r="46648" spans="4:4">
      <c r="D46648" s="234"/>
    </row>
    <row r="46649" spans="4:4">
      <c r="D46649" s="234"/>
    </row>
    <row r="46650" spans="4:4">
      <c r="D46650" s="234"/>
    </row>
    <row r="46651" spans="4:4">
      <c r="D46651" s="234"/>
    </row>
    <row r="46652" spans="4:4">
      <c r="D46652" s="234"/>
    </row>
    <row r="46653" spans="4:4">
      <c r="D46653" s="234"/>
    </row>
    <row r="46654" spans="4:4">
      <c r="D46654" s="234"/>
    </row>
    <row r="46655" spans="4:4">
      <c r="D46655" s="234"/>
    </row>
    <row r="46656" spans="4:4">
      <c r="D46656" s="234"/>
    </row>
    <row r="46657" spans="4:4">
      <c r="D46657" s="234"/>
    </row>
    <row r="46658" spans="4:4">
      <c r="D46658" s="234"/>
    </row>
    <row r="46659" spans="4:4">
      <c r="D46659" s="234"/>
    </row>
    <row r="46660" spans="4:4">
      <c r="D46660" s="234"/>
    </row>
    <row r="46661" spans="4:4">
      <c r="D46661" s="234"/>
    </row>
    <row r="46662" spans="4:4">
      <c r="D46662" s="234"/>
    </row>
    <row r="46663" spans="4:4">
      <c r="D46663" s="234"/>
    </row>
    <row r="46664" spans="4:4">
      <c r="D46664" s="234"/>
    </row>
    <row r="46665" spans="4:4">
      <c r="D46665" s="234"/>
    </row>
    <row r="46666" spans="4:4">
      <c r="D46666" s="234"/>
    </row>
    <row r="46667" spans="4:4">
      <c r="D46667" s="234"/>
    </row>
    <row r="46668" spans="4:4">
      <c r="D46668" s="234"/>
    </row>
    <row r="46669" spans="4:4">
      <c r="D46669" s="234"/>
    </row>
    <row r="46670" spans="4:4">
      <c r="D46670" s="234"/>
    </row>
    <row r="46671" spans="4:4">
      <c r="D46671" s="234"/>
    </row>
    <row r="46672" spans="4:4">
      <c r="D46672" s="234"/>
    </row>
    <row r="46673" spans="4:4">
      <c r="D46673" s="234"/>
    </row>
    <row r="46674" spans="4:4">
      <c r="D46674" s="234"/>
    </row>
    <row r="46675" spans="4:4">
      <c r="D46675" s="234"/>
    </row>
    <row r="46676" spans="4:4">
      <c r="D46676" s="234"/>
    </row>
    <row r="46677" spans="4:4">
      <c r="D46677" s="234"/>
    </row>
    <row r="46678" spans="4:4">
      <c r="D46678" s="234"/>
    </row>
    <row r="46679" spans="4:4">
      <c r="D46679" s="234"/>
    </row>
    <row r="46680" spans="4:4">
      <c r="D46680" s="234"/>
    </row>
    <row r="46681" spans="4:4">
      <c r="D46681" s="234"/>
    </row>
    <row r="46682" spans="4:4">
      <c r="D46682" s="234"/>
    </row>
    <row r="46683" spans="4:4">
      <c r="D46683" s="234"/>
    </row>
    <row r="46684" spans="4:4">
      <c r="D46684" s="234"/>
    </row>
    <row r="46685" spans="4:4">
      <c r="D46685" s="234"/>
    </row>
    <row r="46686" spans="4:4">
      <c r="D46686" s="234"/>
    </row>
    <row r="46687" spans="4:4">
      <c r="D46687" s="234"/>
    </row>
    <row r="46688" spans="4:4">
      <c r="D46688" s="234"/>
    </row>
    <row r="46689" spans="4:4">
      <c r="D46689" s="234"/>
    </row>
    <row r="46690" spans="4:4">
      <c r="D46690" s="234"/>
    </row>
    <row r="46691" spans="4:4">
      <c r="D46691" s="234"/>
    </row>
    <row r="46692" spans="4:4">
      <c r="D46692" s="234"/>
    </row>
    <row r="46693" spans="4:4">
      <c r="D46693" s="234"/>
    </row>
    <row r="46694" spans="4:4">
      <c r="D46694" s="234"/>
    </row>
    <row r="46695" spans="4:4">
      <c r="D46695" s="234"/>
    </row>
    <row r="46696" spans="4:4">
      <c r="D46696" s="234"/>
    </row>
    <row r="46697" spans="4:4">
      <c r="D46697" s="234"/>
    </row>
    <row r="46698" spans="4:4">
      <c r="D46698" s="234"/>
    </row>
    <row r="46699" spans="4:4">
      <c r="D46699" s="234"/>
    </row>
    <row r="46700" spans="4:4">
      <c r="D46700" s="234"/>
    </row>
    <row r="46701" spans="4:4">
      <c r="D46701" s="234"/>
    </row>
    <row r="46702" spans="4:4">
      <c r="D46702" s="234"/>
    </row>
    <row r="46703" spans="4:4">
      <c r="D46703" s="234"/>
    </row>
    <row r="46704" spans="4:4">
      <c r="D46704" s="234"/>
    </row>
    <row r="46705" spans="4:4">
      <c r="D46705" s="234"/>
    </row>
    <row r="46706" spans="4:4">
      <c r="D46706" s="234"/>
    </row>
    <row r="46707" spans="4:4">
      <c r="D46707" s="234"/>
    </row>
    <row r="46708" spans="4:4">
      <c r="D46708" s="234"/>
    </row>
    <row r="46709" spans="4:4">
      <c r="D46709" s="234"/>
    </row>
    <row r="46710" spans="4:4">
      <c r="D46710" s="234"/>
    </row>
    <row r="46711" spans="4:4">
      <c r="D46711" s="234"/>
    </row>
    <row r="46712" spans="4:4">
      <c r="D46712" s="234"/>
    </row>
    <row r="46713" spans="4:4">
      <c r="D46713" s="234"/>
    </row>
    <row r="46714" spans="4:4">
      <c r="D46714" s="234"/>
    </row>
    <row r="46715" spans="4:4">
      <c r="D46715" s="234"/>
    </row>
    <row r="46716" spans="4:4">
      <c r="D46716" s="234"/>
    </row>
    <row r="46717" spans="4:4">
      <c r="D46717" s="234"/>
    </row>
    <row r="46718" spans="4:4">
      <c r="D46718" s="234"/>
    </row>
    <row r="46719" spans="4:4">
      <c r="D46719" s="234"/>
    </row>
    <row r="46720" spans="4:4">
      <c r="D46720" s="234"/>
    </row>
    <row r="46721" spans="4:4">
      <c r="D46721" s="234"/>
    </row>
    <row r="46722" spans="4:4">
      <c r="D46722" s="234"/>
    </row>
    <row r="46723" spans="4:4">
      <c r="D46723" s="234"/>
    </row>
    <row r="46724" spans="4:4">
      <c r="D46724" s="234"/>
    </row>
    <row r="46725" spans="4:4">
      <c r="D46725" s="234"/>
    </row>
    <row r="46726" spans="4:4">
      <c r="D46726" s="234"/>
    </row>
    <row r="46727" spans="4:4">
      <c r="D46727" s="234"/>
    </row>
    <row r="46728" spans="4:4">
      <c r="D46728" s="234"/>
    </row>
    <row r="46729" spans="4:4">
      <c r="D46729" s="234"/>
    </row>
    <row r="46730" spans="4:4">
      <c r="D46730" s="234"/>
    </row>
    <row r="46731" spans="4:4">
      <c r="D46731" s="234"/>
    </row>
    <row r="46732" spans="4:4">
      <c r="D46732" s="234"/>
    </row>
    <row r="46733" spans="4:4">
      <c r="D46733" s="234"/>
    </row>
    <row r="46734" spans="4:4">
      <c r="D46734" s="234"/>
    </row>
    <row r="46735" spans="4:4">
      <c r="D46735" s="234"/>
    </row>
    <row r="46736" spans="4:4">
      <c r="D46736" s="234"/>
    </row>
    <row r="46737" spans="4:4">
      <c r="D46737" s="234"/>
    </row>
    <row r="46738" spans="4:4">
      <c r="D46738" s="234"/>
    </row>
    <row r="46739" spans="4:4">
      <c r="D46739" s="234"/>
    </row>
    <row r="46740" spans="4:4">
      <c r="D46740" s="234"/>
    </row>
    <row r="46741" spans="4:4">
      <c r="D46741" s="234"/>
    </row>
    <row r="46742" spans="4:4">
      <c r="D46742" s="234"/>
    </row>
    <row r="46743" spans="4:4">
      <c r="D46743" s="234"/>
    </row>
    <row r="46744" spans="4:4">
      <c r="D46744" s="234"/>
    </row>
    <row r="46745" spans="4:4">
      <c r="D46745" s="234"/>
    </row>
    <row r="46746" spans="4:4">
      <c r="D46746" s="234"/>
    </row>
    <row r="46747" spans="4:4">
      <c r="D46747" s="234"/>
    </row>
    <row r="46748" spans="4:4">
      <c r="D46748" s="234"/>
    </row>
    <row r="46749" spans="4:4">
      <c r="D46749" s="234"/>
    </row>
    <row r="46750" spans="4:4">
      <c r="D46750" s="234"/>
    </row>
    <row r="46751" spans="4:4">
      <c r="D46751" s="234"/>
    </row>
    <row r="46752" spans="4:4">
      <c r="D46752" s="234"/>
    </row>
    <row r="46753" spans="4:4">
      <c r="D46753" s="234"/>
    </row>
    <row r="46754" spans="4:4">
      <c r="D46754" s="234"/>
    </row>
    <row r="46755" spans="4:4">
      <c r="D46755" s="234"/>
    </row>
    <row r="46756" spans="4:4">
      <c r="D46756" s="234"/>
    </row>
    <row r="46757" spans="4:4">
      <c r="D46757" s="234"/>
    </row>
    <row r="46758" spans="4:4">
      <c r="D46758" s="234"/>
    </row>
    <row r="46759" spans="4:4">
      <c r="D46759" s="234"/>
    </row>
    <row r="46760" spans="4:4">
      <c r="D46760" s="234"/>
    </row>
    <row r="46761" spans="4:4">
      <c r="D46761" s="234"/>
    </row>
    <row r="46762" spans="4:4">
      <c r="D46762" s="234"/>
    </row>
    <row r="46763" spans="4:4">
      <c r="D46763" s="234"/>
    </row>
    <row r="46764" spans="4:4">
      <c r="D46764" s="234"/>
    </row>
    <row r="46765" spans="4:4">
      <c r="D46765" s="234"/>
    </row>
    <row r="46766" spans="4:4">
      <c r="D46766" s="234"/>
    </row>
    <row r="46767" spans="4:4">
      <c r="D46767" s="234"/>
    </row>
    <row r="46768" spans="4:4">
      <c r="D46768" s="234"/>
    </row>
    <row r="46769" spans="4:4">
      <c r="D46769" s="234"/>
    </row>
    <row r="46770" spans="4:4">
      <c r="D46770" s="234"/>
    </row>
    <row r="46771" spans="4:4">
      <c r="D46771" s="234"/>
    </row>
    <row r="46772" spans="4:4">
      <c r="D46772" s="234"/>
    </row>
    <row r="46773" spans="4:4">
      <c r="D46773" s="234"/>
    </row>
    <row r="46774" spans="4:4">
      <c r="D46774" s="234"/>
    </row>
    <row r="46775" spans="4:4">
      <c r="D46775" s="234"/>
    </row>
    <row r="46776" spans="4:4">
      <c r="D46776" s="234"/>
    </row>
    <row r="46777" spans="4:4">
      <c r="D46777" s="234"/>
    </row>
    <row r="46778" spans="4:4">
      <c r="D46778" s="234"/>
    </row>
    <row r="46779" spans="4:4">
      <c r="D46779" s="234"/>
    </row>
    <row r="46780" spans="4:4">
      <c r="D46780" s="234"/>
    </row>
    <row r="46781" spans="4:4">
      <c r="D46781" s="234"/>
    </row>
    <row r="46782" spans="4:4">
      <c r="D46782" s="234"/>
    </row>
    <row r="46783" spans="4:4">
      <c r="D46783" s="234"/>
    </row>
    <row r="46784" spans="4:4">
      <c r="D46784" s="234"/>
    </row>
    <row r="46785" spans="4:4">
      <c r="D46785" s="234"/>
    </row>
    <row r="46786" spans="4:4">
      <c r="D46786" s="234"/>
    </row>
    <row r="46787" spans="4:4">
      <c r="D46787" s="234"/>
    </row>
    <row r="46788" spans="4:4">
      <c r="D46788" s="234"/>
    </row>
    <row r="46789" spans="4:4">
      <c r="D46789" s="234"/>
    </row>
    <row r="46790" spans="4:4">
      <c r="D46790" s="234"/>
    </row>
    <row r="46791" spans="4:4">
      <c r="D46791" s="234"/>
    </row>
    <row r="46792" spans="4:4">
      <c r="D46792" s="234"/>
    </row>
    <row r="46793" spans="4:4">
      <c r="D46793" s="234"/>
    </row>
    <row r="46794" spans="4:4">
      <c r="D46794" s="234"/>
    </row>
    <row r="46795" spans="4:4">
      <c r="D46795" s="234"/>
    </row>
    <row r="46796" spans="4:4">
      <c r="D46796" s="234"/>
    </row>
    <row r="46797" spans="4:4">
      <c r="D46797" s="234"/>
    </row>
    <row r="46798" spans="4:4">
      <c r="D46798" s="234"/>
    </row>
    <row r="46799" spans="4:4">
      <c r="D46799" s="234"/>
    </row>
    <row r="46800" spans="4:4">
      <c r="D46800" s="234"/>
    </row>
    <row r="46801" spans="4:4">
      <c r="D46801" s="234"/>
    </row>
    <row r="46802" spans="4:4">
      <c r="D46802" s="234"/>
    </row>
    <row r="46803" spans="4:4">
      <c r="D46803" s="234"/>
    </row>
    <row r="46804" spans="4:4">
      <c r="D46804" s="234"/>
    </row>
    <row r="46805" spans="4:4">
      <c r="D46805" s="234"/>
    </row>
    <row r="46806" spans="4:4">
      <c r="D46806" s="234"/>
    </row>
    <row r="46807" spans="4:4">
      <c r="D46807" s="234"/>
    </row>
    <row r="46808" spans="4:4">
      <c r="D46808" s="234"/>
    </row>
    <row r="46809" spans="4:4">
      <c r="D46809" s="234"/>
    </row>
    <row r="46810" spans="4:4">
      <c r="D46810" s="234"/>
    </row>
    <row r="46811" spans="4:4">
      <c r="D46811" s="234"/>
    </row>
    <row r="46812" spans="4:4">
      <c r="D46812" s="234"/>
    </row>
    <row r="46813" spans="4:4">
      <c r="D46813" s="234"/>
    </row>
    <row r="46814" spans="4:4">
      <c r="D46814" s="234"/>
    </row>
    <row r="46815" spans="4:4">
      <c r="D46815" s="234"/>
    </row>
    <row r="46816" spans="4:4">
      <c r="D46816" s="234"/>
    </row>
    <row r="46817" spans="4:4">
      <c r="D46817" s="234"/>
    </row>
    <row r="46818" spans="4:4">
      <c r="D46818" s="234"/>
    </row>
    <row r="46819" spans="4:4">
      <c r="D46819" s="234"/>
    </row>
    <row r="46820" spans="4:4">
      <c r="D46820" s="234"/>
    </row>
    <row r="46821" spans="4:4">
      <c r="D46821" s="234"/>
    </row>
    <row r="46822" spans="4:4">
      <c r="D46822" s="234"/>
    </row>
    <row r="46823" spans="4:4">
      <c r="D46823" s="234"/>
    </row>
    <row r="46824" spans="4:4">
      <c r="D46824" s="234"/>
    </row>
    <row r="46825" spans="4:4">
      <c r="D46825" s="234"/>
    </row>
    <row r="46826" spans="4:4">
      <c r="D46826" s="234"/>
    </row>
    <row r="46827" spans="4:4">
      <c r="D46827" s="234"/>
    </row>
    <row r="46828" spans="4:4">
      <c r="D46828" s="234"/>
    </row>
    <row r="46829" spans="4:4">
      <c r="D46829" s="234"/>
    </row>
    <row r="46830" spans="4:4">
      <c r="D46830" s="234"/>
    </row>
    <row r="46831" spans="4:4">
      <c r="D46831" s="234"/>
    </row>
    <row r="46832" spans="4:4">
      <c r="D46832" s="234"/>
    </row>
    <row r="46833" spans="4:4">
      <c r="D46833" s="234"/>
    </row>
    <row r="46834" spans="4:4">
      <c r="D46834" s="234"/>
    </row>
    <row r="46835" spans="4:4">
      <c r="D46835" s="234"/>
    </row>
    <row r="46836" spans="4:4">
      <c r="D46836" s="234"/>
    </row>
    <row r="46837" spans="4:4">
      <c r="D46837" s="234"/>
    </row>
    <row r="46838" spans="4:4">
      <c r="D46838" s="234"/>
    </row>
    <row r="46839" spans="4:4">
      <c r="D46839" s="234"/>
    </row>
    <row r="46840" spans="4:4">
      <c r="D46840" s="234"/>
    </row>
    <row r="46841" spans="4:4">
      <c r="D46841" s="234"/>
    </row>
    <row r="46842" spans="4:4">
      <c r="D46842" s="234"/>
    </row>
    <row r="46843" spans="4:4">
      <c r="D46843" s="234"/>
    </row>
    <row r="46844" spans="4:4">
      <c r="D46844" s="234"/>
    </row>
    <row r="46845" spans="4:4">
      <c r="D46845" s="234"/>
    </row>
    <row r="46846" spans="4:4">
      <c r="D46846" s="234"/>
    </row>
    <row r="46847" spans="4:4">
      <c r="D46847" s="234"/>
    </row>
    <row r="46848" spans="4:4">
      <c r="D46848" s="234"/>
    </row>
    <row r="46849" spans="4:4">
      <c r="D46849" s="234"/>
    </row>
    <row r="46850" spans="4:4">
      <c r="D46850" s="234"/>
    </row>
    <row r="46851" spans="4:4">
      <c r="D46851" s="234"/>
    </row>
    <row r="46852" spans="4:4">
      <c r="D46852" s="234"/>
    </row>
    <row r="46853" spans="4:4">
      <c r="D46853" s="234"/>
    </row>
    <row r="46854" spans="4:4">
      <c r="D46854" s="234"/>
    </row>
    <row r="46855" spans="4:4">
      <c r="D46855" s="234"/>
    </row>
    <row r="46856" spans="4:4">
      <c r="D46856" s="234"/>
    </row>
    <row r="46857" spans="4:4">
      <c r="D46857" s="234"/>
    </row>
    <row r="46858" spans="4:4">
      <c r="D46858" s="234"/>
    </row>
    <row r="46859" spans="4:4">
      <c r="D46859" s="234"/>
    </row>
    <row r="46860" spans="4:4">
      <c r="D46860" s="234"/>
    </row>
    <row r="46861" spans="4:4">
      <c r="D46861" s="234"/>
    </row>
    <row r="46862" spans="4:4">
      <c r="D46862" s="234"/>
    </row>
    <row r="46863" spans="4:4">
      <c r="D46863" s="234"/>
    </row>
    <row r="46864" spans="4:4">
      <c r="D46864" s="234"/>
    </row>
    <row r="46865" spans="4:4">
      <c r="D46865" s="234"/>
    </row>
    <row r="46866" spans="4:4">
      <c r="D46866" s="234"/>
    </row>
    <row r="46867" spans="4:4">
      <c r="D46867" s="234"/>
    </row>
    <row r="46868" spans="4:4">
      <c r="D46868" s="234"/>
    </row>
    <row r="46869" spans="4:4">
      <c r="D46869" s="234"/>
    </row>
    <row r="46870" spans="4:4">
      <c r="D46870" s="234"/>
    </row>
    <row r="46871" spans="4:4">
      <c r="D46871" s="234"/>
    </row>
    <row r="46872" spans="4:4">
      <c r="D46872" s="234"/>
    </row>
    <row r="46873" spans="4:4">
      <c r="D46873" s="234"/>
    </row>
    <row r="46874" spans="4:4">
      <c r="D46874" s="234"/>
    </row>
    <row r="46875" spans="4:4">
      <c r="D46875" s="234"/>
    </row>
    <row r="46876" spans="4:4">
      <c r="D46876" s="234"/>
    </row>
    <row r="46877" spans="4:4">
      <c r="D46877" s="234"/>
    </row>
    <row r="46878" spans="4:4">
      <c r="D46878" s="234"/>
    </row>
    <row r="46879" spans="4:4">
      <c r="D46879" s="234"/>
    </row>
    <row r="46880" spans="4:4">
      <c r="D46880" s="234"/>
    </row>
    <row r="46881" spans="4:4">
      <c r="D46881" s="234"/>
    </row>
    <row r="46882" spans="4:4">
      <c r="D46882" s="234"/>
    </row>
    <row r="46883" spans="4:4">
      <c r="D46883" s="234"/>
    </row>
    <row r="46884" spans="4:4">
      <c r="D46884" s="234"/>
    </row>
    <row r="46885" spans="4:4">
      <c r="D46885" s="234"/>
    </row>
    <row r="46886" spans="4:4">
      <c r="D46886" s="234"/>
    </row>
    <row r="46887" spans="4:4">
      <c r="D46887" s="234"/>
    </row>
    <row r="46888" spans="4:4">
      <c r="D46888" s="234"/>
    </row>
    <row r="46889" spans="4:4">
      <c r="D46889" s="234"/>
    </row>
    <row r="46890" spans="4:4">
      <c r="D46890" s="234"/>
    </row>
    <row r="46891" spans="4:4">
      <c r="D46891" s="234"/>
    </row>
    <row r="46892" spans="4:4">
      <c r="D46892" s="234"/>
    </row>
    <row r="46893" spans="4:4">
      <c r="D46893" s="234"/>
    </row>
    <row r="46894" spans="4:4">
      <c r="D46894" s="234"/>
    </row>
    <row r="46895" spans="4:4">
      <c r="D46895" s="234"/>
    </row>
    <row r="46896" spans="4:4">
      <c r="D46896" s="234"/>
    </row>
    <row r="46897" spans="4:4">
      <c r="D46897" s="234"/>
    </row>
    <row r="46898" spans="4:4">
      <c r="D46898" s="234"/>
    </row>
    <row r="46899" spans="4:4">
      <c r="D46899" s="234"/>
    </row>
    <row r="46900" spans="4:4">
      <c r="D46900" s="234"/>
    </row>
    <row r="46901" spans="4:4">
      <c r="D46901" s="234"/>
    </row>
    <row r="46902" spans="4:4">
      <c r="D46902" s="234"/>
    </row>
    <row r="46903" spans="4:4">
      <c r="D46903" s="234"/>
    </row>
    <row r="46904" spans="4:4">
      <c r="D46904" s="234"/>
    </row>
    <row r="46905" spans="4:4">
      <c r="D46905" s="234"/>
    </row>
    <row r="46906" spans="4:4">
      <c r="D46906" s="234"/>
    </row>
    <row r="46907" spans="4:4">
      <c r="D46907" s="234"/>
    </row>
    <row r="46908" spans="4:4">
      <c r="D46908" s="234"/>
    </row>
    <row r="46909" spans="4:4">
      <c r="D46909" s="234"/>
    </row>
    <row r="46910" spans="4:4">
      <c r="D46910" s="234"/>
    </row>
    <row r="46911" spans="4:4">
      <c r="D46911" s="234"/>
    </row>
    <row r="46912" spans="4:4">
      <c r="D46912" s="234"/>
    </row>
    <row r="46913" spans="4:4">
      <c r="D46913" s="234"/>
    </row>
    <row r="46914" spans="4:4">
      <c r="D46914" s="234"/>
    </row>
    <row r="46915" spans="4:4">
      <c r="D46915" s="234"/>
    </row>
    <row r="46916" spans="4:4">
      <c r="D46916" s="234"/>
    </row>
    <row r="46917" spans="4:4">
      <c r="D46917" s="234"/>
    </row>
    <row r="46918" spans="4:4">
      <c r="D46918" s="234"/>
    </row>
    <row r="46919" spans="4:4">
      <c r="D46919" s="234"/>
    </row>
    <row r="46920" spans="4:4">
      <c r="D46920" s="234"/>
    </row>
    <row r="46921" spans="4:4">
      <c r="D46921" s="234"/>
    </row>
    <row r="46922" spans="4:4">
      <c r="D46922" s="234"/>
    </row>
    <row r="46923" spans="4:4">
      <c r="D46923" s="234"/>
    </row>
    <row r="46924" spans="4:4">
      <c r="D46924" s="234"/>
    </row>
    <row r="46925" spans="4:4">
      <c r="D46925" s="234"/>
    </row>
    <row r="46926" spans="4:4">
      <c r="D46926" s="234"/>
    </row>
    <row r="46927" spans="4:4">
      <c r="D46927" s="234"/>
    </row>
    <row r="46928" spans="4:4">
      <c r="D46928" s="234"/>
    </row>
    <row r="46929" spans="4:4">
      <c r="D46929" s="234"/>
    </row>
    <row r="46930" spans="4:4">
      <c r="D46930" s="234"/>
    </row>
    <row r="46931" spans="4:4">
      <c r="D46931" s="234"/>
    </row>
    <row r="46932" spans="4:4">
      <c r="D46932" s="234"/>
    </row>
    <row r="46933" spans="4:4">
      <c r="D46933" s="234"/>
    </row>
    <row r="46934" spans="4:4">
      <c r="D46934" s="234"/>
    </row>
    <row r="46935" spans="4:4">
      <c r="D46935" s="234"/>
    </row>
    <row r="46936" spans="4:4">
      <c r="D46936" s="234"/>
    </row>
    <row r="46937" spans="4:4">
      <c r="D46937" s="234"/>
    </row>
    <row r="46938" spans="4:4">
      <c r="D46938" s="234"/>
    </row>
    <row r="46939" spans="4:4">
      <c r="D46939" s="234"/>
    </row>
    <row r="46940" spans="4:4">
      <c r="D46940" s="234"/>
    </row>
    <row r="46941" spans="4:4">
      <c r="D46941" s="234"/>
    </row>
    <row r="46942" spans="4:4">
      <c r="D46942" s="234"/>
    </row>
    <row r="46943" spans="4:4">
      <c r="D46943" s="234"/>
    </row>
    <row r="46944" spans="4:4">
      <c r="D46944" s="234"/>
    </row>
    <row r="46945" spans="4:4">
      <c r="D46945" s="234"/>
    </row>
    <row r="46946" spans="4:4">
      <c r="D46946" s="234"/>
    </row>
    <row r="46947" spans="4:4">
      <c r="D46947" s="234"/>
    </row>
    <row r="46948" spans="4:4">
      <c r="D46948" s="234"/>
    </row>
    <row r="46949" spans="4:4">
      <c r="D46949" s="234"/>
    </row>
    <row r="46950" spans="4:4">
      <c r="D46950" s="234"/>
    </row>
    <row r="46951" spans="4:4">
      <c r="D46951" s="234"/>
    </row>
    <row r="46952" spans="4:4">
      <c r="D46952" s="234"/>
    </row>
    <row r="46953" spans="4:4">
      <c r="D46953" s="234"/>
    </row>
    <row r="46954" spans="4:4">
      <c r="D46954" s="234"/>
    </row>
    <row r="46955" spans="4:4">
      <c r="D46955" s="234"/>
    </row>
    <row r="46956" spans="4:4">
      <c r="D46956" s="234"/>
    </row>
    <row r="46957" spans="4:4">
      <c r="D46957" s="234"/>
    </row>
    <row r="46958" spans="4:4">
      <c r="D46958" s="234"/>
    </row>
    <row r="46959" spans="4:4">
      <c r="D46959" s="234"/>
    </row>
    <row r="46960" spans="4:4">
      <c r="D46960" s="234"/>
    </row>
    <row r="46961" spans="4:4">
      <c r="D46961" s="234"/>
    </row>
    <row r="46962" spans="4:4">
      <c r="D46962" s="234"/>
    </row>
    <row r="46963" spans="4:4">
      <c r="D46963" s="234"/>
    </row>
    <row r="46964" spans="4:4">
      <c r="D46964" s="234"/>
    </row>
    <row r="46965" spans="4:4">
      <c r="D46965" s="234"/>
    </row>
    <row r="46966" spans="4:4">
      <c r="D46966" s="234"/>
    </row>
    <row r="46967" spans="4:4">
      <c r="D46967" s="234"/>
    </row>
    <row r="46968" spans="4:4">
      <c r="D46968" s="234"/>
    </row>
    <row r="46969" spans="4:4">
      <c r="D46969" s="234"/>
    </row>
    <row r="46970" spans="4:4">
      <c r="D46970" s="234"/>
    </row>
    <row r="46971" spans="4:4">
      <c r="D46971" s="234"/>
    </row>
    <row r="46972" spans="4:4">
      <c r="D46972" s="234"/>
    </row>
    <row r="46973" spans="4:4">
      <c r="D46973" s="234"/>
    </row>
    <row r="46974" spans="4:4">
      <c r="D46974" s="234"/>
    </row>
    <row r="46975" spans="4:4">
      <c r="D46975" s="234"/>
    </row>
    <row r="46976" spans="4:4">
      <c r="D46976" s="234"/>
    </row>
    <row r="46977" spans="4:4">
      <c r="D46977" s="234"/>
    </row>
    <row r="46978" spans="4:4">
      <c r="D46978" s="234"/>
    </row>
    <row r="46979" spans="4:4">
      <c r="D46979" s="234"/>
    </row>
    <row r="46980" spans="4:4">
      <c r="D46980" s="234"/>
    </row>
    <row r="46981" spans="4:4">
      <c r="D46981" s="234"/>
    </row>
    <row r="46982" spans="4:4">
      <c r="D46982" s="234"/>
    </row>
    <row r="46983" spans="4:4">
      <c r="D46983" s="234"/>
    </row>
    <row r="46984" spans="4:4">
      <c r="D46984" s="234"/>
    </row>
    <row r="46985" spans="4:4">
      <c r="D46985" s="234"/>
    </row>
    <row r="46986" spans="4:4">
      <c r="D46986" s="234"/>
    </row>
    <row r="46987" spans="4:4">
      <c r="D46987" s="234"/>
    </row>
    <row r="46988" spans="4:4">
      <c r="D46988" s="234"/>
    </row>
    <row r="46989" spans="4:4">
      <c r="D46989" s="234"/>
    </row>
    <row r="46990" spans="4:4">
      <c r="D46990" s="234"/>
    </row>
    <row r="46991" spans="4:4">
      <c r="D46991" s="234"/>
    </row>
    <row r="46992" spans="4:4">
      <c r="D46992" s="234"/>
    </row>
    <row r="46993" spans="4:4">
      <c r="D46993" s="234"/>
    </row>
    <row r="46994" spans="4:4">
      <c r="D46994" s="234"/>
    </row>
    <row r="46995" spans="4:4">
      <c r="D46995" s="234"/>
    </row>
    <row r="46996" spans="4:4">
      <c r="D46996" s="234"/>
    </row>
    <row r="46997" spans="4:4">
      <c r="D46997" s="234"/>
    </row>
    <row r="46998" spans="4:4">
      <c r="D46998" s="234"/>
    </row>
    <row r="46999" spans="4:4">
      <c r="D46999" s="234"/>
    </row>
    <row r="47000" spans="4:4">
      <c r="D47000" s="234"/>
    </row>
    <row r="47001" spans="4:4">
      <c r="D47001" s="234"/>
    </row>
    <row r="47002" spans="4:4">
      <c r="D47002" s="234"/>
    </row>
    <row r="47003" spans="4:4">
      <c r="D47003" s="234"/>
    </row>
    <row r="47004" spans="4:4">
      <c r="D47004" s="234"/>
    </row>
    <row r="47005" spans="4:4">
      <c r="D47005" s="234"/>
    </row>
    <row r="47006" spans="4:4">
      <c r="D47006" s="234"/>
    </row>
    <row r="47007" spans="4:4">
      <c r="D47007" s="234"/>
    </row>
    <row r="47008" spans="4:4">
      <c r="D47008" s="234"/>
    </row>
    <row r="47009" spans="4:4">
      <c r="D47009" s="234"/>
    </row>
    <row r="47010" spans="4:4">
      <c r="D47010" s="234"/>
    </row>
    <row r="47011" spans="4:4">
      <c r="D47011" s="234"/>
    </row>
    <row r="47012" spans="4:4">
      <c r="D47012" s="234"/>
    </row>
    <row r="47013" spans="4:4">
      <c r="D47013" s="234"/>
    </row>
    <row r="47014" spans="4:4">
      <c r="D47014" s="234"/>
    </row>
    <row r="47015" spans="4:4">
      <c r="D47015" s="234"/>
    </row>
    <row r="47016" spans="4:4">
      <c r="D47016" s="234"/>
    </row>
    <row r="47017" spans="4:4">
      <c r="D47017" s="234"/>
    </row>
    <row r="47018" spans="4:4">
      <c r="D47018" s="234"/>
    </row>
    <row r="47019" spans="4:4">
      <c r="D47019" s="234"/>
    </row>
    <row r="47020" spans="4:4">
      <c r="D47020" s="234"/>
    </row>
    <row r="47021" spans="4:4">
      <c r="D47021" s="234"/>
    </row>
    <row r="47022" spans="4:4">
      <c r="D47022" s="234"/>
    </row>
    <row r="47023" spans="4:4">
      <c r="D47023" s="234"/>
    </row>
    <row r="47024" spans="4:4">
      <c r="D47024" s="234"/>
    </row>
    <row r="47025" spans="4:4">
      <c r="D47025" s="234"/>
    </row>
    <row r="47026" spans="4:4">
      <c r="D47026" s="234"/>
    </row>
    <row r="47027" spans="4:4">
      <c r="D47027" s="234"/>
    </row>
    <row r="47028" spans="4:4">
      <c r="D47028" s="234"/>
    </row>
    <row r="47029" spans="4:4">
      <c r="D47029" s="234"/>
    </row>
    <row r="47030" spans="4:4">
      <c r="D47030" s="234"/>
    </row>
    <row r="47031" spans="4:4">
      <c r="D47031" s="234"/>
    </row>
    <row r="47032" spans="4:4">
      <c r="D47032" s="234"/>
    </row>
    <row r="47033" spans="4:4">
      <c r="D47033" s="234"/>
    </row>
    <row r="47034" spans="4:4">
      <c r="D47034" s="234"/>
    </row>
    <row r="47035" spans="4:4">
      <c r="D47035" s="234"/>
    </row>
    <row r="47036" spans="4:4">
      <c r="D47036" s="234"/>
    </row>
    <row r="47037" spans="4:4">
      <c r="D47037" s="234"/>
    </row>
    <row r="47038" spans="4:4">
      <c r="D47038" s="234"/>
    </row>
    <row r="47039" spans="4:4">
      <c r="D47039" s="234"/>
    </row>
    <row r="47040" spans="4:4">
      <c r="D47040" s="234"/>
    </row>
    <row r="47041" spans="4:4">
      <c r="D47041" s="234"/>
    </row>
    <row r="47042" spans="4:4">
      <c r="D47042" s="234"/>
    </row>
    <row r="47043" spans="4:4">
      <c r="D47043" s="234"/>
    </row>
    <row r="47044" spans="4:4">
      <c r="D47044" s="234"/>
    </row>
    <row r="47045" spans="4:4">
      <c r="D47045" s="234"/>
    </row>
    <row r="47046" spans="4:4">
      <c r="D47046" s="234"/>
    </row>
    <row r="47047" spans="4:4">
      <c r="D47047" s="234"/>
    </row>
    <row r="47048" spans="4:4">
      <c r="D47048" s="234"/>
    </row>
    <row r="47049" spans="4:4">
      <c r="D47049" s="234"/>
    </row>
    <row r="47050" spans="4:4">
      <c r="D47050" s="234"/>
    </row>
    <row r="47051" spans="4:4">
      <c r="D47051" s="234"/>
    </row>
    <row r="47052" spans="4:4">
      <c r="D47052" s="234"/>
    </row>
    <row r="47053" spans="4:4">
      <c r="D47053" s="234"/>
    </row>
    <row r="47054" spans="4:4">
      <c r="D47054" s="234"/>
    </row>
    <row r="47055" spans="4:4">
      <c r="D47055" s="234"/>
    </row>
    <row r="47056" spans="4:4">
      <c r="D47056" s="234"/>
    </row>
    <row r="47057" spans="4:4">
      <c r="D47057" s="234"/>
    </row>
    <row r="47058" spans="4:4">
      <c r="D47058" s="234"/>
    </row>
    <row r="47059" spans="4:4">
      <c r="D47059" s="234"/>
    </row>
    <row r="47060" spans="4:4">
      <c r="D47060" s="234"/>
    </row>
    <row r="47061" spans="4:4">
      <c r="D47061" s="234"/>
    </row>
    <row r="47062" spans="4:4">
      <c r="D47062" s="234"/>
    </row>
    <row r="47063" spans="4:4">
      <c r="D47063" s="234"/>
    </row>
    <row r="47064" spans="4:4">
      <c r="D47064" s="234"/>
    </row>
    <row r="47065" spans="4:4">
      <c r="D47065" s="234"/>
    </row>
    <row r="47066" spans="4:4">
      <c r="D47066" s="234"/>
    </row>
    <row r="47067" spans="4:4">
      <c r="D47067" s="234"/>
    </row>
    <row r="47068" spans="4:4">
      <c r="D47068" s="234"/>
    </row>
    <row r="47069" spans="4:4">
      <c r="D47069" s="234"/>
    </row>
    <row r="47070" spans="4:4">
      <c r="D47070" s="234"/>
    </row>
    <row r="47071" spans="4:4">
      <c r="D47071" s="234"/>
    </row>
    <row r="47072" spans="4:4">
      <c r="D47072" s="234"/>
    </row>
    <row r="47073" spans="4:4">
      <c r="D47073" s="234"/>
    </row>
    <row r="47074" spans="4:4">
      <c r="D47074" s="234"/>
    </row>
    <row r="47075" spans="4:4">
      <c r="D47075" s="234"/>
    </row>
    <row r="47076" spans="4:4">
      <c r="D47076" s="234"/>
    </row>
    <row r="47077" spans="4:4">
      <c r="D47077" s="234"/>
    </row>
    <row r="47078" spans="4:4">
      <c r="D47078" s="234"/>
    </row>
    <row r="47079" spans="4:4">
      <c r="D47079" s="234"/>
    </row>
    <row r="47080" spans="4:4">
      <c r="D47080" s="234"/>
    </row>
    <row r="47081" spans="4:4">
      <c r="D47081" s="234"/>
    </row>
    <row r="47082" spans="4:4">
      <c r="D47082" s="234"/>
    </row>
    <row r="47083" spans="4:4">
      <c r="D47083" s="234"/>
    </row>
    <row r="47084" spans="4:4">
      <c r="D47084" s="234"/>
    </row>
    <row r="47085" spans="4:4">
      <c r="D47085" s="234"/>
    </row>
    <row r="47086" spans="4:4">
      <c r="D47086" s="234"/>
    </row>
    <row r="47087" spans="4:4">
      <c r="D47087" s="234"/>
    </row>
    <row r="47088" spans="4:4">
      <c r="D47088" s="234"/>
    </row>
    <row r="47089" spans="4:4">
      <c r="D47089" s="234"/>
    </row>
    <row r="47090" spans="4:4">
      <c r="D47090" s="234"/>
    </row>
    <row r="47091" spans="4:4">
      <c r="D47091" s="234"/>
    </row>
    <row r="47092" spans="4:4">
      <c r="D47092" s="234"/>
    </row>
    <row r="47093" spans="4:4">
      <c r="D47093" s="234"/>
    </row>
    <row r="47094" spans="4:4">
      <c r="D47094" s="234"/>
    </row>
    <row r="47095" spans="4:4">
      <c r="D47095" s="234"/>
    </row>
    <row r="47096" spans="4:4">
      <c r="D47096" s="234"/>
    </row>
    <row r="47097" spans="4:4">
      <c r="D47097" s="234"/>
    </row>
    <row r="47098" spans="4:4">
      <c r="D47098" s="234"/>
    </row>
    <row r="47099" spans="4:4">
      <c r="D47099" s="234"/>
    </row>
    <row r="47100" spans="4:4">
      <c r="D47100" s="234"/>
    </row>
    <row r="47101" spans="4:4">
      <c r="D47101" s="234"/>
    </row>
    <row r="47102" spans="4:4">
      <c r="D47102" s="234"/>
    </row>
    <row r="47103" spans="4:4">
      <c r="D47103" s="234"/>
    </row>
    <row r="47104" spans="4:4">
      <c r="D47104" s="234"/>
    </row>
    <row r="47105" spans="4:4">
      <c r="D47105" s="234"/>
    </row>
    <row r="47106" spans="4:4">
      <c r="D47106" s="234"/>
    </row>
    <row r="47107" spans="4:4">
      <c r="D47107" s="234"/>
    </row>
    <row r="47108" spans="4:4">
      <c r="D47108" s="234"/>
    </row>
    <row r="47109" spans="4:4">
      <c r="D47109" s="234"/>
    </row>
    <row r="47110" spans="4:4">
      <c r="D47110" s="234"/>
    </row>
    <row r="47111" spans="4:4">
      <c r="D47111" s="234"/>
    </row>
    <row r="47112" spans="4:4">
      <c r="D47112" s="234"/>
    </row>
    <row r="47113" spans="4:4">
      <c r="D47113" s="234"/>
    </row>
    <row r="47114" spans="4:4">
      <c r="D47114" s="234"/>
    </row>
    <row r="47115" spans="4:4">
      <c r="D47115" s="234"/>
    </row>
    <row r="47116" spans="4:4">
      <c r="D47116" s="234"/>
    </row>
    <row r="47117" spans="4:4">
      <c r="D47117" s="234"/>
    </row>
    <row r="47118" spans="4:4">
      <c r="D47118" s="234"/>
    </row>
    <row r="47119" spans="4:4">
      <c r="D47119" s="234"/>
    </row>
    <row r="47120" spans="4:4">
      <c r="D47120" s="234"/>
    </row>
    <row r="47121" spans="4:4">
      <c r="D47121" s="234"/>
    </row>
    <row r="47122" spans="4:4">
      <c r="D47122" s="234"/>
    </row>
    <row r="47123" spans="4:4">
      <c r="D47123" s="234"/>
    </row>
    <row r="47124" spans="4:4">
      <c r="D47124" s="234"/>
    </row>
    <row r="47125" spans="4:4">
      <c r="D47125" s="234"/>
    </row>
    <row r="47126" spans="4:4">
      <c r="D47126" s="234"/>
    </row>
    <row r="47127" spans="4:4">
      <c r="D47127" s="234"/>
    </row>
    <row r="47128" spans="4:4">
      <c r="D47128" s="234"/>
    </row>
    <row r="47129" spans="4:4">
      <c r="D47129" s="234"/>
    </row>
    <row r="47130" spans="4:4">
      <c r="D47130" s="234"/>
    </row>
    <row r="47131" spans="4:4">
      <c r="D47131" s="234"/>
    </row>
    <row r="47132" spans="4:4">
      <c r="D47132" s="234"/>
    </row>
    <row r="47133" spans="4:4">
      <c r="D47133" s="234"/>
    </row>
    <row r="47134" spans="4:4">
      <c r="D47134" s="234"/>
    </row>
    <row r="47135" spans="4:4">
      <c r="D47135" s="234"/>
    </row>
    <row r="47136" spans="4:4">
      <c r="D47136" s="234"/>
    </row>
    <row r="47137" spans="4:4">
      <c r="D47137" s="234"/>
    </row>
    <row r="47138" spans="4:4">
      <c r="D47138" s="234"/>
    </row>
    <row r="47139" spans="4:4">
      <c r="D47139" s="234"/>
    </row>
    <row r="47140" spans="4:4">
      <c r="D47140" s="234"/>
    </row>
    <row r="47141" spans="4:4">
      <c r="D47141" s="234"/>
    </row>
    <row r="47142" spans="4:4">
      <c r="D47142" s="234"/>
    </row>
    <row r="47143" spans="4:4">
      <c r="D47143" s="234"/>
    </row>
    <row r="47144" spans="4:4">
      <c r="D47144" s="234"/>
    </row>
    <row r="47145" spans="4:4">
      <c r="D47145" s="234"/>
    </row>
    <row r="47146" spans="4:4">
      <c r="D47146" s="234"/>
    </row>
    <row r="47147" spans="4:4">
      <c r="D47147" s="234"/>
    </row>
    <row r="47148" spans="4:4">
      <c r="D47148" s="234"/>
    </row>
    <row r="47149" spans="4:4">
      <c r="D47149" s="234"/>
    </row>
    <row r="47150" spans="4:4">
      <c r="D47150" s="234"/>
    </row>
    <row r="47151" spans="4:4">
      <c r="D47151" s="234"/>
    </row>
    <row r="47152" spans="4:4">
      <c r="D47152" s="234"/>
    </row>
    <row r="47153" spans="4:4">
      <c r="D47153" s="234"/>
    </row>
    <row r="47154" spans="4:4">
      <c r="D47154" s="234"/>
    </row>
    <row r="47155" spans="4:4">
      <c r="D47155" s="234"/>
    </row>
    <row r="47156" spans="4:4">
      <c r="D47156" s="234"/>
    </row>
    <row r="47157" spans="4:4">
      <c r="D47157" s="234"/>
    </row>
    <row r="47158" spans="4:4">
      <c r="D47158" s="234"/>
    </row>
    <row r="47159" spans="4:4">
      <c r="D47159" s="234"/>
    </row>
    <row r="47160" spans="4:4">
      <c r="D47160" s="234"/>
    </row>
    <row r="47161" spans="4:4">
      <c r="D47161" s="234"/>
    </row>
    <row r="47162" spans="4:4">
      <c r="D47162" s="234"/>
    </row>
    <row r="47163" spans="4:4">
      <c r="D47163" s="234"/>
    </row>
    <row r="47164" spans="4:4">
      <c r="D47164" s="234"/>
    </row>
    <row r="47165" spans="4:4">
      <c r="D47165" s="234"/>
    </row>
    <row r="47166" spans="4:4">
      <c r="D47166" s="234"/>
    </row>
    <row r="47167" spans="4:4">
      <c r="D47167" s="234"/>
    </row>
    <row r="47168" spans="4:4">
      <c r="D47168" s="234"/>
    </row>
    <row r="47169" spans="4:4">
      <c r="D47169" s="234"/>
    </row>
    <row r="47170" spans="4:4">
      <c r="D47170" s="234"/>
    </row>
    <row r="47171" spans="4:4">
      <c r="D47171" s="234"/>
    </row>
    <row r="47172" spans="4:4">
      <c r="D47172" s="234"/>
    </row>
    <row r="47173" spans="4:4">
      <c r="D47173" s="234"/>
    </row>
    <row r="47174" spans="4:4">
      <c r="D47174" s="234"/>
    </row>
    <row r="47175" spans="4:4">
      <c r="D47175" s="234"/>
    </row>
    <row r="47176" spans="4:4">
      <c r="D47176" s="234"/>
    </row>
    <row r="47177" spans="4:4">
      <c r="D47177" s="234"/>
    </row>
    <row r="47178" spans="4:4">
      <c r="D47178" s="234"/>
    </row>
    <row r="47179" spans="4:4">
      <c r="D47179" s="234"/>
    </row>
    <row r="47180" spans="4:4">
      <c r="D47180" s="234"/>
    </row>
    <row r="47181" spans="4:4">
      <c r="D47181" s="234"/>
    </row>
    <row r="47182" spans="4:4">
      <c r="D47182" s="234"/>
    </row>
    <row r="47183" spans="4:4">
      <c r="D47183" s="234"/>
    </row>
    <row r="47184" spans="4:4">
      <c r="D47184" s="234"/>
    </row>
    <row r="47185" spans="4:4">
      <c r="D47185" s="234"/>
    </row>
    <row r="47186" spans="4:4">
      <c r="D47186" s="234"/>
    </row>
    <row r="47187" spans="4:4">
      <c r="D47187" s="234"/>
    </row>
    <row r="47188" spans="4:4">
      <c r="D47188" s="234"/>
    </row>
    <row r="47189" spans="4:4">
      <c r="D47189" s="234"/>
    </row>
    <row r="47190" spans="4:4">
      <c r="D47190" s="234"/>
    </row>
    <row r="47191" spans="4:4">
      <c r="D47191" s="234"/>
    </row>
    <row r="47192" spans="4:4">
      <c r="D47192" s="234"/>
    </row>
    <row r="47193" spans="4:4">
      <c r="D47193" s="234"/>
    </row>
    <row r="47194" spans="4:4">
      <c r="D47194" s="234"/>
    </row>
    <row r="47195" spans="4:4">
      <c r="D47195" s="234"/>
    </row>
    <row r="47196" spans="4:4">
      <c r="D47196" s="234"/>
    </row>
    <row r="47197" spans="4:4">
      <c r="D47197" s="234"/>
    </row>
    <row r="47198" spans="4:4">
      <c r="D47198" s="234"/>
    </row>
    <row r="47199" spans="4:4">
      <c r="D47199" s="234"/>
    </row>
    <row r="47200" spans="4:4">
      <c r="D47200" s="234"/>
    </row>
    <row r="47201" spans="4:4">
      <c r="D47201" s="234"/>
    </row>
    <row r="47202" spans="4:4">
      <c r="D47202" s="234"/>
    </row>
    <row r="47203" spans="4:4">
      <c r="D47203" s="234"/>
    </row>
    <row r="47204" spans="4:4">
      <c r="D47204" s="234"/>
    </row>
    <row r="47205" spans="4:4">
      <c r="D47205" s="234"/>
    </row>
    <row r="47206" spans="4:4">
      <c r="D47206" s="234"/>
    </row>
    <row r="47207" spans="4:4">
      <c r="D47207" s="234"/>
    </row>
    <row r="47208" spans="4:4">
      <c r="D47208" s="234"/>
    </row>
    <row r="47209" spans="4:4">
      <c r="D47209" s="234"/>
    </row>
    <row r="47210" spans="4:4">
      <c r="D47210" s="234"/>
    </row>
    <row r="47211" spans="4:4">
      <c r="D47211" s="234"/>
    </row>
    <row r="47212" spans="4:4">
      <c r="D47212" s="234"/>
    </row>
    <row r="47213" spans="4:4">
      <c r="D47213" s="234"/>
    </row>
    <row r="47214" spans="4:4">
      <c r="D47214" s="234"/>
    </row>
    <row r="47215" spans="4:4">
      <c r="D47215" s="234"/>
    </row>
    <row r="47216" spans="4:4">
      <c r="D47216" s="234"/>
    </row>
    <row r="47217" spans="4:4">
      <c r="D47217" s="234"/>
    </row>
    <row r="47218" spans="4:4">
      <c r="D47218" s="234"/>
    </row>
    <row r="47219" spans="4:4">
      <c r="D47219" s="234"/>
    </row>
    <row r="47220" spans="4:4">
      <c r="D47220" s="234"/>
    </row>
    <row r="47221" spans="4:4">
      <c r="D47221" s="234"/>
    </row>
    <row r="47222" spans="4:4">
      <c r="D47222" s="234"/>
    </row>
    <row r="47223" spans="4:4">
      <c r="D47223" s="234"/>
    </row>
    <row r="47224" spans="4:4">
      <c r="D47224" s="234"/>
    </row>
    <row r="47225" spans="4:4">
      <c r="D47225" s="234"/>
    </row>
    <row r="47226" spans="4:4">
      <c r="D47226" s="234"/>
    </row>
    <row r="47227" spans="4:4">
      <c r="D47227" s="234"/>
    </row>
    <row r="47228" spans="4:4">
      <c r="D47228" s="234"/>
    </row>
    <row r="47229" spans="4:4">
      <c r="D47229" s="234"/>
    </row>
    <row r="47230" spans="4:4">
      <c r="D47230" s="234"/>
    </row>
    <row r="47231" spans="4:4">
      <c r="D47231" s="234"/>
    </row>
    <row r="47232" spans="4:4">
      <c r="D47232" s="234"/>
    </row>
    <row r="47233" spans="4:4">
      <c r="D47233" s="234"/>
    </row>
    <row r="47234" spans="4:4">
      <c r="D47234" s="234"/>
    </row>
    <row r="47235" spans="4:4">
      <c r="D47235" s="234"/>
    </row>
    <row r="47236" spans="4:4">
      <c r="D47236" s="234"/>
    </row>
    <row r="47237" spans="4:4">
      <c r="D47237" s="234"/>
    </row>
    <row r="47238" spans="4:4">
      <c r="D47238" s="234"/>
    </row>
    <row r="47239" spans="4:4">
      <c r="D47239" s="234"/>
    </row>
    <row r="47240" spans="4:4">
      <c r="D47240" s="234"/>
    </row>
    <row r="47241" spans="4:4">
      <c r="D47241" s="234"/>
    </row>
    <row r="47242" spans="4:4">
      <c r="D47242" s="234"/>
    </row>
    <row r="47243" spans="4:4">
      <c r="D47243" s="234"/>
    </row>
    <row r="47244" spans="4:4">
      <c r="D47244" s="234"/>
    </row>
    <row r="47245" spans="4:4">
      <c r="D47245" s="234"/>
    </row>
    <row r="47246" spans="4:4">
      <c r="D47246" s="234"/>
    </row>
    <row r="47247" spans="4:4">
      <c r="D47247" s="234"/>
    </row>
    <row r="47248" spans="4:4">
      <c r="D47248" s="234"/>
    </row>
    <row r="47249" spans="4:4">
      <c r="D47249" s="234"/>
    </row>
    <row r="47250" spans="4:4">
      <c r="D47250" s="234"/>
    </row>
    <row r="47251" spans="4:4">
      <c r="D47251" s="234"/>
    </row>
    <row r="47252" spans="4:4">
      <c r="D47252" s="234"/>
    </row>
    <row r="47253" spans="4:4">
      <c r="D47253" s="234"/>
    </row>
    <row r="47254" spans="4:4">
      <c r="D47254" s="234"/>
    </row>
    <row r="47255" spans="4:4">
      <c r="D47255" s="234"/>
    </row>
    <row r="47256" spans="4:4">
      <c r="D47256" s="234"/>
    </row>
    <row r="47257" spans="4:4">
      <c r="D47257" s="234"/>
    </row>
    <row r="47258" spans="4:4">
      <c r="D47258" s="234"/>
    </row>
    <row r="47259" spans="4:4">
      <c r="D47259" s="234"/>
    </row>
    <row r="47260" spans="4:4">
      <c r="D47260" s="234"/>
    </row>
    <row r="47261" spans="4:4">
      <c r="D47261" s="234"/>
    </row>
    <row r="47262" spans="4:4">
      <c r="D47262" s="234"/>
    </row>
    <row r="47263" spans="4:4">
      <c r="D47263" s="234"/>
    </row>
    <row r="47264" spans="4:4">
      <c r="D47264" s="234"/>
    </row>
    <row r="47265" spans="4:4">
      <c r="D47265" s="234"/>
    </row>
    <row r="47266" spans="4:4">
      <c r="D47266" s="234"/>
    </row>
    <row r="47267" spans="4:4">
      <c r="D47267" s="234"/>
    </row>
    <row r="47268" spans="4:4">
      <c r="D47268" s="234"/>
    </row>
    <row r="47269" spans="4:4">
      <c r="D47269" s="234"/>
    </row>
    <row r="47270" spans="4:4">
      <c r="D47270" s="234"/>
    </row>
    <row r="47271" spans="4:4">
      <c r="D47271" s="234"/>
    </row>
    <row r="47272" spans="4:4">
      <c r="D47272" s="234"/>
    </row>
    <row r="47273" spans="4:4">
      <c r="D47273" s="234"/>
    </row>
    <row r="47274" spans="4:4">
      <c r="D47274" s="234"/>
    </row>
    <row r="47275" spans="4:4">
      <c r="D47275" s="234"/>
    </row>
    <row r="47276" spans="4:4">
      <c r="D47276" s="234"/>
    </row>
    <row r="47277" spans="4:4">
      <c r="D47277" s="234"/>
    </row>
    <row r="47278" spans="4:4">
      <c r="D47278" s="234"/>
    </row>
    <row r="47279" spans="4:4">
      <c r="D47279" s="234"/>
    </row>
    <row r="47280" spans="4:4">
      <c r="D47280" s="234"/>
    </row>
    <row r="47281" spans="4:4">
      <c r="D47281" s="234"/>
    </row>
    <row r="47282" spans="4:4">
      <c r="D47282" s="234"/>
    </row>
    <row r="47283" spans="4:4">
      <c r="D47283" s="234"/>
    </row>
    <row r="47284" spans="4:4">
      <c r="D47284" s="234"/>
    </row>
    <row r="47285" spans="4:4">
      <c r="D47285" s="234"/>
    </row>
    <row r="47286" spans="4:4">
      <c r="D47286" s="234"/>
    </row>
    <row r="47287" spans="4:4">
      <c r="D47287" s="234"/>
    </row>
    <row r="47288" spans="4:4">
      <c r="D47288" s="234"/>
    </row>
    <row r="47289" spans="4:4">
      <c r="D47289" s="234"/>
    </row>
    <row r="47290" spans="4:4">
      <c r="D47290" s="234"/>
    </row>
    <row r="47291" spans="4:4">
      <c r="D47291" s="234"/>
    </row>
    <row r="47292" spans="4:4">
      <c r="D47292" s="234"/>
    </row>
    <row r="47293" spans="4:4">
      <c r="D47293" s="234"/>
    </row>
    <row r="47294" spans="4:4">
      <c r="D47294" s="234"/>
    </row>
    <row r="47295" spans="4:4">
      <c r="D47295" s="234"/>
    </row>
    <row r="47296" spans="4:4">
      <c r="D47296" s="234"/>
    </row>
    <row r="47297" spans="4:4">
      <c r="D47297" s="234"/>
    </row>
    <row r="47298" spans="4:4">
      <c r="D47298" s="234"/>
    </row>
    <row r="47299" spans="4:4">
      <c r="D47299" s="234"/>
    </row>
    <row r="47300" spans="4:4">
      <c r="D47300" s="234"/>
    </row>
    <row r="47301" spans="4:4">
      <c r="D47301" s="234"/>
    </row>
    <row r="47302" spans="4:4">
      <c r="D47302" s="234"/>
    </row>
    <row r="47303" spans="4:4">
      <c r="D47303" s="234"/>
    </row>
    <row r="47304" spans="4:4">
      <c r="D47304" s="234"/>
    </row>
    <row r="47305" spans="4:4">
      <c r="D47305" s="234"/>
    </row>
    <row r="47306" spans="4:4">
      <c r="D47306" s="234"/>
    </row>
    <row r="47307" spans="4:4">
      <c r="D47307" s="234"/>
    </row>
    <row r="47308" spans="4:4">
      <c r="D47308" s="234"/>
    </row>
    <row r="47309" spans="4:4">
      <c r="D47309" s="234"/>
    </row>
    <row r="47310" spans="4:4">
      <c r="D47310" s="234"/>
    </row>
    <row r="47311" spans="4:4">
      <c r="D47311" s="234"/>
    </row>
    <row r="47312" spans="4:4">
      <c r="D47312" s="234"/>
    </row>
    <row r="47313" spans="4:4">
      <c r="D47313" s="234"/>
    </row>
    <row r="47314" spans="4:4">
      <c r="D47314" s="234"/>
    </row>
    <row r="47315" spans="4:4">
      <c r="D47315" s="234"/>
    </row>
    <row r="47316" spans="4:4">
      <c r="D47316" s="234"/>
    </row>
    <row r="47317" spans="4:4">
      <c r="D47317" s="234"/>
    </row>
    <row r="47318" spans="4:4">
      <c r="D47318" s="234"/>
    </row>
    <row r="47319" spans="4:4">
      <c r="D47319" s="234"/>
    </row>
    <row r="47320" spans="4:4">
      <c r="D47320" s="234"/>
    </row>
    <row r="47321" spans="4:4">
      <c r="D47321" s="234"/>
    </row>
    <row r="47322" spans="4:4">
      <c r="D47322" s="234"/>
    </row>
    <row r="47323" spans="4:4">
      <c r="D47323" s="234"/>
    </row>
    <row r="47324" spans="4:4">
      <c r="D47324" s="234"/>
    </row>
    <row r="47325" spans="4:4">
      <c r="D47325" s="234"/>
    </row>
    <row r="47326" spans="4:4">
      <c r="D47326" s="234"/>
    </row>
    <row r="47327" spans="4:4">
      <c r="D47327" s="234"/>
    </row>
    <row r="47328" spans="4:4">
      <c r="D47328" s="234"/>
    </row>
    <row r="47329" spans="4:4">
      <c r="D47329" s="234"/>
    </row>
    <row r="47330" spans="4:4">
      <c r="D47330" s="234"/>
    </row>
    <row r="47331" spans="4:4">
      <c r="D47331" s="234"/>
    </row>
    <row r="47332" spans="4:4">
      <c r="D47332" s="234"/>
    </row>
    <row r="47333" spans="4:4">
      <c r="D47333" s="234"/>
    </row>
    <row r="47334" spans="4:4">
      <c r="D47334" s="234"/>
    </row>
    <row r="47335" spans="4:4">
      <c r="D47335" s="234"/>
    </row>
    <row r="47336" spans="4:4">
      <c r="D47336" s="234"/>
    </row>
    <row r="47337" spans="4:4">
      <c r="D47337" s="234"/>
    </row>
    <row r="47338" spans="4:4">
      <c r="D47338" s="234"/>
    </row>
    <row r="47339" spans="4:4">
      <c r="D47339" s="234"/>
    </row>
    <row r="47340" spans="4:4">
      <c r="D47340" s="234"/>
    </row>
    <row r="47341" spans="4:4">
      <c r="D47341" s="234"/>
    </row>
    <row r="47342" spans="4:4">
      <c r="D47342" s="234"/>
    </row>
    <row r="47343" spans="4:4">
      <c r="D47343" s="234"/>
    </row>
    <row r="47344" spans="4:4">
      <c r="D47344" s="234"/>
    </row>
    <row r="47345" spans="4:4">
      <c r="D47345" s="234"/>
    </row>
    <row r="47346" spans="4:4">
      <c r="D47346" s="234"/>
    </row>
    <row r="47347" spans="4:4">
      <c r="D47347" s="234"/>
    </row>
    <row r="47348" spans="4:4">
      <c r="D47348" s="234"/>
    </row>
    <row r="47349" spans="4:4">
      <c r="D47349" s="234"/>
    </row>
    <row r="47350" spans="4:4">
      <c r="D47350" s="234"/>
    </row>
    <row r="47351" spans="4:4">
      <c r="D47351" s="234"/>
    </row>
    <row r="47352" spans="4:4">
      <c r="D47352" s="234"/>
    </row>
    <row r="47353" spans="4:4">
      <c r="D47353" s="234"/>
    </row>
    <row r="47354" spans="4:4">
      <c r="D47354" s="234"/>
    </row>
    <row r="47355" spans="4:4">
      <c r="D47355" s="234"/>
    </row>
    <row r="47356" spans="4:4">
      <c r="D47356" s="234"/>
    </row>
    <row r="47357" spans="4:4">
      <c r="D47357" s="234"/>
    </row>
    <row r="47358" spans="4:4">
      <c r="D47358" s="234"/>
    </row>
    <row r="47359" spans="4:4">
      <c r="D47359" s="234"/>
    </row>
    <row r="47360" spans="4:4">
      <c r="D47360" s="234"/>
    </row>
    <row r="47361" spans="4:4">
      <c r="D47361" s="234"/>
    </row>
    <row r="47362" spans="4:4">
      <c r="D47362" s="234"/>
    </row>
    <row r="47363" spans="4:4">
      <c r="D47363" s="234"/>
    </row>
    <row r="47364" spans="4:4">
      <c r="D47364" s="234"/>
    </row>
    <row r="47365" spans="4:4">
      <c r="D47365" s="234"/>
    </row>
    <row r="47366" spans="4:4">
      <c r="D47366" s="234"/>
    </row>
    <row r="47367" spans="4:4">
      <c r="D47367" s="234"/>
    </row>
    <row r="47368" spans="4:4">
      <c r="D47368" s="234"/>
    </row>
    <row r="47369" spans="4:4">
      <c r="D47369" s="234"/>
    </row>
    <row r="47370" spans="4:4">
      <c r="D47370" s="234"/>
    </row>
    <row r="47371" spans="4:4">
      <c r="D47371" s="234"/>
    </row>
    <row r="47372" spans="4:4">
      <c r="D47372" s="234"/>
    </row>
    <row r="47373" spans="4:4">
      <c r="D47373" s="234"/>
    </row>
    <row r="47374" spans="4:4">
      <c r="D47374" s="234"/>
    </row>
    <row r="47375" spans="4:4">
      <c r="D47375" s="234"/>
    </row>
    <row r="47376" spans="4:4">
      <c r="D47376" s="234"/>
    </row>
    <row r="47377" spans="4:4">
      <c r="D47377" s="234"/>
    </row>
    <row r="47378" spans="4:4">
      <c r="D47378" s="234"/>
    </row>
    <row r="47379" spans="4:4">
      <c r="D47379" s="234"/>
    </row>
    <row r="47380" spans="4:4">
      <c r="D47380" s="234"/>
    </row>
    <row r="47381" spans="4:4">
      <c r="D47381" s="234"/>
    </row>
    <row r="47382" spans="4:4">
      <c r="D47382" s="234"/>
    </row>
    <row r="47383" spans="4:4">
      <c r="D47383" s="234"/>
    </row>
    <row r="47384" spans="4:4">
      <c r="D47384" s="234"/>
    </row>
    <row r="47385" spans="4:4">
      <c r="D47385" s="234"/>
    </row>
    <row r="47386" spans="4:4">
      <c r="D47386" s="234"/>
    </row>
    <row r="47387" spans="4:4">
      <c r="D47387" s="234"/>
    </row>
    <row r="47388" spans="4:4">
      <c r="D47388" s="234"/>
    </row>
    <row r="47389" spans="4:4">
      <c r="D47389" s="234"/>
    </row>
    <row r="47390" spans="4:4">
      <c r="D47390" s="234"/>
    </row>
    <row r="47391" spans="4:4">
      <c r="D47391" s="234"/>
    </row>
    <row r="47392" spans="4:4">
      <c r="D47392" s="234"/>
    </row>
    <row r="47393" spans="4:4">
      <c r="D47393" s="234"/>
    </row>
    <row r="47394" spans="4:4">
      <c r="D47394" s="234"/>
    </row>
    <row r="47395" spans="4:4">
      <c r="D47395" s="234"/>
    </row>
    <row r="47396" spans="4:4">
      <c r="D47396" s="234"/>
    </row>
    <row r="47397" spans="4:4">
      <c r="D47397" s="234"/>
    </row>
    <row r="47398" spans="4:4">
      <c r="D47398" s="234"/>
    </row>
    <row r="47399" spans="4:4">
      <c r="D47399" s="234"/>
    </row>
    <row r="47400" spans="4:4">
      <c r="D47400" s="234"/>
    </row>
    <row r="47401" spans="4:4">
      <c r="D47401" s="234"/>
    </row>
    <row r="47402" spans="4:4">
      <c r="D47402" s="234"/>
    </row>
    <row r="47403" spans="4:4">
      <c r="D47403" s="234"/>
    </row>
    <row r="47404" spans="4:4">
      <c r="D47404" s="234"/>
    </row>
    <row r="47405" spans="4:4">
      <c r="D47405" s="234"/>
    </row>
    <row r="47406" spans="4:4">
      <c r="D47406" s="234"/>
    </row>
    <row r="47407" spans="4:4">
      <c r="D47407" s="234"/>
    </row>
    <row r="47408" spans="4:4">
      <c r="D47408" s="234"/>
    </row>
    <row r="47409" spans="4:4">
      <c r="D47409" s="234"/>
    </row>
    <row r="47410" spans="4:4">
      <c r="D47410" s="234"/>
    </row>
    <row r="47411" spans="4:4">
      <c r="D47411" s="234"/>
    </row>
    <row r="47412" spans="4:4">
      <c r="D47412" s="234"/>
    </row>
    <row r="47413" spans="4:4">
      <c r="D47413" s="234"/>
    </row>
    <row r="47414" spans="4:4">
      <c r="D47414" s="234"/>
    </row>
    <row r="47415" spans="4:4">
      <c r="D47415" s="234"/>
    </row>
    <row r="47416" spans="4:4">
      <c r="D47416" s="234"/>
    </row>
    <row r="47417" spans="4:4">
      <c r="D47417" s="234"/>
    </row>
    <row r="47418" spans="4:4">
      <c r="D47418" s="234"/>
    </row>
    <row r="47419" spans="4:4">
      <c r="D47419" s="234"/>
    </row>
    <row r="47420" spans="4:4">
      <c r="D47420" s="234"/>
    </row>
    <row r="47421" spans="4:4">
      <c r="D47421" s="234"/>
    </row>
    <row r="47422" spans="4:4">
      <c r="D47422" s="234"/>
    </row>
    <row r="47423" spans="4:4">
      <c r="D47423" s="234"/>
    </row>
    <row r="47424" spans="4:4">
      <c r="D47424" s="234"/>
    </row>
    <row r="47425" spans="4:4">
      <c r="D47425" s="234"/>
    </row>
    <row r="47426" spans="4:4">
      <c r="D47426" s="234"/>
    </row>
    <row r="47427" spans="4:4">
      <c r="D47427" s="234"/>
    </row>
    <row r="47428" spans="4:4">
      <c r="D47428" s="234"/>
    </row>
    <row r="47429" spans="4:4">
      <c r="D47429" s="234"/>
    </row>
    <row r="47430" spans="4:4">
      <c r="D47430" s="234"/>
    </row>
    <row r="47431" spans="4:4">
      <c r="D47431" s="234"/>
    </row>
    <row r="47432" spans="4:4">
      <c r="D47432" s="234"/>
    </row>
    <row r="47433" spans="4:4">
      <c r="D47433" s="234"/>
    </row>
    <row r="47434" spans="4:4">
      <c r="D47434" s="234"/>
    </row>
    <row r="47435" spans="4:4">
      <c r="D47435" s="234"/>
    </row>
    <row r="47436" spans="4:4">
      <c r="D47436" s="234"/>
    </row>
    <row r="47437" spans="4:4">
      <c r="D47437" s="234"/>
    </row>
    <row r="47438" spans="4:4">
      <c r="D47438" s="234"/>
    </row>
    <row r="47439" spans="4:4">
      <c r="D47439" s="234"/>
    </row>
    <row r="47440" spans="4:4">
      <c r="D47440" s="234"/>
    </row>
    <row r="47441" spans="4:4">
      <c r="D47441" s="234"/>
    </row>
    <row r="47442" spans="4:4">
      <c r="D47442" s="234"/>
    </row>
    <row r="47443" spans="4:4">
      <c r="D47443" s="234"/>
    </row>
    <row r="47444" spans="4:4">
      <c r="D47444" s="234"/>
    </row>
    <row r="47445" spans="4:4">
      <c r="D47445" s="234"/>
    </row>
    <row r="47446" spans="4:4">
      <c r="D47446" s="234"/>
    </row>
    <row r="47447" spans="4:4">
      <c r="D47447" s="234"/>
    </row>
    <row r="47448" spans="4:4">
      <c r="D47448" s="234"/>
    </row>
    <row r="47449" spans="4:4">
      <c r="D47449" s="234"/>
    </row>
    <row r="47450" spans="4:4">
      <c r="D47450" s="234"/>
    </row>
    <row r="47451" spans="4:4">
      <c r="D47451" s="234"/>
    </row>
    <row r="47452" spans="4:4">
      <c r="D47452" s="234"/>
    </row>
    <row r="47453" spans="4:4">
      <c r="D47453" s="234"/>
    </row>
    <row r="47454" spans="4:4">
      <c r="D47454" s="234"/>
    </row>
    <row r="47455" spans="4:4">
      <c r="D47455" s="234"/>
    </row>
    <row r="47456" spans="4:4">
      <c r="D47456" s="234"/>
    </row>
    <row r="47457" spans="4:4">
      <c r="D47457" s="234"/>
    </row>
    <row r="47458" spans="4:4">
      <c r="D47458" s="234"/>
    </row>
    <row r="47459" spans="4:4">
      <c r="D47459" s="234"/>
    </row>
    <row r="47460" spans="4:4">
      <c r="D47460" s="234"/>
    </row>
    <row r="47461" spans="4:4">
      <c r="D47461" s="234"/>
    </row>
    <row r="47462" spans="4:4">
      <c r="D47462" s="234"/>
    </row>
    <row r="47463" spans="4:4">
      <c r="D47463" s="234"/>
    </row>
    <row r="47464" spans="4:4">
      <c r="D47464" s="234"/>
    </row>
    <row r="47465" spans="4:4">
      <c r="D47465" s="234"/>
    </row>
    <row r="47466" spans="4:4">
      <c r="D47466" s="234"/>
    </row>
    <row r="47467" spans="4:4">
      <c r="D47467" s="234"/>
    </row>
    <row r="47468" spans="4:4">
      <c r="D47468" s="234"/>
    </row>
    <row r="47469" spans="4:4">
      <c r="D47469" s="234"/>
    </row>
    <row r="47470" spans="4:4">
      <c r="D47470" s="234"/>
    </row>
    <row r="47471" spans="4:4">
      <c r="D47471" s="234"/>
    </row>
    <row r="47472" spans="4:4">
      <c r="D47472" s="234"/>
    </row>
    <row r="47473" spans="4:4">
      <c r="D47473" s="234"/>
    </row>
    <row r="47474" spans="4:4">
      <c r="D47474" s="234"/>
    </row>
    <row r="47475" spans="4:4">
      <c r="D47475" s="234"/>
    </row>
    <row r="47476" spans="4:4">
      <c r="D47476" s="234"/>
    </row>
    <row r="47477" spans="4:4">
      <c r="D47477" s="234"/>
    </row>
    <row r="47478" spans="4:4">
      <c r="D47478" s="234"/>
    </row>
    <row r="47479" spans="4:4">
      <c r="D47479" s="234"/>
    </row>
    <row r="47480" spans="4:4">
      <c r="D47480" s="234"/>
    </row>
    <row r="47481" spans="4:4">
      <c r="D47481" s="234"/>
    </row>
    <row r="47482" spans="4:4">
      <c r="D47482" s="234"/>
    </row>
    <row r="47483" spans="4:4">
      <c r="D47483" s="234"/>
    </row>
    <row r="47484" spans="4:4">
      <c r="D47484" s="234"/>
    </row>
    <row r="47485" spans="4:4">
      <c r="D47485" s="234"/>
    </row>
    <row r="47486" spans="4:4">
      <c r="D47486" s="234"/>
    </row>
    <row r="47487" spans="4:4">
      <c r="D47487" s="234"/>
    </row>
    <row r="47488" spans="4:4">
      <c r="D47488" s="234"/>
    </row>
    <row r="47489" spans="4:4">
      <c r="D47489" s="234"/>
    </row>
    <row r="47490" spans="4:4">
      <c r="D47490" s="234"/>
    </row>
    <row r="47491" spans="4:4">
      <c r="D47491" s="234"/>
    </row>
    <row r="47492" spans="4:4">
      <c r="D47492" s="234"/>
    </row>
    <row r="47493" spans="4:4">
      <c r="D47493" s="234"/>
    </row>
    <row r="47494" spans="4:4">
      <c r="D47494" s="234"/>
    </row>
    <row r="47495" spans="4:4">
      <c r="D47495" s="234"/>
    </row>
    <row r="47496" spans="4:4">
      <c r="D47496" s="234"/>
    </row>
    <row r="47497" spans="4:4">
      <c r="D47497" s="234"/>
    </row>
    <row r="47498" spans="4:4">
      <c r="D47498" s="234"/>
    </row>
    <row r="47499" spans="4:4">
      <c r="D47499" s="234"/>
    </row>
    <row r="47500" spans="4:4">
      <c r="D47500" s="234"/>
    </row>
    <row r="47501" spans="4:4">
      <c r="D47501" s="234"/>
    </row>
    <row r="47502" spans="4:4">
      <c r="D47502" s="234"/>
    </row>
    <row r="47503" spans="4:4">
      <c r="D47503" s="234"/>
    </row>
    <row r="47504" spans="4:4">
      <c r="D47504" s="234"/>
    </row>
    <row r="47505" spans="4:4">
      <c r="D47505" s="234"/>
    </row>
    <row r="47506" spans="4:4">
      <c r="D47506" s="234"/>
    </row>
    <row r="47507" spans="4:4">
      <c r="D47507" s="234"/>
    </row>
    <row r="47508" spans="4:4">
      <c r="D47508" s="234"/>
    </row>
    <row r="47509" spans="4:4">
      <c r="D47509" s="234"/>
    </row>
    <row r="47510" spans="4:4">
      <c r="D47510" s="234"/>
    </row>
    <row r="47511" spans="4:4">
      <c r="D47511" s="234"/>
    </row>
    <row r="47512" spans="4:4">
      <c r="D47512" s="234"/>
    </row>
    <row r="47513" spans="4:4">
      <c r="D47513" s="234"/>
    </row>
    <row r="47514" spans="4:4">
      <c r="D47514" s="234"/>
    </row>
    <row r="47515" spans="4:4">
      <c r="D47515" s="234"/>
    </row>
    <row r="47516" spans="4:4">
      <c r="D47516" s="234"/>
    </row>
    <row r="47517" spans="4:4">
      <c r="D47517" s="234"/>
    </row>
    <row r="47518" spans="4:4">
      <c r="D47518" s="234"/>
    </row>
    <row r="47519" spans="4:4">
      <c r="D47519" s="234"/>
    </row>
    <row r="47520" spans="4:4">
      <c r="D47520" s="234"/>
    </row>
    <row r="47521" spans="4:4">
      <c r="D47521" s="234"/>
    </row>
    <row r="47522" spans="4:4">
      <c r="D47522" s="234"/>
    </row>
    <row r="47523" spans="4:4">
      <c r="D47523" s="234"/>
    </row>
    <row r="47524" spans="4:4">
      <c r="D47524" s="234"/>
    </row>
    <row r="47525" spans="4:4">
      <c r="D47525" s="234"/>
    </row>
    <row r="47526" spans="4:4">
      <c r="D47526" s="234"/>
    </row>
    <row r="47527" spans="4:4">
      <c r="D47527" s="234"/>
    </row>
    <row r="47528" spans="4:4">
      <c r="D47528" s="234"/>
    </row>
    <row r="47529" spans="4:4">
      <c r="D47529" s="234"/>
    </row>
    <row r="47530" spans="4:4">
      <c r="D47530" s="234"/>
    </row>
    <row r="47531" spans="4:4">
      <c r="D47531" s="234"/>
    </row>
    <row r="47532" spans="4:4">
      <c r="D47532" s="234"/>
    </row>
    <row r="47533" spans="4:4">
      <c r="D47533" s="234"/>
    </row>
    <row r="47534" spans="4:4">
      <c r="D47534" s="234"/>
    </row>
    <row r="47535" spans="4:4">
      <c r="D47535" s="234"/>
    </row>
    <row r="47536" spans="4:4">
      <c r="D47536" s="234"/>
    </row>
    <row r="47537" spans="4:4">
      <c r="D47537" s="234"/>
    </row>
    <row r="47538" spans="4:4">
      <c r="D47538" s="234"/>
    </row>
    <row r="47539" spans="4:4">
      <c r="D47539" s="234"/>
    </row>
    <row r="47540" spans="4:4">
      <c r="D47540" s="234"/>
    </row>
    <row r="47541" spans="4:4">
      <c r="D47541" s="234"/>
    </row>
    <row r="47542" spans="4:4">
      <c r="D47542" s="234"/>
    </row>
    <row r="47543" spans="4:4">
      <c r="D47543" s="234"/>
    </row>
    <row r="47544" spans="4:4">
      <c r="D47544" s="234"/>
    </row>
    <row r="47545" spans="4:4">
      <c r="D47545" s="234"/>
    </row>
    <row r="47546" spans="4:4">
      <c r="D47546" s="234"/>
    </row>
    <row r="47547" spans="4:4">
      <c r="D47547" s="234"/>
    </row>
    <row r="47548" spans="4:4">
      <c r="D47548" s="234"/>
    </row>
    <row r="47549" spans="4:4">
      <c r="D47549" s="234"/>
    </row>
    <row r="47550" spans="4:4">
      <c r="D47550" s="234"/>
    </row>
    <row r="47551" spans="4:4">
      <c r="D47551" s="234"/>
    </row>
    <row r="47552" spans="4:4">
      <c r="D47552" s="234"/>
    </row>
    <row r="47553" spans="4:4">
      <c r="D47553" s="234"/>
    </row>
    <row r="47554" spans="4:4">
      <c r="D47554" s="234"/>
    </row>
    <row r="47555" spans="4:4">
      <c r="D47555" s="234"/>
    </row>
    <row r="47556" spans="4:4">
      <c r="D47556" s="234"/>
    </row>
    <row r="47557" spans="4:4">
      <c r="D47557" s="234"/>
    </row>
    <row r="47558" spans="4:4">
      <c r="D47558" s="234"/>
    </row>
    <row r="47559" spans="4:4">
      <c r="D47559" s="234"/>
    </row>
    <row r="47560" spans="4:4">
      <c r="D47560" s="234"/>
    </row>
    <row r="47561" spans="4:4">
      <c r="D47561" s="234"/>
    </row>
    <row r="47562" spans="4:4">
      <c r="D47562" s="234"/>
    </row>
    <row r="47563" spans="4:4">
      <c r="D47563" s="234"/>
    </row>
    <row r="47564" spans="4:4">
      <c r="D47564" s="234"/>
    </row>
    <row r="47565" spans="4:4">
      <c r="D47565" s="234"/>
    </row>
    <row r="47566" spans="4:4">
      <c r="D47566" s="234"/>
    </row>
    <row r="47567" spans="4:4">
      <c r="D47567" s="234"/>
    </row>
    <row r="47568" spans="4:4">
      <c r="D47568" s="234"/>
    </row>
    <row r="47569" spans="4:4">
      <c r="D47569" s="234"/>
    </row>
    <row r="47570" spans="4:4">
      <c r="D47570" s="234"/>
    </row>
    <row r="47571" spans="4:4">
      <c r="D47571" s="234"/>
    </row>
    <row r="47572" spans="4:4">
      <c r="D47572" s="234"/>
    </row>
    <row r="47573" spans="4:4">
      <c r="D47573" s="234"/>
    </row>
    <row r="47574" spans="4:4">
      <c r="D47574" s="234"/>
    </row>
    <row r="47575" spans="4:4">
      <c r="D47575" s="234"/>
    </row>
    <row r="47576" spans="4:4">
      <c r="D47576" s="234"/>
    </row>
    <row r="47577" spans="4:4">
      <c r="D47577" s="234"/>
    </row>
    <row r="47578" spans="4:4">
      <c r="D47578" s="234"/>
    </row>
    <row r="47579" spans="4:4">
      <c r="D47579" s="234"/>
    </row>
    <row r="47580" spans="4:4">
      <c r="D47580" s="234"/>
    </row>
    <row r="47581" spans="4:4">
      <c r="D47581" s="234"/>
    </row>
    <row r="47582" spans="4:4">
      <c r="D47582" s="234"/>
    </row>
    <row r="47583" spans="4:4">
      <c r="D47583" s="234"/>
    </row>
    <row r="47584" spans="4:4">
      <c r="D47584" s="234"/>
    </row>
    <row r="47585" spans="4:4">
      <c r="D47585" s="234"/>
    </row>
    <row r="47586" spans="4:4">
      <c r="D47586" s="234"/>
    </row>
    <row r="47587" spans="4:4">
      <c r="D47587" s="234"/>
    </row>
    <row r="47588" spans="4:4">
      <c r="D47588" s="234"/>
    </row>
    <row r="47589" spans="4:4">
      <c r="D47589" s="234"/>
    </row>
    <row r="47590" spans="4:4">
      <c r="D47590" s="234"/>
    </row>
    <row r="47591" spans="4:4">
      <c r="D47591" s="234"/>
    </row>
    <row r="47592" spans="4:4">
      <c r="D47592" s="234"/>
    </row>
    <row r="47593" spans="4:4">
      <c r="D47593" s="234"/>
    </row>
    <row r="47594" spans="4:4">
      <c r="D47594" s="234"/>
    </row>
    <row r="47595" spans="4:4">
      <c r="D47595" s="234"/>
    </row>
    <row r="47596" spans="4:4">
      <c r="D47596" s="234"/>
    </row>
    <row r="47597" spans="4:4">
      <c r="D47597" s="234"/>
    </row>
    <row r="47598" spans="4:4">
      <c r="D47598" s="234"/>
    </row>
    <row r="47599" spans="4:4">
      <c r="D47599" s="234"/>
    </row>
    <row r="47600" spans="4:4">
      <c r="D47600" s="234"/>
    </row>
    <row r="47601" spans="4:4">
      <c r="D47601" s="234"/>
    </row>
    <row r="47602" spans="4:4">
      <c r="D47602" s="234"/>
    </row>
    <row r="47603" spans="4:4">
      <c r="D47603" s="234"/>
    </row>
    <row r="47604" spans="4:4">
      <c r="D47604" s="234"/>
    </row>
    <row r="47605" spans="4:4">
      <c r="D47605" s="234"/>
    </row>
    <row r="47606" spans="4:4">
      <c r="D47606" s="234"/>
    </row>
    <row r="47607" spans="4:4">
      <c r="D47607" s="234"/>
    </row>
    <row r="47608" spans="4:4">
      <c r="D47608" s="234"/>
    </row>
    <row r="47609" spans="4:4">
      <c r="D47609" s="234"/>
    </row>
    <row r="47610" spans="4:4">
      <c r="D47610" s="234"/>
    </row>
    <row r="47611" spans="4:4">
      <c r="D47611" s="234"/>
    </row>
    <row r="47612" spans="4:4">
      <c r="D47612" s="234"/>
    </row>
    <row r="47613" spans="4:4">
      <c r="D47613" s="234"/>
    </row>
    <row r="47614" spans="4:4">
      <c r="D47614" s="234"/>
    </row>
    <row r="47615" spans="4:4">
      <c r="D47615" s="234"/>
    </row>
    <row r="47616" spans="4:4">
      <c r="D47616" s="234"/>
    </row>
    <row r="47617" spans="4:4">
      <c r="D47617" s="234"/>
    </row>
    <row r="47618" spans="4:4">
      <c r="D47618" s="234"/>
    </row>
    <row r="47619" spans="4:4">
      <c r="D47619" s="234"/>
    </row>
    <row r="47620" spans="4:4">
      <c r="D47620" s="234"/>
    </row>
    <row r="47621" spans="4:4">
      <c r="D47621" s="234"/>
    </row>
    <row r="47622" spans="4:4">
      <c r="D47622" s="234"/>
    </row>
    <row r="47623" spans="4:4">
      <c r="D47623" s="234"/>
    </row>
    <row r="47624" spans="4:4">
      <c r="D47624" s="234"/>
    </row>
    <row r="47625" spans="4:4">
      <c r="D47625" s="234"/>
    </row>
    <row r="47626" spans="4:4">
      <c r="D47626" s="234"/>
    </row>
    <row r="47627" spans="4:4">
      <c r="D47627" s="234"/>
    </row>
    <row r="47628" spans="4:4">
      <c r="D47628" s="234"/>
    </row>
    <row r="47629" spans="4:4">
      <c r="D47629" s="234"/>
    </row>
    <row r="47630" spans="4:4">
      <c r="D47630" s="234"/>
    </row>
    <row r="47631" spans="4:4">
      <c r="D47631" s="234"/>
    </row>
    <row r="47632" spans="4:4">
      <c r="D47632" s="234"/>
    </row>
    <row r="47633" spans="4:4">
      <c r="D47633" s="234"/>
    </row>
    <row r="47634" spans="4:4">
      <c r="D47634" s="234"/>
    </row>
    <row r="47635" spans="4:4">
      <c r="D47635" s="234"/>
    </row>
    <row r="47636" spans="4:4">
      <c r="D47636" s="234"/>
    </row>
    <row r="47637" spans="4:4">
      <c r="D47637" s="234"/>
    </row>
    <row r="47638" spans="4:4">
      <c r="D47638" s="234"/>
    </row>
    <row r="47639" spans="4:4">
      <c r="D47639" s="234"/>
    </row>
    <row r="47640" spans="4:4">
      <c r="D47640" s="234"/>
    </row>
    <row r="47641" spans="4:4">
      <c r="D47641" s="234"/>
    </row>
    <row r="47642" spans="4:4">
      <c r="D47642" s="234"/>
    </row>
    <row r="47643" spans="4:4">
      <c r="D47643" s="234"/>
    </row>
    <row r="47644" spans="4:4">
      <c r="D47644" s="234"/>
    </row>
    <row r="47645" spans="4:4">
      <c r="D47645" s="234"/>
    </row>
    <row r="47646" spans="4:4">
      <c r="D47646" s="234"/>
    </row>
    <row r="47647" spans="4:4">
      <c r="D47647" s="234"/>
    </row>
    <row r="47648" spans="4:4">
      <c r="D47648" s="234"/>
    </row>
    <row r="47649" spans="4:4">
      <c r="D47649" s="234"/>
    </row>
    <row r="47650" spans="4:4">
      <c r="D47650" s="234"/>
    </row>
    <row r="47651" spans="4:4">
      <c r="D47651" s="234"/>
    </row>
    <row r="47652" spans="4:4">
      <c r="D47652" s="234"/>
    </row>
    <row r="47653" spans="4:4">
      <c r="D47653" s="234"/>
    </row>
    <row r="47654" spans="4:4">
      <c r="D47654" s="234"/>
    </row>
    <row r="47655" spans="4:4">
      <c r="D47655" s="234"/>
    </row>
    <row r="47656" spans="4:4">
      <c r="D47656" s="234"/>
    </row>
    <row r="47657" spans="4:4">
      <c r="D47657" s="234"/>
    </row>
    <row r="47658" spans="4:4">
      <c r="D47658" s="234"/>
    </row>
    <row r="47659" spans="4:4">
      <c r="D47659" s="234"/>
    </row>
    <row r="47660" spans="4:4">
      <c r="D47660" s="234"/>
    </row>
    <row r="47661" spans="4:4">
      <c r="D47661" s="234"/>
    </row>
    <row r="47662" spans="4:4">
      <c r="D47662" s="234"/>
    </row>
    <row r="47663" spans="4:4">
      <c r="D47663" s="234"/>
    </row>
    <row r="47664" spans="4:4">
      <c r="D47664" s="234"/>
    </row>
    <row r="47665" spans="4:4">
      <c r="D47665" s="234"/>
    </row>
    <row r="47666" spans="4:4">
      <c r="D47666" s="234"/>
    </row>
    <row r="47667" spans="4:4">
      <c r="D47667" s="234"/>
    </row>
    <row r="47668" spans="4:4">
      <c r="D47668" s="234"/>
    </row>
    <row r="47669" spans="4:4">
      <c r="D47669" s="234"/>
    </row>
    <row r="47670" spans="4:4">
      <c r="D47670" s="234"/>
    </row>
    <row r="47671" spans="4:4">
      <c r="D47671" s="234"/>
    </row>
    <row r="47672" spans="4:4">
      <c r="D47672" s="234"/>
    </row>
    <row r="47673" spans="4:4">
      <c r="D47673" s="234"/>
    </row>
    <row r="47674" spans="4:4">
      <c r="D47674" s="234"/>
    </row>
    <row r="47675" spans="4:4">
      <c r="D47675" s="234"/>
    </row>
    <row r="47676" spans="4:4">
      <c r="D47676" s="234"/>
    </row>
    <row r="47677" spans="4:4">
      <c r="D47677" s="234"/>
    </row>
    <row r="47678" spans="4:4">
      <c r="D47678" s="234"/>
    </row>
    <row r="47679" spans="4:4">
      <c r="D47679" s="234"/>
    </row>
    <row r="47680" spans="4:4">
      <c r="D47680" s="234"/>
    </row>
    <row r="47681" spans="4:4">
      <c r="D47681" s="234"/>
    </row>
    <row r="47682" spans="4:4">
      <c r="D47682" s="234"/>
    </row>
    <row r="47683" spans="4:4">
      <c r="D47683" s="234"/>
    </row>
    <row r="47684" spans="4:4">
      <c r="D47684" s="234"/>
    </row>
    <row r="47685" spans="4:4">
      <c r="D47685" s="234"/>
    </row>
    <row r="47686" spans="4:4">
      <c r="D47686" s="234"/>
    </row>
    <row r="47687" spans="4:4">
      <c r="D47687" s="234"/>
    </row>
    <row r="47688" spans="4:4">
      <c r="D47688" s="234"/>
    </row>
    <row r="47689" spans="4:4">
      <c r="D47689" s="234"/>
    </row>
    <row r="47690" spans="4:4">
      <c r="D47690" s="234"/>
    </row>
    <row r="47691" spans="4:4">
      <c r="D47691" s="234"/>
    </row>
    <row r="47692" spans="4:4">
      <c r="D47692" s="234"/>
    </row>
    <row r="47693" spans="4:4">
      <c r="D47693" s="234"/>
    </row>
    <row r="47694" spans="4:4">
      <c r="D47694" s="234"/>
    </row>
    <row r="47695" spans="4:4">
      <c r="D47695" s="234"/>
    </row>
    <row r="47696" spans="4:4">
      <c r="D47696" s="234"/>
    </row>
    <row r="47697" spans="4:4">
      <c r="D47697" s="234"/>
    </row>
    <row r="47698" spans="4:4">
      <c r="D47698" s="234"/>
    </row>
    <row r="47699" spans="4:4">
      <c r="D47699" s="234"/>
    </row>
    <row r="47700" spans="4:4">
      <c r="D47700" s="234"/>
    </row>
    <row r="47701" spans="4:4">
      <c r="D47701" s="234"/>
    </row>
    <row r="47702" spans="4:4">
      <c r="D47702" s="234"/>
    </row>
    <row r="47703" spans="4:4">
      <c r="D47703" s="234"/>
    </row>
    <row r="47704" spans="4:4">
      <c r="D47704" s="234"/>
    </row>
    <row r="47705" spans="4:4">
      <c r="D47705" s="234"/>
    </row>
    <row r="47706" spans="4:4">
      <c r="D47706" s="234"/>
    </row>
    <row r="47707" spans="4:4">
      <c r="D47707" s="234"/>
    </row>
    <row r="47708" spans="4:4">
      <c r="D47708" s="234"/>
    </row>
    <row r="47709" spans="4:4">
      <c r="D47709" s="234"/>
    </row>
    <row r="47710" spans="4:4">
      <c r="D47710" s="234"/>
    </row>
    <row r="47711" spans="4:4">
      <c r="D47711" s="234"/>
    </row>
    <row r="47712" spans="4:4">
      <c r="D47712" s="234"/>
    </row>
    <row r="47713" spans="4:4">
      <c r="D47713" s="234"/>
    </row>
    <row r="47714" spans="4:4">
      <c r="D47714" s="234"/>
    </row>
    <row r="47715" spans="4:4">
      <c r="D47715" s="234"/>
    </row>
    <row r="47716" spans="4:4">
      <c r="D47716" s="234"/>
    </row>
    <row r="47717" spans="4:4">
      <c r="D47717" s="234"/>
    </row>
    <row r="47718" spans="4:4">
      <c r="D47718" s="234"/>
    </row>
    <row r="47719" spans="4:4">
      <c r="D47719" s="234"/>
    </row>
    <row r="47720" spans="4:4">
      <c r="D47720" s="234"/>
    </row>
    <row r="47721" spans="4:4">
      <c r="D47721" s="234"/>
    </row>
    <row r="47722" spans="4:4">
      <c r="D47722" s="234"/>
    </row>
    <row r="47723" spans="4:4">
      <c r="D47723" s="234"/>
    </row>
    <row r="47724" spans="4:4">
      <c r="D47724" s="234"/>
    </row>
    <row r="47725" spans="4:4">
      <c r="D47725" s="234"/>
    </row>
    <row r="47726" spans="4:4">
      <c r="D47726" s="234"/>
    </row>
    <row r="47727" spans="4:4">
      <c r="D47727" s="234"/>
    </row>
    <row r="47728" spans="4:4">
      <c r="D47728" s="234"/>
    </row>
    <row r="47729" spans="4:4">
      <c r="D47729" s="234"/>
    </row>
    <row r="47730" spans="4:4">
      <c r="D47730" s="234"/>
    </row>
    <row r="47731" spans="4:4">
      <c r="D47731" s="234"/>
    </row>
    <row r="47732" spans="4:4">
      <c r="D47732" s="234"/>
    </row>
    <row r="47733" spans="4:4">
      <c r="D47733" s="234"/>
    </row>
    <row r="47734" spans="4:4">
      <c r="D47734" s="234"/>
    </row>
    <row r="47735" spans="4:4">
      <c r="D47735" s="234"/>
    </row>
    <row r="47736" spans="4:4">
      <c r="D47736" s="234"/>
    </row>
    <row r="47737" spans="4:4">
      <c r="D47737" s="234"/>
    </row>
    <row r="47738" spans="4:4">
      <c r="D47738" s="234"/>
    </row>
    <row r="47739" spans="4:4">
      <c r="D47739" s="234"/>
    </row>
    <row r="47740" spans="4:4">
      <c r="D47740" s="234"/>
    </row>
    <row r="47741" spans="4:4">
      <c r="D47741" s="234"/>
    </row>
    <row r="47742" spans="4:4">
      <c r="D47742" s="234"/>
    </row>
    <row r="47743" spans="4:4">
      <c r="D47743" s="234"/>
    </row>
    <row r="47744" spans="4:4">
      <c r="D47744" s="234"/>
    </row>
    <row r="47745" spans="4:4">
      <c r="D47745" s="234"/>
    </row>
    <row r="47746" spans="4:4">
      <c r="D47746" s="234"/>
    </row>
    <row r="47747" spans="4:4">
      <c r="D47747" s="234"/>
    </row>
    <row r="47748" spans="4:4">
      <c r="D47748" s="234"/>
    </row>
    <row r="47749" spans="4:4">
      <c r="D47749" s="234"/>
    </row>
    <row r="47750" spans="4:4">
      <c r="D47750" s="234"/>
    </row>
    <row r="47751" spans="4:4">
      <c r="D47751" s="234"/>
    </row>
    <row r="47752" spans="4:4">
      <c r="D47752" s="234"/>
    </row>
    <row r="47753" spans="4:4">
      <c r="D47753" s="234"/>
    </row>
    <row r="47754" spans="4:4">
      <c r="D47754" s="234"/>
    </row>
    <row r="47755" spans="4:4">
      <c r="D47755" s="234"/>
    </row>
    <row r="47756" spans="4:4">
      <c r="D47756" s="234"/>
    </row>
    <row r="47757" spans="4:4">
      <c r="D47757" s="234"/>
    </row>
    <row r="47758" spans="4:4">
      <c r="D47758" s="234"/>
    </row>
    <row r="47759" spans="4:4">
      <c r="D47759" s="234"/>
    </row>
    <row r="47760" spans="4:4">
      <c r="D47760" s="234"/>
    </row>
    <row r="47761" spans="4:4">
      <c r="D47761" s="234"/>
    </row>
    <row r="47762" spans="4:4">
      <c r="D47762" s="234"/>
    </row>
    <row r="47763" spans="4:4">
      <c r="D47763" s="234"/>
    </row>
    <row r="47764" spans="4:4">
      <c r="D47764" s="234"/>
    </row>
    <row r="47765" spans="4:4">
      <c r="D47765" s="234"/>
    </row>
    <row r="47766" spans="4:4">
      <c r="D47766" s="234"/>
    </row>
    <row r="47767" spans="4:4">
      <c r="D47767" s="234"/>
    </row>
    <row r="47768" spans="4:4">
      <c r="D47768" s="234"/>
    </row>
    <row r="47769" spans="4:4">
      <c r="D47769" s="234"/>
    </row>
    <row r="47770" spans="4:4">
      <c r="D47770" s="234"/>
    </row>
    <row r="47771" spans="4:4">
      <c r="D47771" s="234"/>
    </row>
    <row r="47772" spans="4:4">
      <c r="D47772" s="234"/>
    </row>
    <row r="47773" spans="4:4">
      <c r="D47773" s="234"/>
    </row>
    <row r="47774" spans="4:4">
      <c r="D47774" s="234"/>
    </row>
    <row r="47775" spans="4:4">
      <c r="D47775" s="234"/>
    </row>
    <row r="47776" spans="4:4">
      <c r="D47776" s="234"/>
    </row>
    <row r="47777" spans="4:4">
      <c r="D47777" s="234"/>
    </row>
    <row r="47778" spans="4:4">
      <c r="D47778" s="234"/>
    </row>
    <row r="47779" spans="4:4">
      <c r="D47779" s="234"/>
    </row>
    <row r="47780" spans="4:4">
      <c r="D47780" s="234"/>
    </row>
    <row r="47781" spans="4:4">
      <c r="D47781" s="234"/>
    </row>
    <row r="47782" spans="4:4">
      <c r="D47782" s="234"/>
    </row>
    <row r="47783" spans="4:4">
      <c r="D47783" s="234"/>
    </row>
    <row r="47784" spans="4:4">
      <c r="D47784" s="234"/>
    </row>
    <row r="47785" spans="4:4">
      <c r="D47785" s="234"/>
    </row>
    <row r="47786" spans="4:4">
      <c r="D47786" s="234"/>
    </row>
    <row r="47787" spans="4:4">
      <c r="D47787" s="234"/>
    </row>
    <row r="47788" spans="4:4">
      <c r="D47788" s="234"/>
    </row>
    <row r="47789" spans="4:4">
      <c r="D47789" s="234"/>
    </row>
    <row r="47790" spans="4:4">
      <c r="D47790" s="234"/>
    </row>
    <row r="47791" spans="4:4">
      <c r="D47791" s="234"/>
    </row>
    <row r="47792" spans="4:4">
      <c r="D47792" s="234"/>
    </row>
    <row r="47793" spans="4:4">
      <c r="D47793" s="234"/>
    </row>
    <row r="47794" spans="4:4">
      <c r="D47794" s="234"/>
    </row>
    <row r="47795" spans="4:4">
      <c r="D47795" s="234"/>
    </row>
    <row r="47796" spans="4:4">
      <c r="D47796" s="234"/>
    </row>
    <row r="47797" spans="4:4">
      <c r="D47797" s="234"/>
    </row>
    <row r="47798" spans="4:4">
      <c r="D47798" s="234"/>
    </row>
    <row r="47799" spans="4:4">
      <c r="D47799" s="234"/>
    </row>
    <row r="47800" spans="4:4">
      <c r="D47800" s="234"/>
    </row>
    <row r="47801" spans="4:4">
      <c r="D47801" s="234"/>
    </row>
    <row r="47802" spans="4:4">
      <c r="D47802" s="234"/>
    </row>
    <row r="47803" spans="4:4">
      <c r="D47803" s="234"/>
    </row>
    <row r="47804" spans="4:4">
      <c r="D47804" s="234"/>
    </row>
    <row r="47805" spans="4:4">
      <c r="D47805" s="234"/>
    </row>
    <row r="47806" spans="4:4">
      <c r="D47806" s="234"/>
    </row>
    <row r="47807" spans="4:4">
      <c r="D47807" s="234"/>
    </row>
    <row r="47808" spans="4:4">
      <c r="D47808" s="234"/>
    </row>
    <row r="47809" spans="4:4">
      <c r="D47809" s="234"/>
    </row>
    <row r="47810" spans="4:4">
      <c r="D47810" s="234"/>
    </row>
    <row r="47811" spans="4:4">
      <c r="D47811" s="234"/>
    </row>
    <row r="47812" spans="4:4">
      <c r="D47812" s="234"/>
    </row>
    <row r="47813" spans="4:4">
      <c r="D47813" s="234"/>
    </row>
    <row r="47814" spans="4:4">
      <c r="D47814" s="234"/>
    </row>
    <row r="47815" spans="4:4">
      <c r="D47815" s="234"/>
    </row>
    <row r="47816" spans="4:4">
      <c r="D47816" s="234"/>
    </row>
    <row r="47817" spans="4:4">
      <c r="D47817" s="234"/>
    </row>
    <row r="47818" spans="4:4">
      <c r="D47818" s="234"/>
    </row>
    <row r="47819" spans="4:4">
      <c r="D47819" s="234"/>
    </row>
    <row r="47820" spans="4:4">
      <c r="D47820" s="234"/>
    </row>
    <row r="47821" spans="4:4">
      <c r="D47821" s="234"/>
    </row>
    <row r="47822" spans="4:4">
      <c r="D47822" s="234"/>
    </row>
    <row r="47823" spans="4:4">
      <c r="D47823" s="234"/>
    </row>
    <row r="47824" spans="4:4">
      <c r="D47824" s="234"/>
    </row>
    <row r="47825" spans="4:4">
      <c r="D47825" s="234"/>
    </row>
    <row r="47826" spans="4:4">
      <c r="D47826" s="234"/>
    </row>
    <row r="47827" spans="4:4">
      <c r="D47827" s="234"/>
    </row>
    <row r="47828" spans="4:4">
      <c r="D47828" s="234"/>
    </row>
    <row r="47829" spans="4:4">
      <c r="D47829" s="234"/>
    </row>
    <row r="47830" spans="4:4">
      <c r="D47830" s="234"/>
    </row>
    <row r="47831" spans="4:4">
      <c r="D47831" s="234"/>
    </row>
    <row r="47832" spans="4:4">
      <c r="D47832" s="234"/>
    </row>
    <row r="47833" spans="4:4">
      <c r="D47833" s="234"/>
    </row>
    <row r="47834" spans="4:4">
      <c r="D47834" s="234"/>
    </row>
    <row r="47835" spans="4:4">
      <c r="D47835" s="234"/>
    </row>
    <row r="47836" spans="4:4">
      <c r="D47836" s="234"/>
    </row>
    <row r="47837" spans="4:4">
      <c r="D47837" s="234"/>
    </row>
    <row r="47838" spans="4:4">
      <c r="D47838" s="234"/>
    </row>
    <row r="47839" spans="4:4">
      <c r="D47839" s="234"/>
    </row>
    <row r="47840" spans="4:4">
      <c r="D47840" s="234"/>
    </row>
    <row r="47841" spans="4:4">
      <c r="D47841" s="234"/>
    </row>
    <row r="47842" spans="4:4">
      <c r="D47842" s="234"/>
    </row>
    <row r="47843" spans="4:4">
      <c r="D47843" s="234"/>
    </row>
    <row r="47844" spans="4:4">
      <c r="D47844" s="234"/>
    </row>
    <row r="47845" spans="4:4">
      <c r="D47845" s="234"/>
    </row>
    <row r="47846" spans="4:4">
      <c r="D47846" s="234"/>
    </row>
    <row r="47847" spans="4:4">
      <c r="D47847" s="234"/>
    </row>
    <row r="47848" spans="4:4">
      <c r="D47848" s="234"/>
    </row>
    <row r="47849" spans="4:4">
      <c r="D47849" s="234"/>
    </row>
    <row r="47850" spans="4:4">
      <c r="D47850" s="234"/>
    </row>
    <row r="47851" spans="4:4">
      <c r="D47851" s="234"/>
    </row>
    <row r="47852" spans="4:4">
      <c r="D47852" s="234"/>
    </row>
    <row r="47853" spans="4:4">
      <c r="D47853" s="234"/>
    </row>
    <row r="47854" spans="4:4">
      <c r="D47854" s="234"/>
    </row>
    <row r="47855" spans="4:4">
      <c r="D47855" s="234"/>
    </row>
    <row r="47856" spans="4:4">
      <c r="D47856" s="234"/>
    </row>
    <row r="47857" spans="4:4">
      <c r="D47857" s="234"/>
    </row>
    <row r="47858" spans="4:4">
      <c r="D47858" s="234"/>
    </row>
    <row r="47859" spans="4:4">
      <c r="D47859" s="234"/>
    </row>
    <row r="47860" spans="4:4">
      <c r="D47860" s="234"/>
    </row>
    <row r="47861" spans="4:4">
      <c r="D47861" s="234"/>
    </row>
    <row r="47862" spans="4:4">
      <c r="D47862" s="234"/>
    </row>
    <row r="47863" spans="4:4">
      <c r="D47863" s="234"/>
    </row>
    <row r="47864" spans="4:4">
      <c r="D47864" s="234"/>
    </row>
    <row r="47865" spans="4:4">
      <c r="D47865" s="234"/>
    </row>
    <row r="47866" spans="4:4">
      <c r="D47866" s="234"/>
    </row>
    <row r="47867" spans="4:4">
      <c r="D47867" s="234"/>
    </row>
    <row r="47868" spans="4:4">
      <c r="D47868" s="234"/>
    </row>
    <row r="47869" spans="4:4">
      <c r="D47869" s="234"/>
    </row>
    <row r="47870" spans="4:4">
      <c r="D47870" s="234"/>
    </row>
    <row r="47871" spans="4:4">
      <c r="D47871" s="234"/>
    </row>
    <row r="47872" spans="4:4">
      <c r="D47872" s="234"/>
    </row>
    <row r="47873" spans="4:4">
      <c r="D47873" s="234"/>
    </row>
    <row r="47874" spans="4:4">
      <c r="D47874" s="234"/>
    </row>
    <row r="47875" spans="4:4">
      <c r="D47875" s="234"/>
    </row>
    <row r="47876" spans="4:4">
      <c r="D47876" s="234"/>
    </row>
    <row r="47877" spans="4:4">
      <c r="D47877" s="234"/>
    </row>
    <row r="47878" spans="4:4">
      <c r="D47878" s="234"/>
    </row>
    <row r="47879" spans="4:4">
      <c r="D47879" s="234"/>
    </row>
    <row r="47880" spans="4:4">
      <c r="D47880" s="234"/>
    </row>
    <row r="47881" spans="4:4">
      <c r="D47881" s="234"/>
    </row>
    <row r="47882" spans="4:4">
      <c r="D47882" s="234"/>
    </row>
    <row r="47883" spans="4:4">
      <c r="D47883" s="234"/>
    </row>
    <row r="47884" spans="4:4">
      <c r="D47884" s="234"/>
    </row>
    <row r="47885" spans="4:4">
      <c r="D47885" s="234"/>
    </row>
    <row r="47886" spans="4:4">
      <c r="D47886" s="234"/>
    </row>
    <row r="47887" spans="4:4">
      <c r="D47887" s="234"/>
    </row>
    <row r="47888" spans="4:4">
      <c r="D47888" s="234"/>
    </row>
    <row r="47889" spans="4:4">
      <c r="D47889" s="234"/>
    </row>
    <row r="47890" spans="4:4">
      <c r="D47890" s="234"/>
    </row>
    <row r="47891" spans="4:4">
      <c r="D47891" s="234"/>
    </row>
    <row r="47892" spans="4:4">
      <c r="D47892" s="234"/>
    </row>
    <row r="47893" spans="4:4">
      <c r="D47893" s="234"/>
    </row>
    <row r="47894" spans="4:4">
      <c r="D47894" s="234"/>
    </row>
    <row r="47895" spans="4:4">
      <c r="D47895" s="234"/>
    </row>
    <row r="47896" spans="4:4">
      <c r="D47896" s="234"/>
    </row>
    <row r="47897" spans="4:4">
      <c r="D47897" s="234"/>
    </row>
    <row r="47898" spans="4:4">
      <c r="D47898" s="234"/>
    </row>
    <row r="47899" spans="4:4">
      <c r="D47899" s="234"/>
    </row>
    <row r="47900" spans="4:4">
      <c r="D47900" s="234"/>
    </row>
    <row r="47901" spans="4:4">
      <c r="D47901" s="234"/>
    </row>
    <row r="47902" spans="4:4">
      <c r="D47902" s="234"/>
    </row>
    <row r="47903" spans="4:4">
      <c r="D47903" s="234"/>
    </row>
    <row r="47904" spans="4:4">
      <c r="D47904" s="234"/>
    </row>
    <row r="47905" spans="4:4">
      <c r="D47905" s="234"/>
    </row>
    <row r="47906" spans="4:4">
      <c r="D47906" s="234"/>
    </row>
    <row r="47907" spans="4:4">
      <c r="D47907" s="234"/>
    </row>
    <row r="47908" spans="4:4">
      <c r="D47908" s="234"/>
    </row>
    <row r="47909" spans="4:4">
      <c r="D47909" s="234"/>
    </row>
    <row r="47910" spans="4:4">
      <c r="D47910" s="234"/>
    </row>
    <row r="47911" spans="4:4">
      <c r="D47911" s="234"/>
    </row>
    <row r="47912" spans="4:4">
      <c r="D47912" s="234"/>
    </row>
    <row r="47913" spans="4:4">
      <c r="D47913" s="234"/>
    </row>
    <row r="47914" spans="4:4">
      <c r="D47914" s="234"/>
    </row>
    <row r="47915" spans="4:4">
      <c r="D47915" s="234"/>
    </row>
    <row r="47916" spans="4:4">
      <c r="D47916" s="234"/>
    </row>
    <row r="47917" spans="4:4">
      <c r="D47917" s="234"/>
    </row>
    <row r="47918" spans="4:4">
      <c r="D47918" s="234"/>
    </row>
    <row r="47919" spans="4:4">
      <c r="D47919" s="234"/>
    </row>
    <row r="47920" spans="4:4">
      <c r="D47920" s="234"/>
    </row>
    <row r="47921" spans="4:4">
      <c r="D47921" s="234"/>
    </row>
    <row r="47922" spans="4:4">
      <c r="D47922" s="234"/>
    </row>
    <row r="47923" spans="4:4">
      <c r="D47923" s="234"/>
    </row>
    <row r="47924" spans="4:4">
      <c r="D47924" s="234"/>
    </row>
    <row r="47925" spans="4:4">
      <c r="D47925" s="234"/>
    </row>
    <row r="47926" spans="4:4">
      <c r="D47926" s="234"/>
    </row>
    <row r="47927" spans="4:4">
      <c r="D47927" s="234"/>
    </row>
    <row r="47928" spans="4:4">
      <c r="D47928" s="234"/>
    </row>
    <row r="47929" spans="4:4">
      <c r="D47929" s="234"/>
    </row>
    <row r="47930" spans="4:4">
      <c r="D47930" s="234"/>
    </row>
    <row r="47931" spans="4:4">
      <c r="D47931" s="234"/>
    </row>
    <row r="47932" spans="4:4">
      <c r="D47932" s="234"/>
    </row>
    <row r="47933" spans="4:4">
      <c r="D47933" s="234"/>
    </row>
    <row r="47934" spans="4:4">
      <c r="D47934" s="234"/>
    </row>
    <row r="47935" spans="4:4">
      <c r="D47935" s="234"/>
    </row>
    <row r="47936" spans="4:4">
      <c r="D47936" s="234"/>
    </row>
    <row r="47937" spans="4:4">
      <c r="D47937" s="234"/>
    </row>
    <row r="47938" spans="4:4">
      <c r="D47938" s="234"/>
    </row>
    <row r="47939" spans="4:4">
      <c r="D47939" s="234"/>
    </row>
    <row r="47940" spans="4:4">
      <c r="D47940" s="234"/>
    </row>
    <row r="47941" spans="4:4">
      <c r="D47941" s="234"/>
    </row>
    <row r="47942" spans="4:4">
      <c r="D47942" s="234"/>
    </row>
    <row r="47943" spans="4:4">
      <c r="D47943" s="234"/>
    </row>
    <row r="47944" spans="4:4">
      <c r="D47944" s="234"/>
    </row>
    <row r="47945" spans="4:4">
      <c r="D47945" s="234"/>
    </row>
    <row r="47946" spans="4:4">
      <c r="D47946" s="234"/>
    </row>
    <row r="47947" spans="4:4">
      <c r="D47947" s="234"/>
    </row>
    <row r="47948" spans="4:4">
      <c r="D47948" s="234"/>
    </row>
    <row r="47949" spans="4:4">
      <c r="D47949" s="234"/>
    </row>
    <row r="47950" spans="4:4">
      <c r="D47950" s="234"/>
    </row>
    <row r="47951" spans="4:4">
      <c r="D47951" s="234"/>
    </row>
    <row r="47952" spans="4:4">
      <c r="D47952" s="234"/>
    </row>
    <row r="47953" spans="4:4">
      <c r="D47953" s="234"/>
    </row>
    <row r="47954" spans="4:4">
      <c r="D47954" s="234"/>
    </row>
    <row r="47955" spans="4:4">
      <c r="D47955" s="234"/>
    </row>
    <row r="47956" spans="4:4">
      <c r="D47956" s="234"/>
    </row>
    <row r="47957" spans="4:4">
      <c r="D47957" s="234"/>
    </row>
    <row r="47958" spans="4:4">
      <c r="D47958" s="234"/>
    </row>
    <row r="47959" spans="4:4">
      <c r="D47959" s="234"/>
    </row>
    <row r="47960" spans="4:4">
      <c r="D47960" s="234"/>
    </row>
    <row r="47961" spans="4:4">
      <c r="D47961" s="234"/>
    </row>
    <row r="47962" spans="4:4">
      <c r="D47962" s="234"/>
    </row>
    <row r="47963" spans="4:4">
      <c r="D47963" s="234"/>
    </row>
    <row r="47964" spans="4:4">
      <c r="D47964" s="234"/>
    </row>
    <row r="47965" spans="4:4">
      <c r="D47965" s="234"/>
    </row>
    <row r="47966" spans="4:4">
      <c r="D47966" s="234"/>
    </row>
    <row r="47967" spans="4:4">
      <c r="D47967" s="234"/>
    </row>
    <row r="47968" spans="4:4">
      <c r="D47968" s="234"/>
    </row>
    <row r="47969" spans="4:4">
      <c r="D47969" s="234"/>
    </row>
    <row r="47970" spans="4:4">
      <c r="D47970" s="234"/>
    </row>
    <row r="47971" spans="4:4">
      <c r="D47971" s="234"/>
    </row>
    <row r="47972" spans="4:4">
      <c r="D47972" s="234"/>
    </row>
    <row r="47973" spans="4:4">
      <c r="D47973" s="234"/>
    </row>
    <row r="47974" spans="4:4">
      <c r="D47974" s="234"/>
    </row>
    <row r="47975" spans="4:4">
      <c r="D47975" s="234"/>
    </row>
    <row r="47976" spans="4:4">
      <c r="D47976" s="234"/>
    </row>
    <row r="47977" spans="4:4">
      <c r="D47977" s="234"/>
    </row>
    <row r="47978" spans="4:4">
      <c r="D47978" s="234"/>
    </row>
    <row r="47979" spans="4:4">
      <c r="D47979" s="234"/>
    </row>
    <row r="47980" spans="4:4">
      <c r="D47980" s="234"/>
    </row>
    <row r="47981" spans="4:4">
      <c r="D47981" s="234"/>
    </row>
    <row r="47982" spans="4:4">
      <c r="D47982" s="234"/>
    </row>
    <row r="47983" spans="4:4">
      <c r="D47983" s="234"/>
    </row>
    <row r="47984" spans="4:4">
      <c r="D47984" s="234"/>
    </row>
    <row r="47985" spans="4:4">
      <c r="D47985" s="234"/>
    </row>
    <row r="47986" spans="4:4">
      <c r="D47986" s="234"/>
    </row>
    <row r="47987" spans="4:4">
      <c r="D47987" s="234"/>
    </row>
    <row r="47988" spans="4:4">
      <c r="D47988" s="234"/>
    </row>
    <row r="47989" spans="4:4">
      <c r="D47989" s="234"/>
    </row>
    <row r="47990" spans="4:4">
      <c r="D47990" s="234"/>
    </row>
    <row r="47991" spans="4:4">
      <c r="D47991" s="234"/>
    </row>
    <row r="47992" spans="4:4">
      <c r="D47992" s="234"/>
    </row>
    <row r="47993" spans="4:4">
      <c r="D47993" s="234"/>
    </row>
    <row r="47994" spans="4:4">
      <c r="D47994" s="234"/>
    </row>
    <row r="47995" spans="4:4">
      <c r="D47995" s="234"/>
    </row>
    <row r="47996" spans="4:4">
      <c r="D47996" s="234"/>
    </row>
    <row r="47997" spans="4:4">
      <c r="D47997" s="234"/>
    </row>
    <row r="47998" spans="4:4">
      <c r="D47998" s="234"/>
    </row>
    <row r="47999" spans="4:4">
      <c r="D47999" s="234"/>
    </row>
    <row r="48000" spans="4:4">
      <c r="D48000" s="234"/>
    </row>
    <row r="48001" spans="4:4">
      <c r="D48001" s="234"/>
    </row>
    <row r="48002" spans="4:4">
      <c r="D48002" s="234"/>
    </row>
    <row r="48003" spans="4:4">
      <c r="D48003" s="234"/>
    </row>
    <row r="48004" spans="4:4">
      <c r="D48004" s="234"/>
    </row>
    <row r="48005" spans="4:4">
      <c r="D48005" s="234"/>
    </row>
    <row r="48006" spans="4:4">
      <c r="D48006" s="234"/>
    </row>
    <row r="48007" spans="4:4">
      <c r="D48007" s="234"/>
    </row>
    <row r="48008" spans="4:4">
      <c r="D48008" s="234"/>
    </row>
    <row r="48009" spans="4:4">
      <c r="D48009" s="234"/>
    </row>
    <row r="48010" spans="4:4">
      <c r="D48010" s="234"/>
    </row>
    <row r="48011" spans="4:4">
      <c r="D48011" s="234"/>
    </row>
    <row r="48012" spans="4:4">
      <c r="D48012" s="234"/>
    </row>
    <row r="48013" spans="4:4">
      <c r="D48013" s="234"/>
    </row>
    <row r="48014" spans="4:4">
      <c r="D48014" s="234"/>
    </row>
    <row r="48015" spans="4:4">
      <c r="D48015" s="234"/>
    </row>
    <row r="48016" spans="4:4">
      <c r="D48016" s="234"/>
    </row>
    <row r="48017" spans="4:4">
      <c r="D48017" s="234"/>
    </row>
    <row r="48018" spans="4:4">
      <c r="D48018" s="234"/>
    </row>
    <row r="48019" spans="4:4">
      <c r="D48019" s="234"/>
    </row>
    <row r="48020" spans="4:4">
      <c r="D48020" s="234"/>
    </row>
    <row r="48021" spans="4:4">
      <c r="D48021" s="234"/>
    </row>
    <row r="48022" spans="4:4">
      <c r="D48022" s="234"/>
    </row>
    <row r="48023" spans="4:4">
      <c r="D48023" s="234"/>
    </row>
    <row r="48024" spans="4:4">
      <c r="D48024" s="234"/>
    </row>
    <row r="48025" spans="4:4">
      <c r="D48025" s="234"/>
    </row>
    <row r="48026" spans="4:4">
      <c r="D48026" s="234"/>
    </row>
    <row r="48027" spans="4:4">
      <c r="D48027" s="234"/>
    </row>
    <row r="48028" spans="4:4">
      <c r="D48028" s="234"/>
    </row>
    <row r="48029" spans="4:4">
      <c r="D48029" s="234"/>
    </row>
    <row r="48030" spans="4:4">
      <c r="D48030" s="234"/>
    </row>
    <row r="48031" spans="4:4">
      <c r="D48031" s="234"/>
    </row>
    <row r="48032" spans="4:4">
      <c r="D48032" s="234"/>
    </row>
    <row r="48033" spans="4:4">
      <c r="D48033" s="234"/>
    </row>
    <row r="48034" spans="4:4">
      <c r="D48034" s="234"/>
    </row>
    <row r="48035" spans="4:4">
      <c r="D48035" s="234"/>
    </row>
    <row r="48036" spans="4:4">
      <c r="D48036" s="234"/>
    </row>
    <row r="48037" spans="4:4">
      <c r="D48037" s="234"/>
    </row>
    <row r="48038" spans="4:4">
      <c r="D48038" s="234"/>
    </row>
    <row r="48039" spans="4:4">
      <c r="D48039" s="234"/>
    </row>
    <row r="48040" spans="4:4">
      <c r="D48040" s="234"/>
    </row>
    <row r="48041" spans="4:4">
      <c r="D48041" s="234"/>
    </row>
    <row r="48042" spans="4:4">
      <c r="D48042" s="234"/>
    </row>
    <row r="48043" spans="4:4">
      <c r="D48043" s="234"/>
    </row>
    <row r="48044" spans="4:4">
      <c r="D48044" s="234"/>
    </row>
    <row r="48045" spans="4:4">
      <c r="D48045" s="234"/>
    </row>
    <row r="48046" spans="4:4">
      <c r="D48046" s="234"/>
    </row>
    <row r="48047" spans="4:4">
      <c r="D48047" s="234"/>
    </row>
    <row r="48048" spans="4:4">
      <c r="D48048" s="234"/>
    </row>
    <row r="48049" spans="4:4">
      <c r="D48049" s="234"/>
    </row>
    <row r="48050" spans="4:4">
      <c r="D48050" s="234"/>
    </row>
    <row r="48051" spans="4:4">
      <c r="D48051" s="234"/>
    </row>
    <row r="48052" spans="4:4">
      <c r="D48052" s="234"/>
    </row>
    <row r="48053" spans="4:4">
      <c r="D48053" s="234"/>
    </row>
    <row r="48054" spans="4:4">
      <c r="D48054" s="234"/>
    </row>
    <row r="48055" spans="4:4">
      <c r="D48055" s="234"/>
    </row>
    <row r="48056" spans="4:4">
      <c r="D48056" s="234"/>
    </row>
    <row r="48057" spans="4:4">
      <c r="D48057" s="234"/>
    </row>
    <row r="48058" spans="4:4">
      <c r="D48058" s="234"/>
    </row>
    <row r="48059" spans="4:4">
      <c r="D48059" s="234"/>
    </row>
    <row r="48060" spans="4:4">
      <c r="D48060" s="234"/>
    </row>
    <row r="48061" spans="4:4">
      <c r="D48061" s="234"/>
    </row>
    <row r="48062" spans="4:4">
      <c r="D48062" s="234"/>
    </row>
    <row r="48063" spans="4:4">
      <c r="D48063" s="234"/>
    </row>
    <row r="48064" spans="4:4">
      <c r="D48064" s="234"/>
    </row>
    <row r="48065" spans="4:4">
      <c r="D48065" s="234"/>
    </row>
    <row r="48066" spans="4:4">
      <c r="D48066" s="234"/>
    </row>
    <row r="48067" spans="4:4">
      <c r="D48067" s="234"/>
    </row>
    <row r="48068" spans="4:4">
      <c r="D48068" s="234"/>
    </row>
    <row r="48069" spans="4:4">
      <c r="D48069" s="234"/>
    </row>
    <row r="48070" spans="4:4">
      <c r="D48070" s="234"/>
    </row>
    <row r="48071" spans="4:4">
      <c r="D48071" s="234"/>
    </row>
    <row r="48072" spans="4:4">
      <c r="D48072" s="234"/>
    </row>
    <row r="48073" spans="4:4">
      <c r="D48073" s="234"/>
    </row>
    <row r="48074" spans="4:4">
      <c r="D48074" s="234"/>
    </row>
    <row r="48075" spans="4:4">
      <c r="D48075" s="234"/>
    </row>
    <row r="48076" spans="4:4">
      <c r="D48076" s="234"/>
    </row>
    <row r="48077" spans="4:4">
      <c r="D48077" s="234"/>
    </row>
    <row r="48078" spans="4:4">
      <c r="D48078" s="234"/>
    </row>
    <row r="48079" spans="4:4">
      <c r="D48079" s="234"/>
    </row>
    <row r="48080" spans="4:4">
      <c r="D48080" s="234"/>
    </row>
    <row r="48081" spans="4:4">
      <c r="D48081" s="234"/>
    </row>
    <row r="48082" spans="4:4">
      <c r="D48082" s="234"/>
    </row>
    <row r="48083" spans="4:4">
      <c r="D48083" s="234"/>
    </row>
    <row r="48084" spans="4:4">
      <c r="D48084" s="234"/>
    </row>
    <row r="48085" spans="4:4">
      <c r="D48085" s="234"/>
    </row>
    <row r="48086" spans="4:4">
      <c r="D48086" s="234"/>
    </row>
    <row r="48087" spans="4:4">
      <c r="D48087" s="234"/>
    </row>
    <row r="48088" spans="4:4">
      <c r="D48088" s="234"/>
    </row>
    <row r="48089" spans="4:4">
      <c r="D48089" s="234"/>
    </row>
    <row r="48090" spans="4:4">
      <c r="D48090" s="234"/>
    </row>
    <row r="48091" spans="4:4">
      <c r="D48091" s="234"/>
    </row>
    <row r="48092" spans="4:4">
      <c r="D48092" s="234"/>
    </row>
    <row r="48093" spans="4:4">
      <c r="D48093" s="234"/>
    </row>
    <row r="48094" spans="4:4">
      <c r="D48094" s="234"/>
    </row>
    <row r="48095" spans="4:4">
      <c r="D48095" s="234"/>
    </row>
    <row r="48096" spans="4:4">
      <c r="D48096" s="234"/>
    </row>
    <row r="48097" spans="4:4">
      <c r="D48097" s="234"/>
    </row>
    <row r="48098" spans="4:4">
      <c r="D48098" s="234"/>
    </row>
    <row r="48099" spans="4:4">
      <c r="D48099" s="234"/>
    </row>
    <row r="48100" spans="4:4">
      <c r="D48100" s="234"/>
    </row>
    <row r="48101" spans="4:4">
      <c r="D48101" s="234"/>
    </row>
    <row r="48102" spans="4:4">
      <c r="D48102" s="234"/>
    </row>
    <row r="48103" spans="4:4">
      <c r="D48103" s="234"/>
    </row>
    <row r="48104" spans="4:4">
      <c r="D48104" s="234"/>
    </row>
    <row r="48105" spans="4:4">
      <c r="D48105" s="234"/>
    </row>
    <row r="48106" spans="4:4">
      <c r="D48106" s="234"/>
    </row>
    <row r="48107" spans="4:4">
      <c r="D48107" s="234"/>
    </row>
    <row r="48108" spans="4:4">
      <c r="D48108" s="234"/>
    </row>
    <row r="48109" spans="4:4">
      <c r="D48109" s="234"/>
    </row>
    <row r="48110" spans="4:4">
      <c r="D48110" s="234"/>
    </row>
    <row r="48111" spans="4:4">
      <c r="D48111" s="234"/>
    </row>
    <row r="48112" spans="4:4">
      <c r="D48112" s="234"/>
    </row>
    <row r="48113" spans="4:4">
      <c r="D48113" s="234"/>
    </row>
    <row r="48114" spans="4:4">
      <c r="D48114" s="234"/>
    </row>
    <row r="48115" spans="4:4">
      <c r="D48115" s="234"/>
    </row>
    <row r="48116" spans="4:4">
      <c r="D48116" s="234"/>
    </row>
    <row r="48117" spans="4:4">
      <c r="D48117" s="234"/>
    </row>
    <row r="48118" spans="4:4">
      <c r="D48118" s="234"/>
    </row>
    <row r="48119" spans="4:4">
      <c r="D48119" s="234"/>
    </row>
    <row r="48120" spans="4:4">
      <c r="D48120" s="234"/>
    </row>
    <row r="48121" spans="4:4">
      <c r="D48121" s="234"/>
    </row>
    <row r="48122" spans="4:4">
      <c r="D48122" s="234"/>
    </row>
    <row r="48123" spans="4:4">
      <c r="D48123" s="234"/>
    </row>
    <row r="48124" spans="4:4">
      <c r="D48124" s="234"/>
    </row>
    <row r="48125" spans="4:4">
      <c r="D48125" s="234"/>
    </row>
    <row r="48126" spans="4:4">
      <c r="D48126" s="234"/>
    </row>
    <row r="48127" spans="4:4">
      <c r="D48127" s="234"/>
    </row>
    <row r="48128" spans="4:4">
      <c r="D48128" s="234"/>
    </row>
    <row r="48129" spans="4:4">
      <c r="D48129" s="234"/>
    </row>
    <row r="48130" spans="4:4">
      <c r="D48130" s="234"/>
    </row>
    <row r="48131" spans="4:4">
      <c r="D48131" s="234"/>
    </row>
    <row r="48132" spans="4:4">
      <c r="D48132" s="234"/>
    </row>
    <row r="48133" spans="4:4">
      <c r="D48133" s="234"/>
    </row>
    <row r="48134" spans="4:4">
      <c r="D48134" s="234"/>
    </row>
    <row r="48135" spans="4:4">
      <c r="D48135" s="234"/>
    </row>
    <row r="48136" spans="4:4">
      <c r="D48136" s="234"/>
    </row>
    <row r="48137" spans="4:4">
      <c r="D48137" s="234"/>
    </row>
    <row r="48138" spans="4:4">
      <c r="D48138" s="234"/>
    </row>
    <row r="48139" spans="4:4">
      <c r="D48139" s="234"/>
    </row>
    <row r="48140" spans="4:4">
      <c r="D48140" s="234"/>
    </row>
    <row r="48141" spans="4:4">
      <c r="D48141" s="234"/>
    </row>
    <row r="48142" spans="4:4">
      <c r="D48142" s="234"/>
    </row>
    <row r="48143" spans="4:4">
      <c r="D48143" s="234"/>
    </row>
    <row r="48144" spans="4:4">
      <c r="D48144" s="234"/>
    </row>
    <row r="48145" spans="4:4">
      <c r="D48145" s="234"/>
    </row>
    <row r="48146" spans="4:4">
      <c r="D48146" s="234"/>
    </row>
    <row r="48147" spans="4:4">
      <c r="D48147" s="234"/>
    </row>
    <row r="48148" spans="4:4">
      <c r="D48148" s="234"/>
    </row>
    <row r="48149" spans="4:4">
      <c r="D48149" s="234"/>
    </row>
    <row r="48150" spans="4:4">
      <c r="D48150" s="234"/>
    </row>
    <row r="48151" spans="4:4">
      <c r="D48151" s="234"/>
    </row>
    <row r="48152" spans="4:4">
      <c r="D48152" s="234"/>
    </row>
    <row r="48153" spans="4:4">
      <c r="D48153" s="234"/>
    </row>
    <row r="48154" spans="4:4">
      <c r="D48154" s="234"/>
    </row>
    <row r="48155" spans="4:4">
      <c r="D48155" s="234"/>
    </row>
    <row r="48156" spans="4:4">
      <c r="D48156" s="234"/>
    </row>
    <row r="48157" spans="4:4">
      <c r="D48157" s="234"/>
    </row>
    <row r="48158" spans="4:4">
      <c r="D48158" s="234"/>
    </row>
    <row r="48159" spans="4:4">
      <c r="D48159" s="234"/>
    </row>
    <row r="48160" spans="4:4">
      <c r="D48160" s="234"/>
    </row>
    <row r="48161" spans="4:4">
      <c r="D48161" s="234"/>
    </row>
    <row r="48162" spans="4:4">
      <c r="D48162" s="234"/>
    </row>
    <row r="48163" spans="4:4">
      <c r="D48163" s="234"/>
    </row>
    <row r="48164" spans="4:4">
      <c r="D48164" s="234"/>
    </row>
    <row r="48165" spans="4:4">
      <c r="D48165" s="234"/>
    </row>
    <row r="48166" spans="4:4">
      <c r="D48166" s="234"/>
    </row>
    <row r="48167" spans="4:4">
      <c r="D48167" s="234"/>
    </row>
    <row r="48168" spans="4:4">
      <c r="D48168" s="234"/>
    </row>
    <row r="48169" spans="4:4">
      <c r="D48169" s="234"/>
    </row>
    <row r="48170" spans="4:4">
      <c r="D48170" s="234"/>
    </row>
    <row r="48171" spans="4:4">
      <c r="D48171" s="234"/>
    </row>
    <row r="48172" spans="4:4">
      <c r="D48172" s="234"/>
    </row>
    <row r="48173" spans="4:4">
      <c r="D48173" s="234"/>
    </row>
    <row r="48174" spans="4:4">
      <c r="D48174" s="234"/>
    </row>
    <row r="48175" spans="4:4">
      <c r="D48175" s="234"/>
    </row>
    <row r="48176" spans="4:4">
      <c r="D48176" s="234"/>
    </row>
    <row r="48177" spans="4:4">
      <c r="D48177" s="234"/>
    </row>
    <row r="48178" spans="4:4">
      <c r="D48178" s="234"/>
    </row>
    <row r="48179" spans="4:4">
      <c r="D48179" s="234"/>
    </row>
    <row r="48180" spans="4:4">
      <c r="D48180" s="234"/>
    </row>
    <row r="48181" spans="4:4">
      <c r="D48181" s="234"/>
    </row>
    <row r="48182" spans="4:4">
      <c r="D48182" s="234"/>
    </row>
    <row r="48183" spans="4:4">
      <c r="D48183" s="234"/>
    </row>
    <row r="48184" spans="4:4">
      <c r="D48184" s="234"/>
    </row>
    <row r="48185" spans="4:4">
      <c r="D48185" s="234"/>
    </row>
    <row r="48186" spans="4:4">
      <c r="D48186" s="234"/>
    </row>
    <row r="48187" spans="4:4">
      <c r="D48187" s="234"/>
    </row>
    <row r="48188" spans="4:4">
      <c r="D48188" s="234"/>
    </row>
    <row r="48189" spans="4:4">
      <c r="D48189" s="234"/>
    </row>
    <row r="48190" spans="4:4">
      <c r="D48190" s="234"/>
    </row>
    <row r="48191" spans="4:4">
      <c r="D48191" s="234"/>
    </row>
    <row r="48192" spans="4:4">
      <c r="D48192" s="234"/>
    </row>
    <row r="48193" spans="4:4">
      <c r="D48193" s="234"/>
    </row>
    <row r="48194" spans="4:4">
      <c r="D48194" s="234"/>
    </row>
    <row r="48195" spans="4:4">
      <c r="D48195" s="234"/>
    </row>
    <row r="48196" spans="4:4">
      <c r="D48196" s="234"/>
    </row>
    <row r="48197" spans="4:4">
      <c r="D48197" s="234"/>
    </row>
    <row r="48198" spans="4:4">
      <c r="D48198" s="234"/>
    </row>
    <row r="48199" spans="4:4">
      <c r="D48199" s="234"/>
    </row>
    <row r="48200" spans="4:4">
      <c r="D48200" s="234"/>
    </row>
    <row r="48201" spans="4:4">
      <c r="D48201" s="234"/>
    </row>
    <row r="48202" spans="4:4">
      <c r="D48202" s="234"/>
    </row>
    <row r="48203" spans="4:4">
      <c r="D48203" s="234"/>
    </row>
    <row r="48204" spans="4:4">
      <c r="D48204" s="234"/>
    </row>
    <row r="48205" spans="4:4">
      <c r="D48205" s="234"/>
    </row>
    <row r="48206" spans="4:4">
      <c r="D48206" s="234"/>
    </row>
    <row r="48207" spans="4:4">
      <c r="D48207" s="234"/>
    </row>
    <row r="48208" spans="4:4">
      <c r="D48208" s="234"/>
    </row>
    <row r="48209" spans="4:4">
      <c r="D48209" s="234"/>
    </row>
    <row r="48210" spans="4:4">
      <c r="D48210" s="234"/>
    </row>
    <row r="48211" spans="4:4">
      <c r="D48211" s="234"/>
    </row>
    <row r="48212" spans="4:4">
      <c r="D48212" s="234"/>
    </row>
    <row r="48213" spans="4:4">
      <c r="D48213" s="234"/>
    </row>
    <row r="48214" spans="4:4">
      <c r="D48214" s="234"/>
    </row>
    <row r="48215" spans="4:4">
      <c r="D48215" s="234"/>
    </row>
    <row r="48216" spans="4:4">
      <c r="D48216" s="234"/>
    </row>
    <row r="48217" spans="4:4">
      <c r="D48217" s="234"/>
    </row>
    <row r="48218" spans="4:4">
      <c r="D48218" s="234"/>
    </row>
    <row r="48219" spans="4:4">
      <c r="D48219" s="234"/>
    </row>
    <row r="48220" spans="4:4">
      <c r="D48220" s="234"/>
    </row>
    <row r="48221" spans="4:4">
      <c r="D48221" s="234"/>
    </row>
    <row r="48222" spans="4:4">
      <c r="D48222" s="234"/>
    </row>
    <row r="48223" spans="4:4">
      <c r="D48223" s="234"/>
    </row>
    <row r="48224" spans="4:4">
      <c r="D48224" s="234"/>
    </row>
    <row r="48225" spans="4:4">
      <c r="D48225" s="234"/>
    </row>
    <row r="48226" spans="4:4">
      <c r="D48226" s="234"/>
    </row>
    <row r="48227" spans="4:4">
      <c r="D48227" s="234"/>
    </row>
    <row r="48228" spans="4:4">
      <c r="D48228" s="234"/>
    </row>
    <row r="48229" spans="4:4">
      <c r="D48229" s="234"/>
    </row>
    <row r="48230" spans="4:4">
      <c r="D48230" s="234"/>
    </row>
    <row r="48231" spans="4:4">
      <c r="D48231" s="234"/>
    </row>
    <row r="48232" spans="4:4">
      <c r="D48232" s="234"/>
    </row>
    <row r="48233" spans="4:4">
      <c r="D48233" s="234"/>
    </row>
    <row r="48234" spans="4:4">
      <c r="D48234" s="234"/>
    </row>
    <row r="48235" spans="4:4">
      <c r="D48235" s="234"/>
    </row>
    <row r="48236" spans="4:4">
      <c r="D48236" s="234"/>
    </row>
    <row r="48237" spans="4:4">
      <c r="D48237" s="234"/>
    </row>
    <row r="48238" spans="4:4">
      <c r="D48238" s="234"/>
    </row>
    <row r="48239" spans="4:4">
      <c r="D48239" s="234"/>
    </row>
    <row r="48240" spans="4:4">
      <c r="D48240" s="234"/>
    </row>
    <row r="48241" spans="4:4">
      <c r="D48241" s="234"/>
    </row>
    <row r="48242" spans="4:4">
      <c r="D48242" s="234"/>
    </row>
    <row r="48243" spans="4:4">
      <c r="D48243" s="234"/>
    </row>
    <row r="48244" spans="4:4">
      <c r="D48244" s="234"/>
    </row>
    <row r="48245" spans="4:4">
      <c r="D48245" s="234"/>
    </row>
    <row r="48246" spans="4:4">
      <c r="D48246" s="234"/>
    </row>
    <row r="48247" spans="4:4">
      <c r="D48247" s="234"/>
    </row>
    <row r="48248" spans="4:4">
      <c r="D48248" s="234"/>
    </row>
    <row r="48249" spans="4:4">
      <c r="D48249" s="234"/>
    </row>
    <row r="48250" spans="4:4">
      <c r="D48250" s="234"/>
    </row>
    <row r="48251" spans="4:4">
      <c r="D48251" s="234"/>
    </row>
    <row r="48252" spans="4:4">
      <c r="D48252" s="234"/>
    </row>
    <row r="48253" spans="4:4">
      <c r="D48253" s="234"/>
    </row>
    <row r="48254" spans="4:4">
      <c r="D48254" s="234"/>
    </row>
    <row r="48255" spans="4:4">
      <c r="D48255" s="234"/>
    </row>
    <row r="48256" spans="4:4">
      <c r="D48256" s="234"/>
    </row>
    <row r="48257" spans="4:4">
      <c r="D48257" s="234"/>
    </row>
    <row r="48258" spans="4:4">
      <c r="D48258" s="234"/>
    </row>
    <row r="48259" spans="4:4">
      <c r="D48259" s="234"/>
    </row>
    <row r="48260" spans="4:4">
      <c r="D48260" s="234"/>
    </row>
    <row r="48261" spans="4:4">
      <c r="D48261" s="234"/>
    </row>
    <row r="48262" spans="4:4">
      <c r="D48262" s="234"/>
    </row>
    <row r="48263" spans="4:4">
      <c r="D48263" s="234"/>
    </row>
    <row r="48264" spans="4:4">
      <c r="D48264" s="234"/>
    </row>
    <row r="48265" spans="4:4">
      <c r="D48265" s="234"/>
    </row>
    <row r="48266" spans="4:4">
      <c r="D48266" s="234"/>
    </row>
    <row r="48267" spans="4:4">
      <c r="D48267" s="234"/>
    </row>
    <row r="48268" spans="4:4">
      <c r="D48268" s="234"/>
    </row>
    <row r="48269" spans="4:4">
      <c r="D48269" s="234"/>
    </row>
    <row r="48270" spans="4:4">
      <c r="D48270" s="234"/>
    </row>
    <row r="48271" spans="4:4">
      <c r="D48271" s="234"/>
    </row>
    <row r="48272" spans="4:4">
      <c r="D48272" s="234"/>
    </row>
    <row r="48273" spans="4:4">
      <c r="D48273" s="234"/>
    </row>
    <row r="48274" spans="4:4">
      <c r="D48274" s="234"/>
    </row>
    <row r="48275" spans="4:4">
      <c r="D48275" s="234"/>
    </row>
    <row r="48276" spans="4:4">
      <c r="D48276" s="234"/>
    </row>
    <row r="48277" spans="4:4">
      <c r="D48277" s="234"/>
    </row>
    <row r="48278" spans="4:4">
      <c r="D48278" s="234"/>
    </row>
    <row r="48279" spans="4:4">
      <c r="D48279" s="234"/>
    </row>
    <row r="48280" spans="4:4">
      <c r="D48280" s="234"/>
    </row>
    <row r="48281" spans="4:4">
      <c r="D48281" s="234"/>
    </row>
    <row r="48282" spans="4:4">
      <c r="D48282" s="234"/>
    </row>
    <row r="48283" spans="4:4">
      <c r="D48283" s="234"/>
    </row>
    <row r="48284" spans="4:4">
      <c r="D48284" s="234"/>
    </row>
    <row r="48285" spans="4:4">
      <c r="D48285" s="234"/>
    </row>
    <row r="48286" spans="4:4">
      <c r="D48286" s="234"/>
    </row>
    <row r="48287" spans="4:4">
      <c r="D48287" s="234"/>
    </row>
    <row r="48288" spans="4:4">
      <c r="D48288" s="234"/>
    </row>
    <row r="48289" spans="4:4">
      <c r="D48289" s="234"/>
    </row>
    <row r="48290" spans="4:4">
      <c r="D48290" s="234"/>
    </row>
    <row r="48291" spans="4:4">
      <c r="D48291" s="234"/>
    </row>
    <row r="48292" spans="4:4">
      <c r="D48292" s="234"/>
    </row>
    <row r="48293" spans="4:4">
      <c r="D48293" s="234"/>
    </row>
    <row r="48294" spans="4:4">
      <c r="D48294" s="234"/>
    </row>
    <row r="48295" spans="4:4">
      <c r="D48295" s="234"/>
    </row>
    <row r="48296" spans="4:4">
      <c r="D48296" s="234"/>
    </row>
    <row r="48297" spans="4:4">
      <c r="D48297" s="234"/>
    </row>
    <row r="48298" spans="4:4">
      <c r="D48298" s="234"/>
    </row>
    <row r="48299" spans="4:4">
      <c r="D48299" s="234"/>
    </row>
    <row r="48300" spans="4:4">
      <c r="D48300" s="234"/>
    </row>
    <row r="48301" spans="4:4">
      <c r="D48301" s="234"/>
    </row>
    <row r="48302" spans="4:4">
      <c r="D48302" s="234"/>
    </row>
    <row r="48303" spans="4:4">
      <c r="D48303" s="234"/>
    </row>
    <row r="48304" spans="4:4">
      <c r="D48304" s="234"/>
    </row>
    <row r="48305" spans="4:4">
      <c r="D48305" s="234"/>
    </row>
    <row r="48306" spans="4:4">
      <c r="D48306" s="234"/>
    </row>
    <row r="48307" spans="4:4">
      <c r="D48307" s="234"/>
    </row>
    <row r="48308" spans="4:4">
      <c r="D48308" s="234"/>
    </row>
    <row r="48309" spans="4:4">
      <c r="D48309" s="234"/>
    </row>
    <row r="48310" spans="4:4">
      <c r="D48310" s="234"/>
    </row>
    <row r="48311" spans="4:4">
      <c r="D48311" s="234"/>
    </row>
    <row r="48312" spans="4:4">
      <c r="D48312" s="234"/>
    </row>
    <row r="48313" spans="4:4">
      <c r="D48313" s="234"/>
    </row>
    <row r="48314" spans="4:4">
      <c r="D48314" s="234"/>
    </row>
    <row r="48315" spans="4:4">
      <c r="D48315" s="234"/>
    </row>
    <row r="48316" spans="4:4">
      <c r="D48316" s="234"/>
    </row>
    <row r="48317" spans="4:4">
      <c r="D48317" s="234"/>
    </row>
    <row r="48318" spans="4:4">
      <c r="D48318" s="234"/>
    </row>
    <row r="48319" spans="4:4">
      <c r="D48319" s="234"/>
    </row>
    <row r="48320" spans="4:4">
      <c r="D48320" s="234"/>
    </row>
    <row r="48321" spans="4:4">
      <c r="D48321" s="234"/>
    </row>
    <row r="48322" spans="4:4">
      <c r="D48322" s="234"/>
    </row>
    <row r="48323" spans="4:4">
      <c r="D48323" s="234"/>
    </row>
    <row r="48324" spans="4:4">
      <c r="D48324" s="234"/>
    </row>
    <row r="48325" spans="4:4">
      <c r="D48325" s="234"/>
    </row>
    <row r="48326" spans="4:4">
      <c r="D48326" s="234"/>
    </row>
    <row r="48327" spans="4:4">
      <c r="D48327" s="234"/>
    </row>
    <row r="48328" spans="4:4">
      <c r="D48328" s="234"/>
    </row>
    <row r="48329" spans="4:4">
      <c r="D48329" s="234"/>
    </row>
    <row r="48330" spans="4:4">
      <c r="D48330" s="234"/>
    </row>
    <row r="48331" spans="4:4">
      <c r="D48331" s="234"/>
    </row>
    <row r="48332" spans="4:4">
      <c r="D48332" s="234"/>
    </row>
    <row r="48333" spans="4:4">
      <c r="D48333" s="234"/>
    </row>
    <row r="48334" spans="4:4">
      <c r="D48334" s="234"/>
    </row>
    <row r="48335" spans="4:4">
      <c r="D48335" s="234"/>
    </row>
    <row r="48336" spans="4:4">
      <c r="D48336" s="234"/>
    </row>
    <row r="48337" spans="4:4">
      <c r="D48337" s="234"/>
    </row>
    <row r="48338" spans="4:4">
      <c r="D48338" s="234"/>
    </row>
    <row r="48339" spans="4:4">
      <c r="D48339" s="234"/>
    </row>
    <row r="48340" spans="4:4">
      <c r="D48340" s="234"/>
    </row>
    <row r="48341" spans="4:4">
      <c r="D48341" s="234"/>
    </row>
    <row r="48342" spans="4:4">
      <c r="D48342" s="234"/>
    </row>
    <row r="48343" spans="4:4">
      <c r="D48343" s="234"/>
    </row>
    <row r="48344" spans="4:4">
      <c r="D48344" s="234"/>
    </row>
    <row r="48345" spans="4:4">
      <c r="D48345" s="234"/>
    </row>
    <row r="48346" spans="4:4">
      <c r="D48346" s="234"/>
    </row>
    <row r="48347" spans="4:4">
      <c r="D48347" s="234"/>
    </row>
    <row r="48348" spans="4:4">
      <c r="D48348" s="234"/>
    </row>
    <row r="48349" spans="4:4">
      <c r="D48349" s="234"/>
    </row>
    <row r="48350" spans="4:4">
      <c r="D48350" s="234"/>
    </row>
    <row r="48351" spans="4:4">
      <c r="D48351" s="234"/>
    </row>
    <row r="48352" spans="4:4">
      <c r="D48352" s="234"/>
    </row>
    <row r="48353" spans="4:4">
      <c r="D48353" s="234"/>
    </row>
    <row r="48354" spans="4:4">
      <c r="D48354" s="234"/>
    </row>
    <row r="48355" spans="4:4">
      <c r="D48355" s="234"/>
    </row>
    <row r="48356" spans="4:4">
      <c r="D48356" s="234"/>
    </row>
    <row r="48357" spans="4:4">
      <c r="D48357" s="234"/>
    </row>
    <row r="48358" spans="4:4">
      <c r="D48358" s="234"/>
    </row>
    <row r="48359" spans="4:4">
      <c r="D48359" s="234"/>
    </row>
    <row r="48360" spans="4:4">
      <c r="D48360" s="234"/>
    </row>
    <row r="48361" spans="4:4">
      <c r="D48361" s="234"/>
    </row>
    <row r="48362" spans="4:4">
      <c r="D48362" s="234"/>
    </row>
    <row r="48363" spans="4:4">
      <c r="D48363" s="234"/>
    </row>
    <row r="48364" spans="4:4">
      <c r="D48364" s="234"/>
    </row>
    <row r="48365" spans="4:4">
      <c r="D48365" s="234"/>
    </row>
    <row r="48366" spans="4:4">
      <c r="D48366" s="234"/>
    </row>
    <row r="48367" spans="4:4">
      <c r="D48367" s="234"/>
    </row>
    <row r="48368" spans="4:4">
      <c r="D48368" s="234"/>
    </row>
    <row r="48369" spans="4:4">
      <c r="D48369" s="234"/>
    </row>
    <row r="48370" spans="4:4">
      <c r="D48370" s="234"/>
    </row>
    <row r="48371" spans="4:4">
      <c r="D48371" s="234"/>
    </row>
    <row r="48372" spans="4:4">
      <c r="D48372" s="234"/>
    </row>
    <row r="48373" spans="4:4">
      <c r="D48373" s="234"/>
    </row>
    <row r="48374" spans="4:4">
      <c r="D48374" s="234"/>
    </row>
    <row r="48375" spans="4:4">
      <c r="D48375" s="234"/>
    </row>
    <row r="48376" spans="4:4">
      <c r="D48376" s="234"/>
    </row>
    <row r="48377" spans="4:4">
      <c r="D48377" s="234"/>
    </row>
    <row r="48378" spans="4:4">
      <c r="D48378" s="234"/>
    </row>
    <row r="48379" spans="4:4">
      <c r="D48379" s="234"/>
    </row>
    <row r="48380" spans="4:4">
      <c r="D48380" s="234"/>
    </row>
    <row r="48381" spans="4:4">
      <c r="D48381" s="234"/>
    </row>
    <row r="48382" spans="4:4">
      <c r="D48382" s="234"/>
    </row>
    <row r="48383" spans="4:4">
      <c r="D48383" s="234"/>
    </row>
    <row r="48384" spans="4:4">
      <c r="D48384" s="234"/>
    </row>
    <row r="48385" spans="4:4">
      <c r="D48385" s="234"/>
    </row>
    <row r="48386" spans="4:4">
      <c r="D48386" s="234"/>
    </row>
    <row r="48387" spans="4:4">
      <c r="D48387" s="234"/>
    </row>
    <row r="48388" spans="4:4">
      <c r="D48388" s="234"/>
    </row>
    <row r="48389" spans="4:4">
      <c r="D48389" s="234"/>
    </row>
    <row r="48390" spans="4:4">
      <c r="D48390" s="234"/>
    </row>
    <row r="48391" spans="4:4">
      <c r="D48391" s="234"/>
    </row>
    <row r="48392" spans="4:4">
      <c r="D48392" s="234"/>
    </row>
    <row r="48393" spans="4:4">
      <c r="D48393" s="234"/>
    </row>
    <row r="48394" spans="4:4">
      <c r="D48394" s="234"/>
    </row>
    <row r="48395" spans="4:4">
      <c r="D48395" s="234"/>
    </row>
    <row r="48396" spans="4:4">
      <c r="D48396" s="234"/>
    </row>
    <row r="48397" spans="4:4">
      <c r="D48397" s="234"/>
    </row>
    <row r="48398" spans="4:4">
      <c r="D48398" s="234"/>
    </row>
    <row r="48399" spans="4:4">
      <c r="D48399" s="234"/>
    </row>
    <row r="48400" spans="4:4">
      <c r="D48400" s="234"/>
    </row>
    <row r="48401" spans="4:4">
      <c r="D48401" s="234"/>
    </row>
    <row r="48402" spans="4:4">
      <c r="D48402" s="234"/>
    </row>
    <row r="48403" spans="4:4">
      <c r="D48403" s="234"/>
    </row>
    <row r="48404" spans="4:4">
      <c r="D48404" s="234"/>
    </row>
    <row r="48405" spans="4:4">
      <c r="D48405" s="234"/>
    </row>
    <row r="48406" spans="4:4">
      <c r="D48406" s="234"/>
    </row>
    <row r="48407" spans="4:4">
      <c r="D48407" s="234"/>
    </row>
    <row r="48408" spans="4:4">
      <c r="D48408" s="234"/>
    </row>
    <row r="48409" spans="4:4">
      <c r="D48409" s="234"/>
    </row>
    <row r="48410" spans="4:4">
      <c r="D48410" s="234"/>
    </row>
    <row r="48411" spans="4:4">
      <c r="D48411" s="234"/>
    </row>
    <row r="48412" spans="4:4">
      <c r="D48412" s="234"/>
    </row>
    <row r="48413" spans="4:4">
      <c r="D48413" s="234"/>
    </row>
    <row r="48414" spans="4:4">
      <c r="D48414" s="234"/>
    </row>
    <row r="48415" spans="4:4">
      <c r="D48415" s="234"/>
    </row>
    <row r="48416" spans="4:4">
      <c r="D48416" s="234"/>
    </row>
    <row r="48417" spans="4:4">
      <c r="D48417" s="234"/>
    </row>
    <row r="48418" spans="4:4">
      <c r="D48418" s="234"/>
    </row>
    <row r="48419" spans="4:4">
      <c r="D48419" s="234"/>
    </row>
    <row r="48420" spans="4:4">
      <c r="D48420" s="234"/>
    </row>
    <row r="48421" spans="4:4">
      <c r="D48421" s="234"/>
    </row>
    <row r="48422" spans="4:4">
      <c r="D48422" s="234"/>
    </row>
    <row r="48423" spans="4:4">
      <c r="D48423" s="234"/>
    </row>
    <row r="48424" spans="4:4">
      <c r="D48424" s="234"/>
    </row>
    <row r="48425" spans="4:4">
      <c r="D48425" s="234"/>
    </row>
    <row r="48426" spans="4:4">
      <c r="D48426" s="234"/>
    </row>
    <row r="48427" spans="4:4">
      <c r="D48427" s="234"/>
    </row>
    <row r="48428" spans="4:4">
      <c r="D48428" s="234"/>
    </row>
    <row r="48429" spans="4:4">
      <c r="D48429" s="234"/>
    </row>
    <row r="48430" spans="4:4">
      <c r="D48430" s="234"/>
    </row>
    <row r="48431" spans="4:4">
      <c r="D48431" s="234"/>
    </row>
    <row r="48432" spans="4:4">
      <c r="D48432" s="234"/>
    </row>
    <row r="48433" spans="4:4">
      <c r="D48433" s="234"/>
    </row>
    <row r="48434" spans="4:4">
      <c r="D48434" s="234"/>
    </row>
    <row r="48435" spans="4:4">
      <c r="D48435" s="234"/>
    </row>
    <row r="48436" spans="4:4">
      <c r="D48436" s="234"/>
    </row>
    <row r="48437" spans="4:4">
      <c r="D48437" s="234"/>
    </row>
    <row r="48438" spans="4:4">
      <c r="D48438" s="234"/>
    </row>
    <row r="48439" spans="4:4">
      <c r="D48439" s="234"/>
    </row>
    <row r="48440" spans="4:4">
      <c r="D48440" s="234"/>
    </row>
    <row r="48441" spans="4:4">
      <c r="D48441" s="234"/>
    </row>
    <row r="48442" spans="4:4">
      <c r="D48442" s="234"/>
    </row>
    <row r="48443" spans="4:4">
      <c r="D48443" s="234"/>
    </row>
    <row r="48444" spans="4:4">
      <c r="D48444" s="234"/>
    </row>
    <row r="48445" spans="4:4">
      <c r="D48445" s="234"/>
    </row>
    <row r="48446" spans="4:4">
      <c r="D48446" s="234"/>
    </row>
    <row r="48447" spans="4:4">
      <c r="D48447" s="234"/>
    </row>
    <row r="48448" spans="4:4">
      <c r="D48448" s="234"/>
    </row>
    <row r="48449" spans="4:4">
      <c r="D48449" s="234"/>
    </row>
    <row r="48450" spans="4:4">
      <c r="D48450" s="234"/>
    </row>
    <row r="48451" spans="4:4">
      <c r="D48451" s="234"/>
    </row>
    <row r="48452" spans="4:4">
      <c r="D48452" s="234"/>
    </row>
    <row r="48453" spans="4:4">
      <c r="D48453" s="234"/>
    </row>
    <row r="48454" spans="4:4">
      <c r="D48454" s="234"/>
    </row>
    <row r="48455" spans="4:4">
      <c r="D48455" s="234"/>
    </row>
    <row r="48456" spans="4:4">
      <c r="D48456" s="234"/>
    </row>
    <row r="48457" spans="4:4">
      <c r="D48457" s="234"/>
    </row>
    <row r="48458" spans="4:4">
      <c r="D48458" s="234"/>
    </row>
    <row r="48459" spans="4:4">
      <c r="D48459" s="234"/>
    </row>
    <row r="48460" spans="4:4">
      <c r="D48460" s="234"/>
    </row>
    <row r="48461" spans="4:4">
      <c r="D48461" s="234"/>
    </row>
    <row r="48462" spans="4:4">
      <c r="D48462" s="234"/>
    </row>
    <row r="48463" spans="4:4">
      <c r="D48463" s="234"/>
    </row>
    <row r="48464" spans="4:4">
      <c r="D48464" s="234"/>
    </row>
    <row r="48465" spans="4:4">
      <c r="D48465" s="234"/>
    </row>
    <row r="48466" spans="4:4">
      <c r="D48466" s="234"/>
    </row>
    <row r="48467" spans="4:4">
      <c r="D48467" s="234"/>
    </row>
    <row r="48468" spans="4:4">
      <c r="D48468" s="234"/>
    </row>
    <row r="48469" spans="4:4">
      <c r="D48469" s="234"/>
    </row>
    <row r="48470" spans="4:4">
      <c r="D48470" s="234"/>
    </row>
    <row r="48471" spans="4:4">
      <c r="D48471" s="234"/>
    </row>
    <row r="48472" spans="4:4">
      <c r="D48472" s="234"/>
    </row>
    <row r="48473" spans="4:4">
      <c r="D48473" s="234"/>
    </row>
    <row r="48474" spans="4:4">
      <c r="D48474" s="234"/>
    </row>
    <row r="48475" spans="4:4">
      <c r="D48475" s="234"/>
    </row>
    <row r="48476" spans="4:4">
      <c r="D48476" s="234"/>
    </row>
    <row r="48477" spans="4:4">
      <c r="D48477" s="234"/>
    </row>
    <row r="48478" spans="4:4">
      <c r="D48478" s="234"/>
    </row>
    <row r="48479" spans="4:4">
      <c r="D48479" s="234"/>
    </row>
    <row r="48480" spans="4:4">
      <c r="D48480" s="234"/>
    </row>
    <row r="48481" spans="4:4">
      <c r="D48481" s="234"/>
    </row>
    <row r="48482" spans="4:4">
      <c r="D48482" s="234"/>
    </row>
    <row r="48483" spans="4:4">
      <c r="D48483" s="234"/>
    </row>
    <row r="48484" spans="4:4">
      <c r="D48484" s="234"/>
    </row>
    <row r="48485" spans="4:4">
      <c r="D48485" s="234"/>
    </row>
    <row r="48486" spans="4:4">
      <c r="D48486" s="234"/>
    </row>
    <row r="48487" spans="4:4">
      <c r="D48487" s="234"/>
    </row>
    <row r="48488" spans="4:4">
      <c r="D48488" s="234"/>
    </row>
    <row r="48489" spans="4:4">
      <c r="D48489" s="234"/>
    </row>
    <row r="48490" spans="4:4">
      <c r="D48490" s="234"/>
    </row>
    <row r="48491" spans="4:4">
      <c r="D48491" s="234"/>
    </row>
    <row r="48492" spans="4:4">
      <c r="D48492" s="234"/>
    </row>
    <row r="48493" spans="4:4">
      <c r="D48493" s="234"/>
    </row>
    <row r="48494" spans="4:4">
      <c r="D48494" s="234"/>
    </row>
    <row r="48495" spans="4:4">
      <c r="D48495" s="234"/>
    </row>
    <row r="48496" spans="4:4">
      <c r="D48496" s="234"/>
    </row>
    <row r="48497" spans="4:4">
      <c r="D48497" s="234"/>
    </row>
    <row r="48498" spans="4:4">
      <c r="D48498" s="234"/>
    </row>
    <row r="48499" spans="4:4">
      <c r="D48499" s="234"/>
    </row>
    <row r="48500" spans="4:4">
      <c r="D48500" s="234"/>
    </row>
    <row r="48501" spans="4:4">
      <c r="D48501" s="234"/>
    </row>
    <row r="48502" spans="4:4">
      <c r="D48502" s="234"/>
    </row>
    <row r="48503" spans="4:4">
      <c r="D48503" s="234"/>
    </row>
    <row r="48504" spans="4:4">
      <c r="D48504" s="234"/>
    </row>
    <row r="48505" spans="4:4">
      <c r="D48505" s="234"/>
    </row>
    <row r="48506" spans="4:4">
      <c r="D48506" s="234"/>
    </row>
    <row r="48507" spans="4:4">
      <c r="D48507" s="234"/>
    </row>
    <row r="48508" spans="4:4">
      <c r="D48508" s="234"/>
    </row>
    <row r="48509" spans="4:4">
      <c r="D48509" s="234"/>
    </row>
    <row r="48510" spans="4:4">
      <c r="D48510" s="234"/>
    </row>
    <row r="48511" spans="4:4">
      <c r="D48511" s="234"/>
    </row>
    <row r="48512" spans="4:4">
      <c r="D48512" s="234"/>
    </row>
    <row r="48513" spans="4:4">
      <c r="D48513" s="234"/>
    </row>
    <row r="48514" spans="4:4">
      <c r="D48514" s="234"/>
    </row>
    <row r="48515" spans="4:4">
      <c r="D48515" s="234"/>
    </row>
    <row r="48516" spans="4:4">
      <c r="D48516" s="234"/>
    </row>
    <row r="48517" spans="4:4">
      <c r="D48517" s="234"/>
    </row>
    <row r="48518" spans="4:4">
      <c r="D48518" s="234"/>
    </row>
    <row r="48519" spans="4:4">
      <c r="D48519" s="234"/>
    </row>
    <row r="48520" spans="4:4">
      <c r="D48520" s="234"/>
    </row>
    <row r="48521" spans="4:4">
      <c r="D48521" s="234"/>
    </row>
    <row r="48522" spans="4:4">
      <c r="D48522" s="234"/>
    </row>
    <row r="48523" spans="4:4">
      <c r="D48523" s="234"/>
    </row>
    <row r="48524" spans="4:4">
      <c r="D48524" s="234"/>
    </row>
    <row r="48525" spans="4:4">
      <c r="D48525" s="234"/>
    </row>
    <row r="48526" spans="4:4">
      <c r="D48526" s="234"/>
    </row>
    <row r="48527" spans="4:4">
      <c r="D48527" s="234"/>
    </row>
    <row r="48528" spans="4:4">
      <c r="D48528" s="234"/>
    </row>
    <row r="48529" spans="4:4">
      <c r="D48529" s="234"/>
    </row>
    <row r="48530" spans="4:4">
      <c r="D48530" s="234"/>
    </row>
    <row r="48531" spans="4:4">
      <c r="D48531" s="234"/>
    </row>
    <row r="48532" spans="4:4">
      <c r="D48532" s="234"/>
    </row>
    <row r="48533" spans="4:4">
      <c r="D48533" s="234"/>
    </row>
    <row r="48534" spans="4:4">
      <c r="D48534" s="234"/>
    </row>
    <row r="48535" spans="4:4">
      <c r="D48535" s="234"/>
    </row>
    <row r="48536" spans="4:4">
      <c r="D48536" s="234"/>
    </row>
    <row r="48537" spans="4:4">
      <c r="D48537" s="234"/>
    </row>
    <row r="48538" spans="4:4">
      <c r="D48538" s="234"/>
    </row>
    <row r="48539" spans="4:4">
      <c r="D48539" s="234"/>
    </row>
    <row r="48540" spans="4:4">
      <c r="D48540" s="234"/>
    </row>
    <row r="48541" spans="4:4">
      <c r="D48541" s="234"/>
    </row>
    <row r="48542" spans="4:4">
      <c r="D48542" s="234"/>
    </row>
    <row r="48543" spans="4:4">
      <c r="D48543" s="234"/>
    </row>
    <row r="48544" spans="4:4">
      <c r="D48544" s="234"/>
    </row>
    <row r="48545" spans="4:4">
      <c r="D48545" s="234"/>
    </row>
    <row r="48546" spans="4:4">
      <c r="D48546" s="234"/>
    </row>
    <row r="48547" spans="4:4">
      <c r="D48547" s="234"/>
    </row>
    <row r="48548" spans="4:4">
      <c r="D48548" s="234"/>
    </row>
    <row r="48549" spans="4:4">
      <c r="D48549" s="234"/>
    </row>
    <row r="48550" spans="4:4">
      <c r="D48550" s="234"/>
    </row>
    <row r="48551" spans="4:4">
      <c r="D48551" s="234"/>
    </row>
    <row r="48552" spans="4:4">
      <c r="D48552" s="234"/>
    </row>
    <row r="48553" spans="4:4">
      <c r="D48553" s="234"/>
    </row>
    <row r="48554" spans="4:4">
      <c r="D48554" s="234"/>
    </row>
    <row r="48555" spans="4:4">
      <c r="D48555" s="234"/>
    </row>
    <row r="48556" spans="4:4">
      <c r="D48556" s="234"/>
    </row>
    <row r="48557" spans="4:4">
      <c r="D48557" s="234"/>
    </row>
    <row r="48558" spans="4:4">
      <c r="D48558" s="234"/>
    </row>
    <row r="48559" spans="4:4">
      <c r="D48559" s="234"/>
    </row>
    <row r="48560" spans="4:4">
      <c r="D48560" s="234"/>
    </row>
    <row r="48561" spans="4:4">
      <c r="D48561" s="234"/>
    </row>
    <row r="48562" spans="4:4">
      <c r="D48562" s="234"/>
    </row>
    <row r="48563" spans="4:4">
      <c r="D48563" s="234"/>
    </row>
    <row r="48564" spans="4:4">
      <c r="D48564" s="234"/>
    </row>
    <row r="48565" spans="4:4">
      <c r="D48565" s="234"/>
    </row>
    <row r="48566" spans="4:4">
      <c r="D48566" s="234"/>
    </row>
    <row r="48567" spans="4:4">
      <c r="D48567" s="234"/>
    </row>
    <row r="48568" spans="4:4">
      <c r="D48568" s="234"/>
    </row>
    <row r="48569" spans="4:4">
      <c r="D48569" s="234"/>
    </row>
    <row r="48570" spans="4:4">
      <c r="D48570" s="234"/>
    </row>
    <row r="48571" spans="4:4">
      <c r="D48571" s="234"/>
    </row>
    <row r="48572" spans="4:4">
      <c r="D48572" s="234"/>
    </row>
    <row r="48573" spans="4:4">
      <c r="D48573" s="234"/>
    </row>
    <row r="48574" spans="4:4">
      <c r="D48574" s="234"/>
    </row>
    <row r="48575" spans="4:4">
      <c r="D48575" s="234"/>
    </row>
    <row r="48576" spans="4:4">
      <c r="D48576" s="234"/>
    </row>
    <row r="48577" spans="4:4">
      <c r="D48577" s="234"/>
    </row>
    <row r="48578" spans="4:4">
      <c r="D48578" s="234"/>
    </row>
    <row r="48579" spans="4:4">
      <c r="D48579" s="234"/>
    </row>
    <row r="48580" spans="4:4">
      <c r="D48580" s="234"/>
    </row>
    <row r="48581" spans="4:4">
      <c r="D48581" s="234"/>
    </row>
    <row r="48582" spans="4:4">
      <c r="D48582" s="234"/>
    </row>
    <row r="48583" spans="4:4">
      <c r="D48583" s="234"/>
    </row>
    <row r="48584" spans="4:4">
      <c r="D48584" s="234"/>
    </row>
    <row r="48585" spans="4:4">
      <c r="D48585" s="234"/>
    </row>
    <row r="48586" spans="4:4">
      <c r="D48586" s="234"/>
    </row>
    <row r="48587" spans="4:4">
      <c r="D48587" s="234"/>
    </row>
    <row r="48588" spans="4:4">
      <c r="D48588" s="234"/>
    </row>
    <row r="48589" spans="4:4">
      <c r="D48589" s="234"/>
    </row>
    <row r="48590" spans="4:4">
      <c r="D48590" s="234"/>
    </row>
    <row r="48591" spans="4:4">
      <c r="D48591" s="234"/>
    </row>
    <row r="48592" spans="4:4">
      <c r="D48592" s="234"/>
    </row>
    <row r="48593" spans="4:4">
      <c r="D48593" s="234"/>
    </row>
    <row r="48594" spans="4:4">
      <c r="D48594" s="234"/>
    </row>
    <row r="48595" spans="4:4">
      <c r="D48595" s="234"/>
    </row>
    <row r="48596" spans="4:4">
      <c r="D48596" s="234"/>
    </row>
    <row r="48597" spans="4:4">
      <c r="D48597" s="234"/>
    </row>
    <row r="48598" spans="4:4">
      <c r="D48598" s="234"/>
    </row>
    <row r="48599" spans="4:4">
      <c r="D48599" s="234"/>
    </row>
    <row r="48600" spans="4:4">
      <c r="D48600" s="234"/>
    </row>
    <row r="48601" spans="4:4">
      <c r="D48601" s="234"/>
    </row>
    <row r="48602" spans="4:4">
      <c r="D48602" s="234"/>
    </row>
    <row r="48603" spans="4:4">
      <c r="D48603" s="234"/>
    </row>
    <row r="48604" spans="4:4">
      <c r="D48604" s="234"/>
    </row>
    <row r="48605" spans="4:4">
      <c r="D48605" s="234"/>
    </row>
    <row r="48606" spans="4:4">
      <c r="D48606" s="234"/>
    </row>
    <row r="48607" spans="4:4">
      <c r="D48607" s="234"/>
    </row>
    <row r="48608" spans="4:4">
      <c r="D48608" s="234"/>
    </row>
    <row r="48609" spans="4:4">
      <c r="D48609" s="234"/>
    </row>
    <row r="48610" spans="4:4">
      <c r="D48610" s="234"/>
    </row>
    <row r="48611" spans="4:4">
      <c r="D48611" s="234"/>
    </row>
    <row r="48612" spans="4:4">
      <c r="D48612" s="234"/>
    </row>
    <row r="48613" spans="4:4">
      <c r="D48613" s="234"/>
    </row>
    <row r="48614" spans="4:4">
      <c r="D48614" s="234"/>
    </row>
    <row r="48615" spans="4:4">
      <c r="D48615" s="234"/>
    </row>
    <row r="48616" spans="4:4">
      <c r="D48616" s="234"/>
    </row>
    <row r="48617" spans="4:4">
      <c r="D48617" s="234"/>
    </row>
    <row r="48618" spans="4:4">
      <c r="D48618" s="234"/>
    </row>
    <row r="48619" spans="4:4">
      <c r="D48619" s="234"/>
    </row>
    <row r="48620" spans="4:4">
      <c r="D48620" s="234"/>
    </row>
    <row r="48621" spans="4:4">
      <c r="D48621" s="234"/>
    </row>
    <row r="48622" spans="4:4">
      <c r="D48622" s="234"/>
    </row>
    <row r="48623" spans="4:4">
      <c r="D48623" s="234"/>
    </row>
    <row r="48624" spans="4:4">
      <c r="D48624" s="234"/>
    </row>
    <row r="48625" spans="4:4">
      <c r="D48625" s="234"/>
    </row>
    <row r="48626" spans="4:4">
      <c r="D48626" s="234"/>
    </row>
    <row r="48627" spans="4:4">
      <c r="D48627" s="234"/>
    </row>
    <row r="48628" spans="4:4">
      <c r="D48628" s="234"/>
    </row>
    <row r="48629" spans="4:4">
      <c r="D48629" s="234"/>
    </row>
    <row r="48630" spans="4:4">
      <c r="D48630" s="234"/>
    </row>
    <row r="48631" spans="4:4">
      <c r="D48631" s="234"/>
    </row>
    <row r="48632" spans="4:4">
      <c r="D48632" s="234"/>
    </row>
    <row r="48633" spans="4:4">
      <c r="D48633" s="234"/>
    </row>
    <row r="48634" spans="4:4">
      <c r="D48634" s="234"/>
    </row>
    <row r="48635" spans="4:4">
      <c r="D48635" s="234"/>
    </row>
    <row r="48636" spans="4:4">
      <c r="D48636" s="234"/>
    </row>
    <row r="48637" spans="4:4">
      <c r="D48637" s="234"/>
    </row>
    <row r="48638" spans="4:4">
      <c r="D48638" s="234"/>
    </row>
    <row r="48639" spans="4:4">
      <c r="D48639" s="234"/>
    </row>
    <row r="48640" spans="4:4">
      <c r="D48640" s="234"/>
    </row>
    <row r="48641" spans="4:4">
      <c r="D48641" s="234"/>
    </row>
    <row r="48642" spans="4:4">
      <c r="D48642" s="234"/>
    </row>
    <row r="48643" spans="4:4">
      <c r="D48643" s="234"/>
    </row>
    <row r="48644" spans="4:4">
      <c r="D48644" s="234"/>
    </row>
    <row r="48645" spans="4:4">
      <c r="D48645" s="234"/>
    </row>
    <row r="48646" spans="4:4">
      <c r="D48646" s="234"/>
    </row>
    <row r="48647" spans="4:4">
      <c r="D48647" s="234"/>
    </row>
    <row r="48648" spans="4:4">
      <c r="D48648" s="234"/>
    </row>
    <row r="48649" spans="4:4">
      <c r="D48649" s="234"/>
    </row>
    <row r="48650" spans="4:4">
      <c r="D48650" s="234"/>
    </row>
    <row r="48651" spans="4:4">
      <c r="D48651" s="234"/>
    </row>
    <row r="48652" spans="4:4">
      <c r="D48652" s="234"/>
    </row>
    <row r="48653" spans="4:4">
      <c r="D48653" s="234"/>
    </row>
    <row r="48654" spans="4:4">
      <c r="D48654" s="234"/>
    </row>
    <row r="48655" spans="4:4">
      <c r="D48655" s="234"/>
    </row>
    <row r="48656" spans="4:4">
      <c r="D48656" s="234"/>
    </row>
    <row r="48657" spans="4:4">
      <c r="D48657" s="234"/>
    </row>
    <row r="48658" spans="4:4">
      <c r="D48658" s="234"/>
    </row>
    <row r="48659" spans="4:4">
      <c r="D48659" s="234"/>
    </row>
    <row r="48660" spans="4:4">
      <c r="D48660" s="234"/>
    </row>
    <row r="48661" spans="4:4">
      <c r="D48661" s="234"/>
    </row>
    <row r="48662" spans="4:4">
      <c r="D48662" s="234"/>
    </row>
    <row r="48663" spans="4:4">
      <c r="D48663" s="234"/>
    </row>
    <row r="48664" spans="4:4">
      <c r="D48664" s="234"/>
    </row>
    <row r="48665" spans="4:4">
      <c r="D48665" s="234"/>
    </row>
    <row r="48666" spans="4:4">
      <c r="D48666" s="234"/>
    </row>
    <row r="48667" spans="4:4">
      <c r="D48667" s="234"/>
    </row>
    <row r="48668" spans="4:4">
      <c r="D48668" s="234"/>
    </row>
    <row r="48669" spans="4:4">
      <c r="D48669" s="234"/>
    </row>
    <row r="48670" spans="4:4">
      <c r="D48670" s="234"/>
    </row>
    <row r="48671" spans="4:4">
      <c r="D48671" s="234"/>
    </row>
    <row r="48672" spans="4:4">
      <c r="D48672" s="234"/>
    </row>
    <row r="48673" spans="4:4">
      <c r="D48673" s="234"/>
    </row>
    <row r="48674" spans="4:4">
      <c r="D48674" s="234"/>
    </row>
    <row r="48675" spans="4:4">
      <c r="D48675" s="234"/>
    </row>
    <row r="48676" spans="4:4">
      <c r="D48676" s="234"/>
    </row>
    <row r="48677" spans="4:4">
      <c r="D48677" s="234"/>
    </row>
    <row r="48678" spans="4:4">
      <c r="D48678" s="234"/>
    </row>
    <row r="48679" spans="4:4">
      <c r="D48679" s="234"/>
    </row>
    <row r="48680" spans="4:4">
      <c r="D48680" s="234"/>
    </row>
    <row r="48681" spans="4:4">
      <c r="D48681" s="234"/>
    </row>
    <row r="48682" spans="4:4">
      <c r="D48682" s="234"/>
    </row>
    <row r="48683" spans="4:4">
      <c r="D48683" s="234"/>
    </row>
    <row r="48684" spans="4:4">
      <c r="D48684" s="234"/>
    </row>
    <row r="48685" spans="4:4">
      <c r="D48685" s="234"/>
    </row>
    <row r="48686" spans="4:4">
      <c r="D48686" s="234"/>
    </row>
    <row r="48687" spans="4:4">
      <c r="D48687" s="234"/>
    </row>
    <row r="48688" spans="4:4">
      <c r="D48688" s="234"/>
    </row>
    <row r="48689" spans="4:4">
      <c r="D48689" s="234"/>
    </row>
    <row r="48690" spans="4:4">
      <c r="D48690" s="234"/>
    </row>
    <row r="48691" spans="4:4">
      <c r="D48691" s="234"/>
    </row>
    <row r="48692" spans="4:4">
      <c r="D48692" s="234"/>
    </row>
    <row r="48693" spans="4:4">
      <c r="D48693" s="234"/>
    </row>
    <row r="48694" spans="4:4">
      <c r="D48694" s="234"/>
    </row>
    <row r="48695" spans="4:4">
      <c r="D48695" s="234"/>
    </row>
    <row r="48696" spans="4:4">
      <c r="D48696" s="234"/>
    </row>
    <row r="48697" spans="4:4">
      <c r="D48697" s="234"/>
    </row>
    <row r="48698" spans="4:4">
      <c r="D48698" s="234"/>
    </row>
    <row r="48699" spans="4:4">
      <c r="D48699" s="234"/>
    </row>
    <row r="48700" spans="4:4">
      <c r="D48700" s="234"/>
    </row>
    <row r="48701" spans="4:4">
      <c r="D48701" s="234"/>
    </row>
    <row r="48702" spans="4:4">
      <c r="D48702" s="234"/>
    </row>
    <row r="48703" spans="4:4">
      <c r="D48703" s="234"/>
    </row>
    <row r="48704" spans="4:4">
      <c r="D48704" s="234"/>
    </row>
    <row r="48705" spans="4:4">
      <c r="D48705" s="234"/>
    </row>
    <row r="48706" spans="4:4">
      <c r="D48706" s="234"/>
    </row>
    <row r="48707" spans="4:4">
      <c r="D48707" s="234"/>
    </row>
    <row r="48708" spans="4:4">
      <c r="D48708" s="234"/>
    </row>
    <row r="48709" spans="4:4">
      <c r="D48709" s="234"/>
    </row>
    <row r="48710" spans="4:4">
      <c r="D48710" s="234"/>
    </row>
    <row r="48711" spans="4:4">
      <c r="D48711" s="234"/>
    </row>
    <row r="48712" spans="4:4">
      <c r="D48712" s="234"/>
    </row>
    <row r="48713" spans="4:4">
      <c r="D48713" s="234"/>
    </row>
    <row r="48714" spans="4:4">
      <c r="D48714" s="234"/>
    </row>
    <row r="48715" spans="4:4">
      <c r="D48715" s="234"/>
    </row>
    <row r="48716" spans="4:4">
      <c r="D48716" s="234"/>
    </row>
    <row r="48717" spans="4:4">
      <c r="D48717" s="234"/>
    </row>
    <row r="48718" spans="4:4">
      <c r="D48718" s="234"/>
    </row>
    <row r="48719" spans="4:4">
      <c r="D48719" s="234"/>
    </row>
    <row r="48720" spans="4:4">
      <c r="D48720" s="234"/>
    </row>
    <row r="48721" spans="4:4">
      <c r="D48721" s="234"/>
    </row>
    <row r="48722" spans="4:4">
      <c r="D48722" s="234"/>
    </row>
    <row r="48723" spans="4:4">
      <c r="D48723" s="234"/>
    </row>
    <row r="48724" spans="4:4">
      <c r="D48724" s="234"/>
    </row>
    <row r="48725" spans="4:4">
      <c r="D48725" s="234"/>
    </row>
    <row r="48726" spans="4:4">
      <c r="D48726" s="234"/>
    </row>
    <row r="48727" spans="4:4">
      <c r="D48727" s="234"/>
    </row>
    <row r="48728" spans="4:4">
      <c r="D48728" s="234"/>
    </row>
    <row r="48729" spans="4:4">
      <c r="D48729" s="234"/>
    </row>
    <row r="48730" spans="4:4">
      <c r="D48730" s="234"/>
    </row>
    <row r="48731" spans="4:4">
      <c r="D48731" s="234"/>
    </row>
    <row r="48732" spans="4:4">
      <c r="D48732" s="234"/>
    </row>
    <row r="48733" spans="4:4">
      <c r="D48733" s="234"/>
    </row>
    <row r="48734" spans="4:4">
      <c r="D48734" s="234"/>
    </row>
    <row r="48735" spans="4:4">
      <c r="D48735" s="234"/>
    </row>
    <row r="48736" spans="4:4">
      <c r="D48736" s="234"/>
    </row>
    <row r="48737" spans="4:4">
      <c r="D48737" s="234"/>
    </row>
    <row r="48738" spans="4:4">
      <c r="D48738" s="234"/>
    </row>
    <row r="48739" spans="4:4">
      <c r="D48739" s="234"/>
    </row>
    <row r="48740" spans="4:4">
      <c r="D48740" s="234"/>
    </row>
    <row r="48741" spans="4:4">
      <c r="D48741" s="234"/>
    </row>
    <row r="48742" spans="4:4">
      <c r="D48742" s="234"/>
    </row>
    <row r="48743" spans="4:4">
      <c r="D48743" s="234"/>
    </row>
    <row r="48744" spans="4:4">
      <c r="D48744" s="234"/>
    </row>
    <row r="48745" spans="4:4">
      <c r="D48745" s="234"/>
    </row>
    <row r="48746" spans="4:4">
      <c r="D48746" s="234"/>
    </row>
    <row r="48747" spans="4:4">
      <c r="D48747" s="234"/>
    </row>
    <row r="48748" spans="4:4">
      <c r="D48748" s="234"/>
    </row>
    <row r="48749" spans="4:4">
      <c r="D48749" s="234"/>
    </row>
    <row r="48750" spans="4:4">
      <c r="D48750" s="234"/>
    </row>
    <row r="48751" spans="4:4">
      <c r="D48751" s="234"/>
    </row>
    <row r="48752" spans="4:4">
      <c r="D48752" s="234"/>
    </row>
    <row r="48753" spans="4:4">
      <c r="D48753" s="234"/>
    </row>
    <row r="48754" spans="4:4">
      <c r="D48754" s="234"/>
    </row>
    <row r="48755" spans="4:4">
      <c r="D48755" s="234"/>
    </row>
    <row r="48756" spans="4:4">
      <c r="D48756" s="234"/>
    </row>
    <row r="48757" spans="4:4">
      <c r="D48757" s="234"/>
    </row>
    <row r="48758" spans="4:4">
      <c r="D48758" s="234"/>
    </row>
    <row r="48759" spans="4:4">
      <c r="D48759" s="234"/>
    </row>
    <row r="48760" spans="4:4">
      <c r="D48760" s="234"/>
    </row>
    <row r="48761" spans="4:4">
      <c r="D48761" s="234"/>
    </row>
    <row r="48762" spans="4:4">
      <c r="D48762" s="234"/>
    </row>
    <row r="48763" spans="4:4">
      <c r="D48763" s="234"/>
    </row>
    <row r="48764" spans="4:4">
      <c r="D48764" s="234"/>
    </row>
    <row r="48765" spans="4:4">
      <c r="D48765" s="234"/>
    </row>
    <row r="48766" spans="4:4">
      <c r="D48766" s="234"/>
    </row>
    <row r="48767" spans="4:4">
      <c r="D48767" s="234"/>
    </row>
    <row r="48768" spans="4:4">
      <c r="D48768" s="234"/>
    </row>
    <row r="48769" spans="4:4">
      <c r="D48769" s="234"/>
    </row>
    <row r="48770" spans="4:4">
      <c r="D48770" s="234"/>
    </row>
    <row r="48771" spans="4:4">
      <c r="D48771" s="234"/>
    </row>
    <row r="48772" spans="4:4">
      <c r="D48772" s="234"/>
    </row>
    <row r="48773" spans="4:4">
      <c r="D48773" s="234"/>
    </row>
    <row r="48774" spans="4:4">
      <c r="D48774" s="234"/>
    </row>
    <row r="48775" spans="4:4">
      <c r="D48775" s="234"/>
    </row>
    <row r="48776" spans="4:4">
      <c r="D48776" s="234"/>
    </row>
    <row r="48777" spans="4:4">
      <c r="D48777" s="234"/>
    </row>
    <row r="48778" spans="4:4">
      <c r="D48778" s="234"/>
    </row>
    <row r="48779" spans="4:4">
      <c r="D48779" s="234"/>
    </row>
    <row r="48780" spans="4:4">
      <c r="D48780" s="234"/>
    </row>
    <row r="48781" spans="4:4">
      <c r="D48781" s="234"/>
    </row>
    <row r="48782" spans="4:4">
      <c r="D48782" s="234"/>
    </row>
    <row r="48783" spans="4:4">
      <c r="D48783" s="234"/>
    </row>
    <row r="48784" spans="4:4">
      <c r="D48784" s="234"/>
    </row>
    <row r="48785" spans="4:4">
      <c r="D48785" s="234"/>
    </row>
    <row r="48786" spans="4:4">
      <c r="D48786" s="234"/>
    </row>
    <row r="48787" spans="4:4">
      <c r="D48787" s="234"/>
    </row>
    <row r="48788" spans="4:4">
      <c r="D48788" s="234"/>
    </row>
    <row r="48789" spans="4:4">
      <c r="D48789" s="234"/>
    </row>
    <row r="48790" spans="4:4">
      <c r="D48790" s="234"/>
    </row>
    <row r="48791" spans="4:4">
      <c r="D48791" s="234"/>
    </row>
    <row r="48792" spans="4:4">
      <c r="D48792" s="234"/>
    </row>
    <row r="48793" spans="4:4">
      <c r="D48793" s="234"/>
    </row>
    <row r="48794" spans="4:4">
      <c r="D48794" s="234"/>
    </row>
    <row r="48795" spans="4:4">
      <c r="D48795" s="234"/>
    </row>
    <row r="48796" spans="4:4">
      <c r="D48796" s="234"/>
    </row>
    <row r="48797" spans="4:4">
      <c r="D48797" s="234"/>
    </row>
    <row r="48798" spans="4:4">
      <c r="D48798" s="234"/>
    </row>
    <row r="48799" spans="4:4">
      <c r="D48799" s="234"/>
    </row>
    <row r="48800" spans="4:4">
      <c r="D48800" s="234"/>
    </row>
    <row r="48801" spans="4:4">
      <c r="D48801" s="234"/>
    </row>
    <row r="48802" spans="4:4">
      <c r="D48802" s="234"/>
    </row>
    <row r="48803" spans="4:4">
      <c r="D48803" s="234"/>
    </row>
    <row r="48804" spans="4:4">
      <c r="D48804" s="234"/>
    </row>
    <row r="48805" spans="4:4">
      <c r="D48805" s="234"/>
    </row>
    <row r="48806" spans="4:4">
      <c r="D48806" s="234"/>
    </row>
    <row r="48807" spans="4:4">
      <c r="D48807" s="234"/>
    </row>
    <row r="48808" spans="4:4">
      <c r="D48808" s="234"/>
    </row>
    <row r="48809" spans="4:4">
      <c r="D48809" s="234"/>
    </row>
    <row r="48810" spans="4:4">
      <c r="D48810" s="234"/>
    </row>
    <row r="48811" spans="4:4">
      <c r="D48811" s="234"/>
    </row>
    <row r="48812" spans="4:4">
      <c r="D48812" s="234"/>
    </row>
    <row r="48813" spans="4:4">
      <c r="D48813" s="234"/>
    </row>
    <row r="48814" spans="4:4">
      <c r="D48814" s="234"/>
    </row>
    <row r="48815" spans="4:4">
      <c r="D48815" s="234"/>
    </row>
    <row r="48816" spans="4:4">
      <c r="D48816" s="234"/>
    </row>
    <row r="48817" spans="4:4">
      <c r="D48817" s="234"/>
    </row>
    <row r="48818" spans="4:4">
      <c r="D48818" s="234"/>
    </row>
    <row r="48819" spans="4:4">
      <c r="D48819" s="234"/>
    </row>
    <row r="48820" spans="4:4">
      <c r="D48820" s="234"/>
    </row>
    <row r="48821" spans="4:4">
      <c r="D48821" s="234"/>
    </row>
    <row r="48822" spans="4:4">
      <c r="D48822" s="234"/>
    </row>
    <row r="48823" spans="4:4">
      <c r="D48823" s="234"/>
    </row>
    <row r="48824" spans="4:4">
      <c r="D48824" s="234"/>
    </row>
    <row r="48825" spans="4:4">
      <c r="D48825" s="234"/>
    </row>
    <row r="48826" spans="4:4">
      <c r="D48826" s="234"/>
    </row>
    <row r="48827" spans="4:4">
      <c r="D48827" s="234"/>
    </row>
    <row r="48828" spans="4:4">
      <c r="D48828" s="234"/>
    </row>
    <row r="48829" spans="4:4">
      <c r="D48829" s="234"/>
    </row>
    <row r="48830" spans="4:4">
      <c r="D48830" s="234"/>
    </row>
    <row r="48831" spans="4:4">
      <c r="D48831" s="234"/>
    </row>
    <row r="48832" spans="4:4">
      <c r="D48832" s="234"/>
    </row>
    <row r="48833" spans="4:4">
      <c r="D48833" s="234"/>
    </row>
    <row r="48834" spans="4:4">
      <c r="D48834" s="234"/>
    </row>
    <row r="48835" spans="4:4">
      <c r="D48835" s="234"/>
    </row>
    <row r="48836" spans="4:4">
      <c r="D48836" s="234"/>
    </row>
    <row r="48837" spans="4:4">
      <c r="D48837" s="234"/>
    </row>
    <row r="48838" spans="4:4">
      <c r="D48838" s="234"/>
    </row>
    <row r="48839" spans="4:4">
      <c r="D48839" s="234"/>
    </row>
    <row r="48840" spans="4:4">
      <c r="D48840" s="234"/>
    </row>
    <row r="48841" spans="4:4">
      <c r="D48841" s="234"/>
    </row>
    <row r="48842" spans="4:4">
      <c r="D48842" s="234"/>
    </row>
    <row r="48843" spans="4:4">
      <c r="D48843" s="234"/>
    </row>
    <row r="48844" spans="4:4">
      <c r="D48844" s="234"/>
    </row>
    <row r="48845" spans="4:4">
      <c r="D48845" s="234"/>
    </row>
    <row r="48846" spans="4:4">
      <c r="D48846" s="234"/>
    </row>
    <row r="48847" spans="4:4">
      <c r="D48847" s="234"/>
    </row>
    <row r="48848" spans="4:4">
      <c r="D48848" s="234"/>
    </row>
    <row r="48849" spans="4:4">
      <c r="D48849" s="234"/>
    </row>
    <row r="48850" spans="4:4">
      <c r="D48850" s="234"/>
    </row>
    <row r="48851" spans="4:4">
      <c r="D48851" s="234"/>
    </row>
    <row r="48852" spans="4:4">
      <c r="D48852" s="234"/>
    </row>
    <row r="48853" spans="4:4">
      <c r="D48853" s="234"/>
    </row>
    <row r="48854" spans="4:4">
      <c r="D48854" s="234"/>
    </row>
    <row r="48855" spans="4:4">
      <c r="D48855" s="234"/>
    </row>
    <row r="48856" spans="4:4">
      <c r="D48856" s="234"/>
    </row>
    <row r="48857" spans="4:4">
      <c r="D48857" s="234"/>
    </row>
    <row r="48858" spans="4:4">
      <c r="D48858" s="234"/>
    </row>
    <row r="48859" spans="4:4">
      <c r="D48859" s="234"/>
    </row>
    <row r="48860" spans="4:4">
      <c r="D48860" s="234"/>
    </row>
    <row r="48861" spans="4:4">
      <c r="D48861" s="234"/>
    </row>
    <row r="48862" spans="4:4">
      <c r="D48862" s="234"/>
    </row>
    <row r="48863" spans="4:4">
      <c r="D48863" s="234"/>
    </row>
    <row r="48864" spans="4:4">
      <c r="D48864" s="234"/>
    </row>
    <row r="48865" spans="4:4">
      <c r="D48865" s="234"/>
    </row>
    <row r="48866" spans="4:4">
      <c r="D48866" s="234"/>
    </row>
    <row r="48867" spans="4:4">
      <c r="D48867" s="234"/>
    </row>
    <row r="48868" spans="4:4">
      <c r="D48868" s="234"/>
    </row>
    <row r="48869" spans="4:4">
      <c r="D48869" s="234"/>
    </row>
    <row r="48870" spans="4:4">
      <c r="D48870" s="234"/>
    </row>
    <row r="48871" spans="4:4">
      <c r="D48871" s="234"/>
    </row>
    <row r="48872" spans="4:4">
      <c r="D48872" s="234"/>
    </row>
    <row r="48873" spans="4:4">
      <c r="D48873" s="234"/>
    </row>
    <row r="48874" spans="4:4">
      <c r="D48874" s="234"/>
    </row>
    <row r="48875" spans="4:4">
      <c r="D48875" s="234"/>
    </row>
    <row r="48876" spans="4:4">
      <c r="D48876" s="234"/>
    </row>
    <row r="48877" spans="4:4">
      <c r="D48877" s="234"/>
    </row>
    <row r="48878" spans="4:4">
      <c r="D48878" s="234"/>
    </row>
    <row r="48879" spans="4:4">
      <c r="D48879" s="234"/>
    </row>
    <row r="48880" spans="4:4">
      <c r="D48880" s="234"/>
    </row>
    <row r="48881" spans="4:4">
      <c r="D48881" s="234"/>
    </row>
    <row r="48882" spans="4:4">
      <c r="D48882" s="234"/>
    </row>
    <row r="48883" spans="4:4">
      <c r="D48883" s="234"/>
    </row>
    <row r="48884" spans="4:4">
      <c r="D48884" s="234"/>
    </row>
    <row r="48885" spans="4:4">
      <c r="D48885" s="234"/>
    </row>
    <row r="48886" spans="4:4">
      <c r="D48886" s="234"/>
    </row>
    <row r="48887" spans="4:4">
      <c r="D48887" s="234"/>
    </row>
    <row r="48888" spans="4:4">
      <c r="D48888" s="234"/>
    </row>
    <row r="48889" spans="4:4">
      <c r="D48889" s="234"/>
    </row>
    <row r="48890" spans="4:4">
      <c r="D48890" s="234"/>
    </row>
    <row r="48891" spans="4:4">
      <c r="D48891" s="234"/>
    </row>
    <row r="48892" spans="4:4">
      <c r="D48892" s="234"/>
    </row>
    <row r="48893" spans="4:4">
      <c r="D48893" s="234"/>
    </row>
    <row r="48894" spans="4:4">
      <c r="D48894" s="234"/>
    </row>
    <row r="48895" spans="4:4">
      <c r="D48895" s="234"/>
    </row>
    <row r="48896" spans="4:4">
      <c r="D48896" s="234"/>
    </row>
    <row r="48897" spans="4:4">
      <c r="D48897" s="234"/>
    </row>
    <row r="48898" spans="4:4">
      <c r="D48898" s="234"/>
    </row>
    <row r="48899" spans="4:4">
      <c r="D48899" s="234"/>
    </row>
    <row r="48900" spans="4:4">
      <c r="D48900" s="234"/>
    </row>
    <row r="48901" spans="4:4">
      <c r="D48901" s="234"/>
    </row>
    <row r="48902" spans="4:4">
      <c r="D48902" s="234"/>
    </row>
    <row r="48903" spans="4:4">
      <c r="D48903" s="234"/>
    </row>
    <row r="48904" spans="4:4">
      <c r="D48904" s="234"/>
    </row>
    <row r="48905" spans="4:4">
      <c r="D48905" s="234"/>
    </row>
    <row r="48906" spans="4:4">
      <c r="D48906" s="234"/>
    </row>
    <row r="48907" spans="4:4">
      <c r="D48907" s="234"/>
    </row>
    <row r="48908" spans="4:4">
      <c r="D48908" s="234"/>
    </row>
    <row r="48909" spans="4:4">
      <c r="D48909" s="234"/>
    </row>
    <row r="48910" spans="4:4">
      <c r="D48910" s="234"/>
    </row>
    <row r="48911" spans="4:4">
      <c r="D48911" s="234"/>
    </row>
    <row r="48912" spans="4:4">
      <c r="D48912" s="234"/>
    </row>
    <row r="48913" spans="4:4">
      <c r="D48913" s="234"/>
    </row>
    <row r="48914" spans="4:4">
      <c r="D48914" s="234"/>
    </row>
    <row r="48915" spans="4:4">
      <c r="D48915" s="234"/>
    </row>
    <row r="48916" spans="4:4">
      <c r="D48916" s="234"/>
    </row>
    <row r="48917" spans="4:4">
      <c r="D48917" s="234"/>
    </row>
    <row r="48918" spans="4:4">
      <c r="D48918" s="234"/>
    </row>
    <row r="48919" spans="4:4">
      <c r="D48919" s="234"/>
    </row>
    <row r="48920" spans="4:4">
      <c r="D48920" s="234"/>
    </row>
    <row r="48921" spans="4:4">
      <c r="D48921" s="234"/>
    </row>
    <row r="48922" spans="4:4">
      <c r="D48922" s="234"/>
    </row>
    <row r="48923" spans="4:4">
      <c r="D48923" s="234"/>
    </row>
    <row r="48924" spans="4:4">
      <c r="D48924" s="234"/>
    </row>
    <row r="48925" spans="4:4">
      <c r="D48925" s="234"/>
    </row>
    <row r="48926" spans="4:4">
      <c r="D48926" s="234"/>
    </row>
    <row r="48927" spans="4:4">
      <c r="D48927" s="234"/>
    </row>
    <row r="48928" spans="4:4">
      <c r="D48928" s="234"/>
    </row>
    <row r="48929" spans="4:4">
      <c r="D48929" s="234"/>
    </row>
    <row r="48930" spans="4:4">
      <c r="D48930" s="234"/>
    </row>
    <row r="48931" spans="4:4">
      <c r="D48931" s="234"/>
    </row>
    <row r="48932" spans="4:4">
      <c r="D48932" s="234"/>
    </row>
    <row r="48933" spans="4:4">
      <c r="D48933" s="234"/>
    </row>
    <row r="48934" spans="4:4">
      <c r="D48934" s="234"/>
    </row>
    <row r="48935" spans="4:4">
      <c r="D48935" s="234"/>
    </row>
    <row r="48936" spans="4:4">
      <c r="D48936" s="234"/>
    </row>
    <row r="48937" spans="4:4">
      <c r="D48937" s="234"/>
    </row>
    <row r="48938" spans="4:4">
      <c r="D48938" s="234"/>
    </row>
    <row r="48939" spans="4:4">
      <c r="D48939" s="234"/>
    </row>
    <row r="48940" spans="4:4">
      <c r="D48940" s="234"/>
    </row>
    <row r="48941" spans="4:4">
      <c r="D48941" s="234"/>
    </row>
    <row r="48942" spans="4:4">
      <c r="D48942" s="234"/>
    </row>
    <row r="48943" spans="4:4">
      <c r="D48943" s="234"/>
    </row>
    <row r="48944" spans="4:4">
      <c r="D48944" s="234"/>
    </row>
    <row r="48945" spans="4:4">
      <c r="D48945" s="234"/>
    </row>
    <row r="48946" spans="4:4">
      <c r="D48946" s="234"/>
    </row>
    <row r="48947" spans="4:4">
      <c r="D48947" s="234"/>
    </row>
    <row r="48948" spans="4:4">
      <c r="D48948" s="234"/>
    </row>
    <row r="48949" spans="4:4">
      <c r="D48949" s="234"/>
    </row>
    <row r="48950" spans="4:4">
      <c r="D48950" s="234"/>
    </row>
    <row r="48951" spans="4:4">
      <c r="D48951" s="234"/>
    </row>
    <row r="48952" spans="4:4">
      <c r="D48952" s="234"/>
    </row>
    <row r="48953" spans="4:4">
      <c r="D48953" s="234"/>
    </row>
    <row r="48954" spans="4:4">
      <c r="D48954" s="234"/>
    </row>
    <row r="48955" spans="4:4">
      <c r="D48955" s="234"/>
    </row>
    <row r="48956" spans="4:4">
      <c r="D48956" s="234"/>
    </row>
    <row r="48957" spans="4:4">
      <c r="D48957" s="234"/>
    </row>
    <row r="48958" spans="4:4">
      <c r="D48958" s="234"/>
    </row>
    <row r="48959" spans="4:4">
      <c r="D48959" s="234"/>
    </row>
    <row r="48960" spans="4:4">
      <c r="D48960" s="234"/>
    </row>
    <row r="48961" spans="4:4">
      <c r="D48961" s="234"/>
    </row>
    <row r="48962" spans="4:4">
      <c r="D48962" s="234"/>
    </row>
    <row r="48963" spans="4:4">
      <c r="D48963" s="234"/>
    </row>
    <row r="48964" spans="4:4">
      <c r="D48964" s="234"/>
    </row>
    <row r="48965" spans="4:4">
      <c r="D48965" s="234"/>
    </row>
    <row r="48966" spans="4:4">
      <c r="D48966" s="234"/>
    </row>
    <row r="48967" spans="4:4">
      <c r="D48967" s="234"/>
    </row>
    <row r="48968" spans="4:4">
      <c r="D48968" s="234"/>
    </row>
    <row r="48969" spans="4:4">
      <c r="D48969" s="234"/>
    </row>
    <row r="48970" spans="4:4">
      <c r="D48970" s="234"/>
    </row>
    <row r="48971" spans="4:4">
      <c r="D48971" s="234"/>
    </row>
    <row r="48972" spans="4:4">
      <c r="D48972" s="234"/>
    </row>
    <row r="48973" spans="4:4">
      <c r="D48973" s="234"/>
    </row>
    <row r="48974" spans="4:4">
      <c r="D48974" s="234"/>
    </row>
    <row r="48975" spans="4:4">
      <c r="D48975" s="234"/>
    </row>
    <row r="48976" spans="4:4">
      <c r="D48976" s="234"/>
    </row>
    <row r="48977" spans="4:4">
      <c r="D48977" s="234"/>
    </row>
    <row r="48978" spans="4:4">
      <c r="D48978" s="234"/>
    </row>
    <row r="48979" spans="4:4">
      <c r="D48979" s="234"/>
    </row>
    <row r="48980" spans="4:4">
      <c r="D48980" s="234"/>
    </row>
    <row r="48981" spans="4:4">
      <c r="D48981" s="234"/>
    </row>
    <row r="48982" spans="4:4">
      <c r="D48982" s="234"/>
    </row>
    <row r="48983" spans="4:4">
      <c r="D48983" s="234"/>
    </row>
    <row r="48984" spans="4:4">
      <c r="D48984" s="234"/>
    </row>
    <row r="48985" spans="4:4">
      <c r="D48985" s="234"/>
    </row>
    <row r="48986" spans="4:4">
      <c r="D48986" s="234"/>
    </row>
    <row r="48987" spans="4:4">
      <c r="D48987" s="234"/>
    </row>
    <row r="48988" spans="4:4">
      <c r="D48988" s="234"/>
    </row>
    <row r="48989" spans="4:4">
      <c r="D48989" s="234"/>
    </row>
    <row r="48990" spans="4:4">
      <c r="D48990" s="234"/>
    </row>
    <row r="48991" spans="4:4">
      <c r="D48991" s="234"/>
    </row>
    <row r="48992" spans="4:4">
      <c r="D48992" s="234"/>
    </row>
    <row r="48993" spans="4:4">
      <c r="D48993" s="234"/>
    </row>
    <row r="48994" spans="4:4">
      <c r="D48994" s="234"/>
    </row>
    <row r="48995" spans="4:4">
      <c r="D48995" s="234"/>
    </row>
    <row r="48996" spans="4:4">
      <c r="D48996" s="234"/>
    </row>
    <row r="48997" spans="4:4">
      <c r="D48997" s="234"/>
    </row>
    <row r="48998" spans="4:4">
      <c r="D48998" s="234"/>
    </row>
    <row r="48999" spans="4:4">
      <c r="D48999" s="234"/>
    </row>
    <row r="49000" spans="4:4">
      <c r="D49000" s="234"/>
    </row>
    <row r="49001" spans="4:4">
      <c r="D49001" s="234"/>
    </row>
    <row r="49002" spans="4:4">
      <c r="D49002" s="234"/>
    </row>
    <row r="49003" spans="4:4">
      <c r="D49003" s="234"/>
    </row>
    <row r="49004" spans="4:4">
      <c r="D49004" s="234"/>
    </row>
    <row r="49005" spans="4:4">
      <c r="D49005" s="234"/>
    </row>
    <row r="49006" spans="4:4">
      <c r="D49006" s="234"/>
    </row>
    <row r="49007" spans="4:4">
      <c r="D49007" s="234"/>
    </row>
    <row r="49008" spans="4:4">
      <c r="D49008" s="234"/>
    </row>
    <row r="49009" spans="4:4">
      <c r="D49009" s="234"/>
    </row>
    <row r="49010" spans="4:4">
      <c r="D49010" s="234"/>
    </row>
    <row r="49011" spans="4:4">
      <c r="D49011" s="234"/>
    </row>
    <row r="49012" spans="4:4">
      <c r="D49012" s="234"/>
    </row>
    <row r="49013" spans="4:4">
      <c r="D49013" s="234"/>
    </row>
    <row r="49014" spans="4:4">
      <c r="D49014" s="234"/>
    </row>
    <row r="49015" spans="4:4">
      <c r="D49015" s="234"/>
    </row>
    <row r="49016" spans="4:4">
      <c r="D49016" s="234"/>
    </row>
    <row r="49017" spans="4:4">
      <c r="D49017" s="234"/>
    </row>
    <row r="49018" spans="4:4">
      <c r="D49018" s="234"/>
    </row>
    <row r="49019" spans="4:4">
      <c r="D49019" s="234"/>
    </row>
    <row r="49020" spans="4:4">
      <c r="D49020" s="234"/>
    </row>
    <row r="49021" spans="4:4">
      <c r="D49021" s="234"/>
    </row>
    <row r="49022" spans="4:4">
      <c r="D49022" s="234"/>
    </row>
    <row r="49023" spans="4:4">
      <c r="D49023" s="234"/>
    </row>
    <row r="49024" spans="4:4">
      <c r="D49024" s="234"/>
    </row>
    <row r="49025" spans="4:4">
      <c r="D49025" s="234"/>
    </row>
    <row r="49026" spans="4:4">
      <c r="D49026" s="234"/>
    </row>
    <row r="49027" spans="4:4">
      <c r="D49027" s="234"/>
    </row>
    <row r="49028" spans="4:4">
      <c r="D49028" s="234"/>
    </row>
    <row r="49029" spans="4:4">
      <c r="D49029" s="234"/>
    </row>
    <row r="49030" spans="4:4">
      <c r="D49030" s="234"/>
    </row>
    <row r="49031" spans="4:4">
      <c r="D49031" s="234"/>
    </row>
    <row r="49032" spans="4:4">
      <c r="D49032" s="234"/>
    </row>
    <row r="49033" spans="4:4">
      <c r="D49033" s="234"/>
    </row>
    <row r="49034" spans="4:4">
      <c r="D49034" s="234"/>
    </row>
    <row r="49035" spans="4:4">
      <c r="D49035" s="234"/>
    </row>
    <row r="49036" spans="4:4">
      <c r="D49036" s="234"/>
    </row>
    <row r="49037" spans="4:4">
      <c r="D49037" s="234"/>
    </row>
    <row r="49038" spans="4:4">
      <c r="D49038" s="234"/>
    </row>
    <row r="49039" spans="4:4">
      <c r="D49039" s="234"/>
    </row>
    <row r="49040" spans="4:4">
      <c r="D49040" s="234"/>
    </row>
    <row r="49041" spans="4:4">
      <c r="D49041" s="234"/>
    </row>
    <row r="49042" spans="4:4">
      <c r="D49042" s="234"/>
    </row>
    <row r="49043" spans="4:4">
      <c r="D49043" s="234"/>
    </row>
    <row r="49044" spans="4:4">
      <c r="D49044" s="234"/>
    </row>
    <row r="49045" spans="4:4">
      <c r="D49045" s="234"/>
    </row>
    <row r="49046" spans="4:4">
      <c r="D49046" s="234"/>
    </row>
    <row r="49047" spans="4:4">
      <c r="D49047" s="234"/>
    </row>
    <row r="49048" spans="4:4">
      <c r="D49048" s="234"/>
    </row>
    <row r="49049" spans="4:4">
      <c r="D49049" s="234"/>
    </row>
    <row r="49050" spans="4:4">
      <c r="D49050" s="234"/>
    </row>
    <row r="49051" spans="4:4">
      <c r="D49051" s="234"/>
    </row>
    <row r="49052" spans="4:4">
      <c r="D49052" s="234"/>
    </row>
    <row r="49053" spans="4:4">
      <c r="D49053" s="234"/>
    </row>
    <row r="49054" spans="4:4">
      <c r="D49054" s="234"/>
    </row>
    <row r="49055" spans="4:4">
      <c r="D49055" s="234"/>
    </row>
    <row r="49056" spans="4:4">
      <c r="D49056" s="234"/>
    </row>
    <row r="49057" spans="4:4">
      <c r="D49057" s="234"/>
    </row>
    <row r="49058" spans="4:4">
      <c r="D49058" s="234"/>
    </row>
    <row r="49059" spans="4:4">
      <c r="D49059" s="234"/>
    </row>
    <row r="49060" spans="4:4">
      <c r="D49060" s="234"/>
    </row>
    <row r="49061" spans="4:4">
      <c r="D49061" s="234"/>
    </row>
    <row r="49062" spans="4:4">
      <c r="D49062" s="234"/>
    </row>
    <row r="49063" spans="4:4">
      <c r="D49063" s="234"/>
    </row>
    <row r="49064" spans="4:4">
      <c r="D49064" s="234"/>
    </row>
    <row r="49065" spans="4:4">
      <c r="D49065" s="234"/>
    </row>
    <row r="49066" spans="4:4">
      <c r="D49066" s="234"/>
    </row>
    <row r="49067" spans="4:4">
      <c r="D49067" s="234"/>
    </row>
    <row r="49068" spans="4:4">
      <c r="D49068" s="234"/>
    </row>
    <row r="49069" spans="4:4">
      <c r="D49069" s="234"/>
    </row>
    <row r="49070" spans="4:4">
      <c r="D49070" s="234"/>
    </row>
    <row r="49071" spans="4:4">
      <c r="D49071" s="234"/>
    </row>
    <row r="49072" spans="4:4">
      <c r="D49072" s="234"/>
    </row>
    <row r="49073" spans="4:4">
      <c r="D49073" s="234"/>
    </row>
    <row r="49074" spans="4:4">
      <c r="D49074" s="234"/>
    </row>
    <row r="49075" spans="4:4">
      <c r="D49075" s="234"/>
    </row>
    <row r="49076" spans="4:4">
      <c r="D49076" s="234"/>
    </row>
    <row r="49077" spans="4:4">
      <c r="D49077" s="234"/>
    </row>
    <row r="49078" spans="4:4">
      <c r="D49078" s="234"/>
    </row>
    <row r="49079" spans="4:4">
      <c r="D49079" s="234"/>
    </row>
    <row r="49080" spans="4:4">
      <c r="D49080" s="234"/>
    </row>
    <row r="49081" spans="4:4">
      <c r="D49081" s="234"/>
    </row>
    <row r="49082" spans="4:4">
      <c r="D49082" s="234"/>
    </row>
    <row r="49083" spans="4:4">
      <c r="D49083" s="234"/>
    </row>
    <row r="49084" spans="4:4">
      <c r="D49084" s="234"/>
    </row>
    <row r="49085" spans="4:4">
      <c r="D49085" s="234"/>
    </row>
    <row r="49086" spans="4:4">
      <c r="D49086" s="234"/>
    </row>
    <row r="49087" spans="4:4">
      <c r="D49087" s="234"/>
    </row>
    <row r="49088" spans="4:4">
      <c r="D49088" s="234"/>
    </row>
    <row r="49089" spans="4:4">
      <c r="D49089" s="234"/>
    </row>
    <row r="49090" spans="4:4">
      <c r="D49090" s="234"/>
    </row>
    <row r="49091" spans="4:4">
      <c r="D49091" s="234"/>
    </row>
    <row r="49092" spans="4:4">
      <c r="D49092" s="234"/>
    </row>
    <row r="49093" spans="4:4">
      <c r="D49093" s="234"/>
    </row>
    <row r="49094" spans="4:4">
      <c r="D49094" s="234"/>
    </row>
    <row r="49095" spans="4:4">
      <c r="D49095" s="234"/>
    </row>
    <row r="49096" spans="4:4">
      <c r="D49096" s="234"/>
    </row>
    <row r="49097" spans="4:4">
      <c r="D49097" s="234"/>
    </row>
    <row r="49098" spans="4:4">
      <c r="D49098" s="234"/>
    </row>
    <row r="49099" spans="4:4">
      <c r="D49099" s="234"/>
    </row>
    <row r="49100" spans="4:4">
      <c r="D49100" s="234"/>
    </row>
    <row r="49101" spans="4:4">
      <c r="D49101" s="234"/>
    </row>
    <row r="49102" spans="4:4">
      <c r="D49102" s="234"/>
    </row>
    <row r="49103" spans="4:4">
      <c r="D49103" s="234"/>
    </row>
    <row r="49104" spans="4:4">
      <c r="D49104" s="234"/>
    </row>
    <row r="49105" spans="4:4">
      <c r="D49105" s="234"/>
    </row>
    <row r="49106" spans="4:4">
      <c r="D49106" s="234"/>
    </row>
    <row r="49107" spans="4:4">
      <c r="D49107" s="234"/>
    </row>
    <row r="49108" spans="4:4">
      <c r="D49108" s="234"/>
    </row>
    <row r="49109" spans="4:4">
      <c r="D49109" s="234"/>
    </row>
    <row r="49110" spans="4:4">
      <c r="D49110" s="234"/>
    </row>
    <row r="49111" spans="4:4">
      <c r="D49111" s="234"/>
    </row>
    <row r="49112" spans="4:4">
      <c r="D49112" s="234"/>
    </row>
    <row r="49113" spans="4:4">
      <c r="D49113" s="234"/>
    </row>
    <row r="49114" spans="4:4">
      <c r="D49114" s="234"/>
    </row>
    <row r="49115" spans="4:4">
      <c r="D49115" s="234"/>
    </row>
    <row r="49116" spans="4:4">
      <c r="D49116" s="234"/>
    </row>
    <row r="49117" spans="4:4">
      <c r="D49117" s="234"/>
    </row>
    <row r="49118" spans="4:4">
      <c r="D49118" s="234"/>
    </row>
    <row r="49119" spans="4:4">
      <c r="D49119" s="234"/>
    </row>
    <row r="49120" spans="4:4">
      <c r="D49120" s="234"/>
    </row>
    <row r="49121" spans="4:4">
      <c r="D49121" s="234"/>
    </row>
    <row r="49122" spans="4:4">
      <c r="D49122" s="234"/>
    </row>
    <row r="49123" spans="4:4">
      <c r="D49123" s="234"/>
    </row>
    <row r="49124" spans="4:4">
      <c r="D49124" s="234"/>
    </row>
    <row r="49125" spans="4:4">
      <c r="D49125" s="234"/>
    </row>
    <row r="49126" spans="4:4">
      <c r="D49126" s="234"/>
    </row>
    <row r="49127" spans="4:4">
      <c r="D49127" s="234"/>
    </row>
    <row r="49128" spans="4:4">
      <c r="D49128" s="234"/>
    </row>
    <row r="49129" spans="4:4">
      <c r="D49129" s="234"/>
    </row>
    <row r="49130" spans="4:4">
      <c r="D49130" s="234"/>
    </row>
    <row r="49131" spans="4:4">
      <c r="D49131" s="234"/>
    </row>
    <row r="49132" spans="4:4">
      <c r="D49132" s="234"/>
    </row>
    <row r="49133" spans="4:4">
      <c r="D49133" s="234"/>
    </row>
    <row r="49134" spans="4:4">
      <c r="D49134" s="234"/>
    </row>
    <row r="49135" spans="4:4">
      <c r="D49135" s="234"/>
    </row>
    <row r="49136" spans="4:4">
      <c r="D49136" s="234"/>
    </row>
    <row r="49137" spans="4:4">
      <c r="D49137" s="234"/>
    </row>
    <row r="49138" spans="4:4">
      <c r="D49138" s="234"/>
    </row>
    <row r="49139" spans="4:4">
      <c r="D49139" s="234"/>
    </row>
    <row r="49140" spans="4:4">
      <c r="D49140" s="234"/>
    </row>
    <row r="49141" spans="4:4">
      <c r="D49141" s="234"/>
    </row>
    <row r="49142" spans="4:4">
      <c r="D49142" s="234"/>
    </row>
    <row r="49143" spans="4:4">
      <c r="D49143" s="234"/>
    </row>
    <row r="49144" spans="4:4">
      <c r="D49144" s="234"/>
    </row>
    <row r="49145" spans="4:4">
      <c r="D49145" s="234"/>
    </row>
    <row r="49146" spans="4:4">
      <c r="D49146" s="234"/>
    </row>
    <row r="49147" spans="4:4">
      <c r="D49147" s="234"/>
    </row>
    <row r="49148" spans="4:4">
      <c r="D49148" s="234"/>
    </row>
    <row r="49149" spans="4:4">
      <c r="D49149" s="234"/>
    </row>
    <row r="49150" spans="4:4">
      <c r="D49150" s="234"/>
    </row>
    <row r="49151" spans="4:4">
      <c r="D49151" s="234"/>
    </row>
    <row r="49152" spans="4:4">
      <c r="D49152" s="234"/>
    </row>
    <row r="49153" spans="4:4">
      <c r="D49153" s="234"/>
    </row>
    <row r="49154" spans="4:4">
      <c r="D49154" s="234"/>
    </row>
    <row r="49155" spans="4:4">
      <c r="D49155" s="234"/>
    </row>
    <row r="49156" spans="4:4">
      <c r="D49156" s="234"/>
    </row>
    <row r="49157" spans="4:4">
      <c r="D49157" s="234"/>
    </row>
    <row r="49158" spans="4:4">
      <c r="D49158" s="234"/>
    </row>
    <row r="49159" spans="4:4">
      <c r="D49159" s="234"/>
    </row>
    <row r="49160" spans="4:4">
      <c r="D49160" s="234"/>
    </row>
    <row r="49161" spans="4:4">
      <c r="D49161" s="234"/>
    </row>
    <row r="49162" spans="4:4">
      <c r="D49162" s="234"/>
    </row>
    <row r="49163" spans="4:4">
      <c r="D49163" s="234"/>
    </row>
    <row r="49164" spans="4:4">
      <c r="D49164" s="234"/>
    </row>
    <row r="49165" spans="4:4">
      <c r="D49165" s="234"/>
    </row>
    <row r="49166" spans="4:4">
      <c r="D49166" s="234"/>
    </row>
    <row r="49167" spans="4:4">
      <c r="D49167" s="234"/>
    </row>
    <row r="49168" spans="4:4">
      <c r="D49168" s="234"/>
    </row>
    <row r="49169" spans="4:4">
      <c r="D49169" s="234"/>
    </row>
    <row r="49170" spans="4:4">
      <c r="D49170" s="234"/>
    </row>
    <row r="49171" spans="4:4">
      <c r="D49171" s="234"/>
    </row>
    <row r="49172" spans="4:4">
      <c r="D49172" s="234"/>
    </row>
    <row r="49173" spans="4:4">
      <c r="D49173" s="234"/>
    </row>
    <row r="49174" spans="4:4">
      <c r="D49174" s="234"/>
    </row>
    <row r="49175" spans="4:4">
      <c r="D49175" s="234"/>
    </row>
    <row r="49176" spans="4:4">
      <c r="D49176" s="234"/>
    </row>
    <row r="49177" spans="4:4">
      <c r="D49177" s="234"/>
    </row>
    <row r="49178" spans="4:4">
      <c r="D49178" s="234"/>
    </row>
    <row r="49179" spans="4:4">
      <c r="D49179" s="234"/>
    </row>
    <row r="49180" spans="4:4">
      <c r="D49180" s="234"/>
    </row>
    <row r="49181" spans="4:4">
      <c r="D49181" s="234"/>
    </row>
    <row r="49182" spans="4:4">
      <c r="D49182" s="234"/>
    </row>
    <row r="49183" spans="4:4">
      <c r="D49183" s="234"/>
    </row>
    <row r="49184" spans="4:4">
      <c r="D49184" s="234"/>
    </row>
    <row r="49185" spans="4:4">
      <c r="D49185" s="234"/>
    </row>
    <row r="49186" spans="4:4">
      <c r="D49186" s="234"/>
    </row>
    <row r="49187" spans="4:4">
      <c r="D49187" s="234"/>
    </row>
    <row r="49188" spans="4:4">
      <c r="D49188" s="234"/>
    </row>
    <row r="49189" spans="4:4">
      <c r="D49189" s="234"/>
    </row>
    <row r="49190" spans="4:4">
      <c r="D49190" s="234"/>
    </row>
    <row r="49191" spans="4:4">
      <c r="D49191" s="234"/>
    </row>
    <row r="49192" spans="4:4">
      <c r="D49192" s="234"/>
    </row>
    <row r="49193" spans="4:4">
      <c r="D49193" s="234"/>
    </row>
    <row r="49194" spans="4:4">
      <c r="D49194" s="234"/>
    </row>
    <row r="49195" spans="4:4">
      <c r="D49195" s="234"/>
    </row>
    <row r="49196" spans="4:4">
      <c r="D49196" s="234"/>
    </row>
    <row r="49197" spans="4:4">
      <c r="D49197" s="234"/>
    </row>
    <row r="49198" spans="4:4">
      <c r="D49198" s="234"/>
    </row>
    <row r="49199" spans="4:4">
      <c r="D49199" s="234"/>
    </row>
    <row r="49200" spans="4:4">
      <c r="D49200" s="234"/>
    </row>
    <row r="49201" spans="4:4">
      <c r="D49201" s="234"/>
    </row>
    <row r="49202" spans="4:4">
      <c r="D49202" s="234"/>
    </row>
    <row r="49203" spans="4:4">
      <c r="D49203" s="234"/>
    </row>
    <row r="49204" spans="4:4">
      <c r="D49204" s="234"/>
    </row>
    <row r="49205" spans="4:4">
      <c r="D49205" s="234"/>
    </row>
    <row r="49206" spans="4:4">
      <c r="D49206" s="234"/>
    </row>
    <row r="49207" spans="4:4">
      <c r="D49207" s="234"/>
    </row>
    <row r="49208" spans="4:4">
      <c r="D49208" s="234"/>
    </row>
    <row r="49209" spans="4:4">
      <c r="D49209" s="234"/>
    </row>
    <row r="49210" spans="4:4">
      <c r="D49210" s="234"/>
    </row>
    <row r="49211" spans="4:4">
      <c r="D49211" s="234"/>
    </row>
    <row r="49212" spans="4:4">
      <c r="D49212" s="234"/>
    </row>
    <row r="49213" spans="4:4">
      <c r="D49213" s="234"/>
    </row>
    <row r="49214" spans="4:4">
      <c r="D49214" s="234"/>
    </row>
    <row r="49215" spans="4:4">
      <c r="D49215" s="234"/>
    </row>
    <row r="49216" spans="4:4">
      <c r="D49216" s="234"/>
    </row>
    <row r="49217" spans="4:4">
      <c r="D49217" s="234"/>
    </row>
    <row r="49218" spans="4:4">
      <c r="D49218" s="234"/>
    </row>
    <row r="49219" spans="4:4">
      <c r="D49219" s="234"/>
    </row>
    <row r="49220" spans="4:4">
      <c r="D49220" s="234"/>
    </row>
    <row r="49221" spans="4:4">
      <c r="D49221" s="234"/>
    </row>
    <row r="49222" spans="4:4">
      <c r="D49222" s="234"/>
    </row>
    <row r="49223" spans="4:4">
      <c r="D49223" s="234"/>
    </row>
    <row r="49224" spans="4:4">
      <c r="D49224" s="234"/>
    </row>
    <row r="49225" spans="4:4">
      <c r="D49225" s="234"/>
    </row>
    <row r="49226" spans="4:4">
      <c r="D49226" s="234"/>
    </row>
    <row r="49227" spans="4:4">
      <c r="D49227" s="234"/>
    </row>
    <row r="49228" spans="4:4">
      <c r="D49228" s="234"/>
    </row>
    <row r="49229" spans="4:4">
      <c r="D49229" s="234"/>
    </row>
    <row r="49230" spans="4:4">
      <c r="D49230" s="234"/>
    </row>
    <row r="49231" spans="4:4">
      <c r="D49231" s="234"/>
    </row>
    <row r="49232" spans="4:4">
      <c r="D49232" s="234"/>
    </row>
    <row r="49233" spans="4:4">
      <c r="D49233" s="234"/>
    </row>
    <row r="49234" spans="4:4">
      <c r="D49234" s="234"/>
    </row>
    <row r="49235" spans="4:4">
      <c r="D49235" s="234"/>
    </row>
    <row r="49236" spans="4:4">
      <c r="D49236" s="234"/>
    </row>
    <row r="49237" spans="4:4">
      <c r="D49237" s="234"/>
    </row>
    <row r="49238" spans="4:4">
      <c r="D49238" s="234"/>
    </row>
    <row r="49239" spans="4:4">
      <c r="D49239" s="234"/>
    </row>
    <row r="49240" spans="4:4">
      <c r="D49240" s="234"/>
    </row>
    <row r="49241" spans="4:4">
      <c r="D49241" s="234"/>
    </row>
    <row r="49242" spans="4:4">
      <c r="D49242" s="234"/>
    </row>
    <row r="49243" spans="4:4">
      <c r="D49243" s="234"/>
    </row>
    <row r="49244" spans="4:4">
      <c r="D49244" s="234"/>
    </row>
    <row r="49245" spans="4:4">
      <c r="D49245" s="234"/>
    </row>
    <row r="49246" spans="4:4">
      <c r="D49246" s="234"/>
    </row>
    <row r="49247" spans="4:4">
      <c r="D49247" s="234"/>
    </row>
    <row r="49248" spans="4:4">
      <c r="D49248" s="234"/>
    </row>
    <row r="49249" spans="4:4">
      <c r="D49249" s="234"/>
    </row>
    <row r="49250" spans="4:4">
      <c r="D49250" s="234"/>
    </row>
    <row r="49251" spans="4:4">
      <c r="D49251" s="234"/>
    </row>
    <row r="49252" spans="4:4">
      <c r="D49252" s="234"/>
    </row>
    <row r="49253" spans="4:4">
      <c r="D49253" s="234"/>
    </row>
    <row r="49254" spans="4:4">
      <c r="D49254" s="234"/>
    </row>
    <row r="49255" spans="4:4">
      <c r="D49255" s="234"/>
    </row>
    <row r="49256" spans="4:4">
      <c r="D49256" s="234"/>
    </row>
    <row r="49257" spans="4:4">
      <c r="D49257" s="234"/>
    </row>
    <row r="49258" spans="4:4">
      <c r="D49258" s="234"/>
    </row>
    <row r="49259" spans="4:4">
      <c r="D49259" s="234"/>
    </row>
    <row r="49260" spans="4:4">
      <c r="D49260" s="234"/>
    </row>
    <row r="49261" spans="4:4">
      <c r="D49261" s="234"/>
    </row>
    <row r="49262" spans="4:4">
      <c r="D49262" s="234"/>
    </row>
    <row r="49263" spans="4:4">
      <c r="D49263" s="234"/>
    </row>
    <row r="49264" spans="4:4">
      <c r="D49264" s="234"/>
    </row>
    <row r="49265" spans="4:4">
      <c r="D49265" s="234"/>
    </row>
    <row r="49266" spans="4:4">
      <c r="D49266" s="234"/>
    </row>
    <row r="49267" spans="4:4">
      <c r="D49267" s="234"/>
    </row>
    <row r="49268" spans="4:4">
      <c r="D49268" s="234"/>
    </row>
    <row r="49269" spans="4:4">
      <c r="D49269" s="234"/>
    </row>
    <row r="49270" spans="4:4">
      <c r="D49270" s="234"/>
    </row>
    <row r="49271" spans="4:4">
      <c r="D49271" s="234"/>
    </row>
    <row r="49272" spans="4:4">
      <c r="D49272" s="234"/>
    </row>
    <row r="49273" spans="4:4">
      <c r="D49273" s="234"/>
    </row>
    <row r="49274" spans="4:4">
      <c r="D49274" s="234"/>
    </row>
    <row r="49275" spans="4:4">
      <c r="D49275" s="234"/>
    </row>
    <row r="49276" spans="4:4">
      <c r="D49276" s="234"/>
    </row>
    <row r="49277" spans="4:4">
      <c r="D49277" s="234"/>
    </row>
    <row r="49278" spans="4:4">
      <c r="D49278" s="234"/>
    </row>
    <row r="49279" spans="4:4">
      <c r="D49279" s="234"/>
    </row>
    <row r="49280" spans="4:4">
      <c r="D49280" s="234"/>
    </row>
    <row r="49281" spans="4:4">
      <c r="D49281" s="234"/>
    </row>
    <row r="49282" spans="4:4">
      <c r="D49282" s="234"/>
    </row>
    <row r="49283" spans="4:4">
      <c r="D49283" s="234"/>
    </row>
    <row r="49284" spans="4:4">
      <c r="D49284" s="234"/>
    </row>
    <row r="49285" spans="4:4">
      <c r="D49285" s="234"/>
    </row>
    <row r="49286" spans="4:4">
      <c r="D49286" s="234"/>
    </row>
    <row r="49287" spans="4:4">
      <c r="D49287" s="234"/>
    </row>
    <row r="49288" spans="4:4">
      <c r="D49288" s="234"/>
    </row>
    <row r="49289" spans="4:4">
      <c r="D49289" s="234"/>
    </row>
    <row r="49290" spans="4:4">
      <c r="D49290" s="234"/>
    </row>
    <row r="49291" spans="4:4">
      <c r="D49291" s="234"/>
    </row>
    <row r="49292" spans="4:4">
      <c r="D49292" s="234"/>
    </row>
    <row r="49293" spans="4:4">
      <c r="D49293" s="234"/>
    </row>
    <row r="49294" spans="4:4">
      <c r="D49294" s="234"/>
    </row>
    <row r="49295" spans="4:4">
      <c r="D49295" s="234"/>
    </row>
    <row r="49296" spans="4:4">
      <c r="D49296" s="234"/>
    </row>
    <row r="49297" spans="4:4">
      <c r="D49297" s="234"/>
    </row>
    <row r="49298" spans="4:4">
      <c r="D49298" s="234"/>
    </row>
    <row r="49299" spans="4:4">
      <c r="D49299" s="234"/>
    </row>
    <row r="49300" spans="4:4">
      <c r="D49300" s="234"/>
    </row>
    <row r="49301" spans="4:4">
      <c r="D49301" s="234"/>
    </row>
    <row r="49302" spans="4:4">
      <c r="D49302" s="234"/>
    </row>
    <row r="49303" spans="4:4">
      <c r="D49303" s="234"/>
    </row>
    <row r="49304" spans="4:4">
      <c r="D49304" s="234"/>
    </row>
    <row r="49305" spans="4:4">
      <c r="D49305" s="234"/>
    </row>
    <row r="49306" spans="4:4">
      <c r="D49306" s="234"/>
    </row>
    <row r="49307" spans="4:4">
      <c r="D49307" s="234"/>
    </row>
    <row r="49308" spans="4:4">
      <c r="D49308" s="234"/>
    </row>
    <row r="49309" spans="4:4">
      <c r="D49309" s="234"/>
    </row>
    <row r="49310" spans="4:4">
      <c r="D49310" s="234"/>
    </row>
    <row r="49311" spans="4:4">
      <c r="D49311" s="234"/>
    </row>
    <row r="49312" spans="4:4">
      <c r="D49312" s="234"/>
    </row>
    <row r="49313" spans="4:4">
      <c r="D49313" s="234"/>
    </row>
    <row r="49314" spans="4:4">
      <c r="D49314" s="234"/>
    </row>
    <row r="49315" spans="4:4">
      <c r="D49315" s="234"/>
    </row>
    <row r="49316" spans="4:4">
      <c r="D49316" s="234"/>
    </row>
    <row r="49317" spans="4:4">
      <c r="D49317" s="234"/>
    </row>
    <row r="49318" spans="4:4">
      <c r="D49318" s="234"/>
    </row>
    <row r="49319" spans="4:4">
      <c r="D49319" s="234"/>
    </row>
    <row r="49320" spans="4:4">
      <c r="D49320" s="234"/>
    </row>
    <row r="49321" spans="4:4">
      <c r="D49321" s="234"/>
    </row>
    <row r="49322" spans="4:4">
      <c r="D49322" s="234"/>
    </row>
    <row r="49323" spans="4:4">
      <c r="D49323" s="234"/>
    </row>
    <row r="49324" spans="4:4">
      <c r="D49324" s="234"/>
    </row>
    <row r="49325" spans="4:4">
      <c r="D49325" s="234"/>
    </row>
    <row r="49326" spans="4:4">
      <c r="D49326" s="234"/>
    </row>
    <row r="49327" spans="4:4">
      <c r="D49327" s="234"/>
    </row>
    <row r="49328" spans="4:4">
      <c r="D49328" s="234"/>
    </row>
    <row r="49329" spans="4:4">
      <c r="D49329" s="234"/>
    </row>
    <row r="49330" spans="4:4">
      <c r="D49330" s="234"/>
    </row>
    <row r="49331" spans="4:4">
      <c r="D49331" s="234"/>
    </row>
    <row r="49332" spans="4:4">
      <c r="D49332" s="234"/>
    </row>
    <row r="49333" spans="4:4">
      <c r="D49333" s="234"/>
    </row>
    <row r="49334" spans="4:4">
      <c r="D49334" s="234"/>
    </row>
    <row r="49335" spans="4:4">
      <c r="D49335" s="234"/>
    </row>
    <row r="49336" spans="4:4">
      <c r="D49336" s="234"/>
    </row>
    <row r="49337" spans="4:4">
      <c r="D49337" s="234"/>
    </row>
    <row r="49338" spans="4:4">
      <c r="D49338" s="234"/>
    </row>
    <row r="49339" spans="4:4">
      <c r="D49339" s="234"/>
    </row>
    <row r="49340" spans="4:4">
      <c r="D49340" s="234"/>
    </row>
    <row r="49341" spans="4:4">
      <c r="D49341" s="234"/>
    </row>
    <row r="49342" spans="4:4">
      <c r="D49342" s="234"/>
    </row>
    <row r="49343" spans="4:4">
      <c r="D49343" s="234"/>
    </row>
    <row r="49344" spans="4:4">
      <c r="D49344" s="234"/>
    </row>
    <row r="49345" spans="4:4">
      <c r="D49345" s="234"/>
    </row>
    <row r="49346" spans="4:4">
      <c r="D49346" s="234"/>
    </row>
    <row r="49347" spans="4:4">
      <c r="D49347" s="234"/>
    </row>
    <row r="49348" spans="4:4">
      <c r="D49348" s="234"/>
    </row>
    <row r="49349" spans="4:4">
      <c r="D49349" s="234"/>
    </row>
    <row r="49350" spans="4:4">
      <c r="D49350" s="234"/>
    </row>
    <row r="49351" spans="4:4">
      <c r="D49351" s="234"/>
    </row>
    <row r="49352" spans="4:4">
      <c r="D49352" s="234"/>
    </row>
    <row r="49353" spans="4:4">
      <c r="D49353" s="234"/>
    </row>
    <row r="49354" spans="4:4">
      <c r="D49354" s="234"/>
    </row>
    <row r="49355" spans="4:4">
      <c r="D49355" s="234"/>
    </row>
    <row r="49356" spans="4:4">
      <c r="D49356" s="234"/>
    </row>
    <row r="49357" spans="4:4">
      <c r="D49357" s="234"/>
    </row>
    <row r="49358" spans="4:4">
      <c r="D49358" s="234"/>
    </row>
    <row r="49359" spans="4:4">
      <c r="D49359" s="234"/>
    </row>
    <row r="49360" spans="4:4">
      <c r="D49360" s="234"/>
    </row>
    <row r="49361" spans="4:4">
      <c r="D49361" s="234"/>
    </row>
    <row r="49362" spans="4:4">
      <c r="D49362" s="234"/>
    </row>
    <row r="49363" spans="4:4">
      <c r="D49363" s="234"/>
    </row>
    <row r="49364" spans="4:4">
      <c r="D49364" s="234"/>
    </row>
    <row r="49365" spans="4:4">
      <c r="D49365" s="234"/>
    </row>
    <row r="49366" spans="4:4">
      <c r="D49366" s="234"/>
    </row>
    <row r="49367" spans="4:4">
      <c r="D49367" s="234"/>
    </row>
    <row r="49368" spans="4:4">
      <c r="D49368" s="234"/>
    </row>
    <row r="49369" spans="4:4">
      <c r="D49369" s="234"/>
    </row>
    <row r="49370" spans="4:4">
      <c r="D49370" s="234"/>
    </row>
    <row r="49371" spans="4:4">
      <c r="D49371" s="234"/>
    </row>
    <row r="49372" spans="4:4">
      <c r="D49372" s="234"/>
    </row>
    <row r="49373" spans="4:4">
      <c r="D49373" s="234"/>
    </row>
    <row r="49374" spans="4:4">
      <c r="D49374" s="234"/>
    </row>
    <row r="49375" spans="4:4">
      <c r="D49375" s="234"/>
    </row>
    <row r="49376" spans="4:4">
      <c r="D49376" s="234"/>
    </row>
    <row r="49377" spans="4:4">
      <c r="D49377" s="234"/>
    </row>
    <row r="49378" spans="4:4">
      <c r="D49378" s="234"/>
    </row>
    <row r="49379" spans="4:4">
      <c r="D49379" s="234"/>
    </row>
    <row r="49380" spans="4:4">
      <c r="D49380" s="234"/>
    </row>
    <row r="49381" spans="4:4">
      <c r="D49381" s="234"/>
    </row>
    <row r="49382" spans="4:4">
      <c r="D49382" s="234"/>
    </row>
    <row r="49383" spans="4:4">
      <c r="D49383" s="234"/>
    </row>
    <row r="49384" spans="4:4">
      <c r="D49384" s="234"/>
    </row>
    <row r="49385" spans="4:4">
      <c r="D49385" s="234"/>
    </row>
    <row r="49386" spans="4:4">
      <c r="D49386" s="234"/>
    </row>
    <row r="49387" spans="4:4">
      <c r="D49387" s="234"/>
    </row>
    <row r="49388" spans="4:4">
      <c r="D49388" s="234"/>
    </row>
    <row r="49389" spans="4:4">
      <c r="D49389" s="234"/>
    </row>
    <row r="49390" spans="4:4">
      <c r="D49390" s="234"/>
    </row>
    <row r="49391" spans="4:4">
      <c r="D49391" s="234"/>
    </row>
    <row r="49392" spans="4:4">
      <c r="D49392" s="234"/>
    </row>
    <row r="49393" spans="4:4">
      <c r="D49393" s="234"/>
    </row>
    <row r="49394" spans="4:4">
      <c r="D49394" s="234"/>
    </row>
    <row r="49395" spans="4:4">
      <c r="D49395" s="234"/>
    </row>
    <row r="49396" spans="4:4">
      <c r="D49396" s="234"/>
    </row>
    <row r="49397" spans="4:4">
      <c r="D49397" s="234"/>
    </row>
    <row r="49398" spans="4:4">
      <c r="D49398" s="234"/>
    </row>
    <row r="49399" spans="4:4">
      <c r="D49399" s="234"/>
    </row>
    <row r="49400" spans="4:4">
      <c r="D49400" s="234"/>
    </row>
    <row r="49401" spans="4:4">
      <c r="D49401" s="234"/>
    </row>
    <row r="49402" spans="4:4">
      <c r="D49402" s="234"/>
    </row>
    <row r="49403" spans="4:4">
      <c r="D49403" s="234"/>
    </row>
    <row r="49404" spans="4:4">
      <c r="D49404" s="234"/>
    </row>
    <row r="49405" spans="4:4">
      <c r="D49405" s="234"/>
    </row>
    <row r="49406" spans="4:4">
      <c r="D49406" s="234"/>
    </row>
    <row r="49407" spans="4:4">
      <c r="D49407" s="234"/>
    </row>
    <row r="49408" spans="4:4">
      <c r="D49408" s="234"/>
    </row>
    <row r="49409" spans="4:4">
      <c r="D49409" s="234"/>
    </row>
    <row r="49410" spans="4:4">
      <c r="D49410" s="234"/>
    </row>
    <row r="49411" spans="4:4">
      <c r="D49411" s="234"/>
    </row>
    <row r="49412" spans="4:4">
      <c r="D49412" s="234"/>
    </row>
    <row r="49413" spans="4:4">
      <c r="D49413" s="234"/>
    </row>
    <row r="49414" spans="4:4">
      <c r="D49414" s="234"/>
    </row>
    <row r="49415" spans="4:4">
      <c r="D49415" s="234"/>
    </row>
    <row r="49416" spans="4:4">
      <c r="D49416" s="234"/>
    </row>
    <row r="49417" spans="4:4">
      <c r="D49417" s="234"/>
    </row>
    <row r="49418" spans="4:4">
      <c r="D49418" s="234"/>
    </row>
    <row r="49419" spans="4:4">
      <c r="D49419" s="234"/>
    </row>
    <row r="49420" spans="4:4">
      <c r="D49420" s="234"/>
    </row>
    <row r="49421" spans="4:4">
      <c r="D49421" s="234"/>
    </row>
    <row r="49422" spans="4:4">
      <c r="D49422" s="234"/>
    </row>
    <row r="49423" spans="4:4">
      <c r="D49423" s="234"/>
    </row>
    <row r="49424" spans="4:4">
      <c r="D49424" s="234"/>
    </row>
    <row r="49425" spans="4:4">
      <c r="D49425" s="234"/>
    </row>
    <row r="49426" spans="4:4">
      <c r="D49426" s="234"/>
    </row>
    <row r="49427" spans="4:4">
      <c r="D49427" s="234"/>
    </row>
    <row r="49428" spans="4:4">
      <c r="D49428" s="234"/>
    </row>
    <row r="49429" spans="4:4">
      <c r="D49429" s="234"/>
    </row>
    <row r="49430" spans="4:4">
      <c r="D49430" s="234"/>
    </row>
    <row r="49431" spans="4:4">
      <c r="D49431" s="234"/>
    </row>
    <row r="49432" spans="4:4">
      <c r="D49432" s="234"/>
    </row>
    <row r="49433" spans="4:4">
      <c r="D49433" s="234"/>
    </row>
    <row r="49434" spans="4:4">
      <c r="D49434" s="234"/>
    </row>
    <row r="49435" spans="4:4">
      <c r="D49435" s="234"/>
    </row>
    <row r="49436" spans="4:4">
      <c r="D49436" s="234"/>
    </row>
    <row r="49437" spans="4:4">
      <c r="D49437" s="234"/>
    </row>
    <row r="49438" spans="4:4">
      <c r="D49438" s="234"/>
    </row>
    <row r="49439" spans="4:4">
      <c r="D49439" s="234"/>
    </row>
    <row r="49440" spans="4:4">
      <c r="D49440" s="234"/>
    </row>
    <row r="49441" spans="4:4">
      <c r="D49441" s="234"/>
    </row>
    <row r="49442" spans="4:4">
      <c r="D49442" s="234"/>
    </row>
    <row r="49443" spans="4:4">
      <c r="D49443" s="234"/>
    </row>
    <row r="49444" spans="4:4">
      <c r="D49444" s="234"/>
    </row>
    <row r="49445" spans="4:4">
      <c r="D49445" s="234"/>
    </row>
    <row r="49446" spans="4:4">
      <c r="D49446" s="234"/>
    </row>
    <row r="49447" spans="4:4">
      <c r="D49447" s="234"/>
    </row>
    <row r="49448" spans="4:4">
      <c r="D49448" s="234"/>
    </row>
    <row r="49449" spans="4:4">
      <c r="D49449" s="234"/>
    </row>
    <row r="49450" spans="4:4">
      <c r="D49450" s="234"/>
    </row>
    <row r="49451" spans="4:4">
      <c r="D49451" s="234"/>
    </row>
    <row r="49452" spans="4:4">
      <c r="D49452" s="234"/>
    </row>
    <row r="49453" spans="4:4">
      <c r="D49453" s="234"/>
    </row>
    <row r="49454" spans="4:4">
      <c r="D49454" s="234"/>
    </row>
    <row r="49455" spans="4:4">
      <c r="D49455" s="234"/>
    </row>
    <row r="49456" spans="4:4">
      <c r="D49456" s="234"/>
    </row>
    <row r="49457" spans="4:4">
      <c r="D49457" s="234"/>
    </row>
    <row r="49458" spans="4:4">
      <c r="D49458" s="234"/>
    </row>
    <row r="49459" spans="4:4">
      <c r="D49459" s="234"/>
    </row>
    <row r="49460" spans="4:4">
      <c r="D49460" s="234"/>
    </row>
    <row r="49461" spans="4:4">
      <c r="D49461" s="234"/>
    </row>
    <row r="49462" spans="4:4">
      <c r="D49462" s="234"/>
    </row>
    <row r="49463" spans="4:4">
      <c r="D49463" s="234"/>
    </row>
    <row r="49464" spans="4:4">
      <c r="D49464" s="234"/>
    </row>
    <row r="49465" spans="4:4">
      <c r="D49465" s="234"/>
    </row>
    <row r="49466" spans="4:4">
      <c r="D49466" s="234"/>
    </row>
    <row r="49467" spans="4:4">
      <c r="D49467" s="234"/>
    </row>
    <row r="49468" spans="4:4">
      <c r="D49468" s="234"/>
    </row>
    <row r="49469" spans="4:4">
      <c r="D49469" s="234"/>
    </row>
    <row r="49470" spans="4:4">
      <c r="D49470" s="234"/>
    </row>
    <row r="49471" spans="4:4">
      <c r="D49471" s="234"/>
    </row>
    <row r="49472" spans="4:4">
      <c r="D49472" s="234"/>
    </row>
    <row r="49473" spans="4:4">
      <c r="D49473" s="234"/>
    </row>
    <row r="49474" spans="4:4">
      <c r="D49474" s="234"/>
    </row>
    <row r="49475" spans="4:4">
      <c r="D49475" s="234"/>
    </row>
    <row r="49476" spans="4:4">
      <c r="D49476" s="234"/>
    </row>
    <row r="49477" spans="4:4">
      <c r="D49477" s="234"/>
    </row>
    <row r="49478" spans="4:4">
      <c r="D49478" s="234"/>
    </row>
    <row r="49479" spans="4:4">
      <c r="D49479" s="234"/>
    </row>
    <row r="49480" spans="4:4">
      <c r="D49480" s="234"/>
    </row>
    <row r="49481" spans="4:4">
      <c r="D49481" s="234"/>
    </row>
    <row r="49482" spans="4:4">
      <c r="D49482" s="234"/>
    </row>
    <row r="49483" spans="4:4">
      <c r="D49483" s="234"/>
    </row>
    <row r="49484" spans="4:4">
      <c r="D49484" s="234"/>
    </row>
    <row r="49485" spans="4:4">
      <c r="D49485" s="234"/>
    </row>
    <row r="49486" spans="4:4">
      <c r="D49486" s="234"/>
    </row>
    <row r="49487" spans="4:4">
      <c r="D49487" s="234"/>
    </row>
    <row r="49488" spans="4:4">
      <c r="D49488" s="234"/>
    </row>
    <row r="49489" spans="4:4">
      <c r="D49489" s="234"/>
    </row>
    <row r="49490" spans="4:4">
      <c r="D49490" s="234"/>
    </row>
    <row r="49491" spans="4:4">
      <c r="D49491" s="234"/>
    </row>
    <row r="49492" spans="4:4">
      <c r="D49492" s="234"/>
    </row>
    <row r="49493" spans="4:4">
      <c r="D49493" s="234"/>
    </row>
    <row r="49494" spans="4:4">
      <c r="D49494" s="234"/>
    </row>
    <row r="49495" spans="4:4">
      <c r="D49495" s="234"/>
    </row>
    <row r="49496" spans="4:4">
      <c r="D49496" s="234"/>
    </row>
    <row r="49497" spans="4:4">
      <c r="D49497" s="234"/>
    </row>
    <row r="49498" spans="4:4">
      <c r="D49498" s="234"/>
    </row>
    <row r="49499" spans="4:4">
      <c r="D49499" s="234"/>
    </row>
    <row r="49500" spans="4:4">
      <c r="D49500" s="234"/>
    </row>
    <row r="49501" spans="4:4">
      <c r="D49501" s="234"/>
    </row>
    <row r="49502" spans="4:4">
      <c r="D49502" s="234"/>
    </row>
    <row r="49503" spans="4:4">
      <c r="D49503" s="234"/>
    </row>
    <row r="49504" spans="4:4">
      <c r="D49504" s="234"/>
    </row>
    <row r="49505" spans="4:4">
      <c r="D49505" s="234"/>
    </row>
    <row r="49506" spans="4:4">
      <c r="D49506" s="234"/>
    </row>
    <row r="49507" spans="4:4">
      <c r="D49507" s="234"/>
    </row>
    <row r="49508" spans="4:4">
      <c r="D49508" s="234"/>
    </row>
    <row r="49509" spans="4:4">
      <c r="D49509" s="234"/>
    </row>
    <row r="49510" spans="4:4">
      <c r="D49510" s="234"/>
    </row>
    <row r="49511" spans="4:4">
      <c r="D49511" s="234"/>
    </row>
    <row r="49512" spans="4:4">
      <c r="D49512" s="234"/>
    </row>
    <row r="49513" spans="4:4">
      <c r="D49513" s="234"/>
    </row>
    <row r="49514" spans="4:4">
      <c r="D49514" s="234"/>
    </row>
    <row r="49515" spans="4:4">
      <c r="D49515" s="234"/>
    </row>
    <row r="49516" spans="4:4">
      <c r="D49516" s="234"/>
    </row>
    <row r="49517" spans="4:4">
      <c r="D49517" s="234"/>
    </row>
    <row r="49518" spans="4:4">
      <c r="D49518" s="234"/>
    </row>
    <row r="49519" spans="4:4">
      <c r="D49519" s="234"/>
    </row>
    <row r="49520" spans="4:4">
      <c r="D49520" s="234"/>
    </row>
    <row r="49521" spans="4:4">
      <c r="D49521" s="234"/>
    </row>
    <row r="49522" spans="4:4">
      <c r="D49522" s="234"/>
    </row>
    <row r="49523" spans="4:4">
      <c r="D49523" s="234"/>
    </row>
    <row r="49524" spans="4:4">
      <c r="D49524" s="234"/>
    </row>
    <row r="49525" spans="4:4">
      <c r="D49525" s="234"/>
    </row>
    <row r="49526" spans="4:4">
      <c r="D49526" s="234"/>
    </row>
    <row r="49527" spans="4:4">
      <c r="D49527" s="234"/>
    </row>
    <row r="49528" spans="4:4">
      <c r="D49528" s="234"/>
    </row>
    <row r="49529" spans="4:4">
      <c r="D49529" s="234"/>
    </row>
    <row r="49530" spans="4:4">
      <c r="D49530" s="234"/>
    </row>
    <row r="49531" spans="4:4">
      <c r="D49531" s="234"/>
    </row>
    <row r="49532" spans="4:4">
      <c r="D49532" s="234"/>
    </row>
    <row r="49533" spans="4:4">
      <c r="D49533" s="234"/>
    </row>
    <row r="49534" spans="4:4">
      <c r="D49534" s="234"/>
    </row>
    <row r="49535" spans="4:4">
      <c r="D49535" s="234"/>
    </row>
    <row r="49536" spans="4:4">
      <c r="D49536" s="234"/>
    </row>
    <row r="49537" spans="4:4">
      <c r="D49537" s="234"/>
    </row>
    <row r="49538" spans="4:4">
      <c r="D49538" s="234"/>
    </row>
    <row r="49539" spans="4:4">
      <c r="D49539" s="234"/>
    </row>
    <row r="49540" spans="4:4">
      <c r="D49540" s="234"/>
    </row>
    <row r="49541" spans="4:4">
      <c r="D49541" s="234"/>
    </row>
    <row r="49542" spans="4:4">
      <c r="D49542" s="234"/>
    </row>
    <row r="49543" spans="4:4">
      <c r="D49543" s="234"/>
    </row>
    <row r="49544" spans="4:4">
      <c r="D49544" s="234"/>
    </row>
    <row r="49545" spans="4:4">
      <c r="D49545" s="234"/>
    </row>
    <row r="49546" spans="4:4">
      <c r="D49546" s="234"/>
    </row>
    <row r="49547" spans="4:4">
      <c r="D49547" s="234"/>
    </row>
    <row r="49548" spans="4:4">
      <c r="D49548" s="234"/>
    </row>
    <row r="49549" spans="4:4">
      <c r="D49549" s="234"/>
    </row>
    <row r="49550" spans="4:4">
      <c r="D49550" s="234"/>
    </row>
    <row r="49551" spans="4:4">
      <c r="D49551" s="234"/>
    </row>
    <row r="49552" spans="4:4">
      <c r="D49552" s="234"/>
    </row>
    <row r="49553" spans="4:4">
      <c r="D49553" s="234"/>
    </row>
    <row r="49554" spans="4:4">
      <c r="D49554" s="234"/>
    </row>
    <row r="49555" spans="4:4">
      <c r="D49555" s="234"/>
    </row>
    <row r="49556" spans="4:4">
      <c r="D49556" s="234"/>
    </row>
    <row r="49557" spans="4:4">
      <c r="D49557" s="234"/>
    </row>
    <row r="49558" spans="4:4">
      <c r="D49558" s="234"/>
    </row>
    <row r="49559" spans="4:4">
      <c r="D49559" s="234"/>
    </row>
    <row r="49560" spans="4:4">
      <c r="D49560" s="234"/>
    </row>
    <row r="49561" spans="4:4">
      <c r="D49561" s="234"/>
    </row>
    <row r="49562" spans="4:4">
      <c r="D49562" s="234"/>
    </row>
    <row r="49563" spans="4:4">
      <c r="D49563" s="234"/>
    </row>
    <row r="49564" spans="4:4">
      <c r="D49564" s="234"/>
    </row>
    <row r="49565" spans="4:4">
      <c r="D49565" s="234"/>
    </row>
    <row r="49566" spans="4:4">
      <c r="D49566" s="234"/>
    </row>
    <row r="49567" spans="4:4">
      <c r="D49567" s="234"/>
    </row>
    <row r="49568" spans="4:4">
      <c r="D49568" s="234"/>
    </row>
    <row r="49569" spans="4:4">
      <c r="D49569" s="234"/>
    </row>
    <row r="49570" spans="4:4">
      <c r="D49570" s="234"/>
    </row>
    <row r="49571" spans="4:4">
      <c r="D49571" s="234"/>
    </row>
    <row r="49572" spans="4:4">
      <c r="D49572" s="234"/>
    </row>
    <row r="49573" spans="4:4">
      <c r="D49573" s="234"/>
    </row>
    <row r="49574" spans="4:4">
      <c r="D49574" s="234"/>
    </row>
    <row r="49575" spans="4:4">
      <c r="D49575" s="234"/>
    </row>
    <row r="49576" spans="4:4">
      <c r="D49576" s="234"/>
    </row>
    <row r="49577" spans="4:4">
      <c r="D49577" s="234"/>
    </row>
    <row r="49578" spans="4:4">
      <c r="D49578" s="234"/>
    </row>
    <row r="49579" spans="4:4">
      <c r="D49579" s="234"/>
    </row>
    <row r="49580" spans="4:4">
      <c r="D49580" s="234"/>
    </row>
    <row r="49581" spans="4:4">
      <c r="D49581" s="234"/>
    </row>
    <row r="49582" spans="4:4">
      <c r="D49582" s="234"/>
    </row>
    <row r="49583" spans="4:4">
      <c r="D49583" s="234"/>
    </row>
    <row r="49584" spans="4:4">
      <c r="D49584" s="234"/>
    </row>
    <row r="49585" spans="4:4">
      <c r="D49585" s="234"/>
    </row>
    <row r="49586" spans="4:4">
      <c r="D49586" s="234"/>
    </row>
    <row r="49587" spans="4:4">
      <c r="D49587" s="234"/>
    </row>
    <row r="49588" spans="4:4">
      <c r="D49588" s="234"/>
    </row>
    <row r="49589" spans="4:4">
      <c r="D49589" s="234"/>
    </row>
    <row r="49590" spans="4:4">
      <c r="D49590" s="234"/>
    </row>
    <row r="49591" spans="4:4">
      <c r="D49591" s="234"/>
    </row>
    <row r="49592" spans="4:4">
      <c r="D49592" s="234"/>
    </row>
    <row r="49593" spans="4:4">
      <c r="D49593" s="234"/>
    </row>
    <row r="49594" spans="4:4">
      <c r="D49594" s="234"/>
    </row>
    <row r="49595" spans="4:4">
      <c r="D49595" s="234"/>
    </row>
    <row r="49596" spans="4:4">
      <c r="D49596" s="234"/>
    </row>
    <row r="49597" spans="4:4">
      <c r="D49597" s="234"/>
    </row>
    <row r="49598" spans="4:4">
      <c r="D49598" s="234"/>
    </row>
    <row r="49599" spans="4:4">
      <c r="D49599" s="234"/>
    </row>
    <row r="49600" spans="4:4">
      <c r="D49600" s="234"/>
    </row>
    <row r="49601" spans="4:4">
      <c r="D49601" s="234"/>
    </row>
    <row r="49602" spans="4:4">
      <c r="D49602" s="234"/>
    </row>
    <row r="49603" spans="4:4">
      <c r="D49603" s="234"/>
    </row>
    <row r="49604" spans="4:4">
      <c r="D49604" s="234"/>
    </row>
    <row r="49605" spans="4:4">
      <c r="D49605" s="234"/>
    </row>
    <row r="49606" spans="4:4">
      <c r="D49606" s="234"/>
    </row>
    <row r="49607" spans="4:4">
      <c r="D49607" s="234"/>
    </row>
    <row r="49608" spans="4:4">
      <c r="D49608" s="234"/>
    </row>
    <row r="49609" spans="4:4">
      <c r="D49609" s="234"/>
    </row>
    <row r="49610" spans="4:4">
      <c r="D49610" s="234"/>
    </row>
    <row r="49611" spans="4:4">
      <c r="D49611" s="234"/>
    </row>
    <row r="49612" spans="4:4">
      <c r="D49612" s="234"/>
    </row>
    <row r="49613" spans="4:4">
      <c r="D49613" s="234"/>
    </row>
    <row r="49614" spans="4:4">
      <c r="D49614" s="234"/>
    </row>
    <row r="49615" spans="4:4">
      <c r="D49615" s="234"/>
    </row>
    <row r="49616" spans="4:4">
      <c r="D49616" s="234"/>
    </row>
    <row r="49617" spans="4:4">
      <c r="D49617" s="234"/>
    </row>
    <row r="49618" spans="4:4">
      <c r="D49618" s="234"/>
    </row>
    <row r="49619" spans="4:4">
      <c r="D49619" s="234"/>
    </row>
    <row r="49620" spans="4:4">
      <c r="D49620" s="234"/>
    </row>
    <row r="49621" spans="4:4">
      <c r="D49621" s="234"/>
    </row>
    <row r="49622" spans="4:4">
      <c r="D49622" s="234"/>
    </row>
    <row r="49623" spans="4:4">
      <c r="D49623" s="234"/>
    </row>
    <row r="49624" spans="4:4">
      <c r="D49624" s="234"/>
    </row>
    <row r="49625" spans="4:4">
      <c r="D49625" s="234"/>
    </row>
    <row r="49626" spans="4:4">
      <c r="D49626" s="234"/>
    </row>
    <row r="49627" spans="4:4">
      <c r="D49627" s="234"/>
    </row>
    <row r="49628" spans="4:4">
      <c r="D49628" s="234"/>
    </row>
    <row r="49629" spans="4:4">
      <c r="D49629" s="234"/>
    </row>
    <row r="49630" spans="4:4">
      <c r="D49630" s="234"/>
    </row>
    <row r="49631" spans="4:4">
      <c r="D49631" s="234"/>
    </row>
    <row r="49632" spans="4:4">
      <c r="D49632" s="234"/>
    </row>
    <row r="49633" spans="4:4">
      <c r="D49633" s="234"/>
    </row>
    <row r="49634" spans="4:4">
      <c r="D49634" s="234"/>
    </row>
    <row r="49635" spans="4:4">
      <c r="D49635" s="234"/>
    </row>
    <row r="49636" spans="4:4">
      <c r="D49636" s="234"/>
    </row>
    <row r="49637" spans="4:4">
      <c r="D49637" s="234"/>
    </row>
    <row r="49638" spans="4:4">
      <c r="D49638" s="234"/>
    </row>
    <row r="49639" spans="4:4">
      <c r="D49639" s="234"/>
    </row>
    <row r="49640" spans="4:4">
      <c r="D49640" s="234"/>
    </row>
    <row r="49641" spans="4:4">
      <c r="D49641" s="234"/>
    </row>
    <row r="49642" spans="4:4">
      <c r="D49642" s="234"/>
    </row>
    <row r="49643" spans="4:4">
      <c r="D49643" s="234"/>
    </row>
    <row r="49644" spans="4:4">
      <c r="D49644" s="234"/>
    </row>
    <row r="49645" spans="4:4">
      <c r="D49645" s="234"/>
    </row>
    <row r="49646" spans="4:4">
      <c r="D49646" s="234"/>
    </row>
    <row r="49647" spans="4:4">
      <c r="D49647" s="234"/>
    </row>
    <row r="49648" spans="4:4">
      <c r="D49648" s="234"/>
    </row>
    <row r="49649" spans="4:4">
      <c r="D49649" s="234"/>
    </row>
    <row r="49650" spans="4:4">
      <c r="D49650" s="234"/>
    </row>
    <row r="49651" spans="4:4">
      <c r="D49651" s="234"/>
    </row>
    <row r="49652" spans="4:4">
      <c r="D49652" s="234"/>
    </row>
    <row r="49653" spans="4:4">
      <c r="D49653" s="234"/>
    </row>
    <row r="49654" spans="4:4">
      <c r="D49654" s="234"/>
    </row>
    <row r="49655" spans="4:4">
      <c r="D49655" s="234"/>
    </row>
    <row r="49656" spans="4:4">
      <c r="D49656" s="234"/>
    </row>
    <row r="49657" spans="4:4">
      <c r="D49657" s="234"/>
    </row>
    <row r="49658" spans="4:4">
      <c r="D49658" s="234"/>
    </row>
    <row r="49659" spans="4:4">
      <c r="D49659" s="234"/>
    </row>
    <row r="49660" spans="4:4">
      <c r="D49660" s="234"/>
    </row>
    <row r="49661" spans="4:4">
      <c r="D49661" s="234"/>
    </row>
    <row r="49662" spans="4:4">
      <c r="D49662" s="234"/>
    </row>
    <row r="49663" spans="4:4">
      <c r="D49663" s="234"/>
    </row>
    <row r="49664" spans="4:4">
      <c r="D49664" s="234"/>
    </row>
    <row r="49665" spans="4:4">
      <c r="D49665" s="234"/>
    </row>
    <row r="49666" spans="4:4">
      <c r="D49666" s="234"/>
    </row>
    <row r="49667" spans="4:4">
      <c r="D49667" s="234"/>
    </row>
    <row r="49668" spans="4:4">
      <c r="D49668" s="234"/>
    </row>
    <row r="49669" spans="4:4">
      <c r="D49669" s="234"/>
    </row>
    <row r="49670" spans="4:4">
      <c r="D49670" s="234"/>
    </row>
    <row r="49671" spans="4:4">
      <c r="D49671" s="234"/>
    </row>
    <row r="49672" spans="4:4">
      <c r="D49672" s="234"/>
    </row>
    <row r="49673" spans="4:4">
      <c r="D49673" s="234"/>
    </row>
    <row r="49674" spans="4:4">
      <c r="D49674" s="234"/>
    </row>
    <row r="49675" spans="4:4">
      <c r="D49675" s="234"/>
    </row>
    <row r="49676" spans="4:4">
      <c r="D49676" s="234"/>
    </row>
    <row r="49677" spans="4:4">
      <c r="D49677" s="234"/>
    </row>
    <row r="49678" spans="4:4">
      <c r="D49678" s="234"/>
    </row>
    <row r="49679" spans="4:4">
      <c r="D49679" s="234"/>
    </row>
    <row r="49680" spans="4:4">
      <c r="D49680" s="234"/>
    </row>
    <row r="49681" spans="4:4">
      <c r="D49681" s="234"/>
    </row>
    <row r="49682" spans="4:4">
      <c r="D49682" s="234"/>
    </row>
    <row r="49683" spans="4:4">
      <c r="D49683" s="234"/>
    </row>
    <row r="49684" spans="4:4">
      <c r="D49684" s="234"/>
    </row>
    <row r="49685" spans="4:4">
      <c r="D49685" s="234"/>
    </row>
    <row r="49686" spans="4:4">
      <c r="D49686" s="234"/>
    </row>
    <row r="49687" spans="4:4">
      <c r="D49687" s="234"/>
    </row>
    <row r="49688" spans="4:4">
      <c r="D49688" s="234"/>
    </row>
    <row r="49689" spans="4:4">
      <c r="D49689" s="234"/>
    </row>
    <row r="49690" spans="4:4">
      <c r="D49690" s="234"/>
    </row>
    <row r="49691" spans="4:4">
      <c r="D49691" s="234"/>
    </row>
    <row r="49692" spans="4:4">
      <c r="D49692" s="234"/>
    </row>
    <row r="49693" spans="4:4">
      <c r="D49693" s="234"/>
    </row>
    <row r="49694" spans="4:4">
      <c r="D49694" s="234"/>
    </row>
    <row r="49695" spans="4:4">
      <c r="D49695" s="234"/>
    </row>
    <row r="49696" spans="4:4">
      <c r="D49696" s="234"/>
    </row>
    <row r="49697" spans="4:4">
      <c r="D49697" s="234"/>
    </row>
    <row r="49698" spans="4:4">
      <c r="D49698" s="234"/>
    </row>
    <row r="49699" spans="4:4">
      <c r="D49699" s="234"/>
    </row>
    <row r="49700" spans="4:4">
      <c r="D49700" s="234"/>
    </row>
    <row r="49701" spans="4:4">
      <c r="D49701" s="234"/>
    </row>
    <row r="49702" spans="4:4">
      <c r="D49702" s="234"/>
    </row>
    <row r="49703" spans="4:4">
      <c r="D49703" s="234"/>
    </row>
    <row r="49704" spans="4:4">
      <c r="D49704" s="234"/>
    </row>
    <row r="49705" spans="4:4">
      <c r="D49705" s="234"/>
    </row>
    <row r="49706" spans="4:4">
      <c r="D49706" s="234"/>
    </row>
    <row r="49707" spans="4:4">
      <c r="D49707" s="234"/>
    </row>
    <row r="49708" spans="4:4">
      <c r="D49708" s="234"/>
    </row>
    <row r="49709" spans="4:4">
      <c r="D49709" s="234"/>
    </row>
    <row r="49710" spans="4:4">
      <c r="D49710" s="234"/>
    </row>
    <row r="49711" spans="4:4">
      <c r="D49711" s="234"/>
    </row>
    <row r="49712" spans="4:4">
      <c r="D49712" s="234"/>
    </row>
    <row r="49713" spans="4:4">
      <c r="D49713" s="234"/>
    </row>
    <row r="49714" spans="4:4">
      <c r="D49714" s="234"/>
    </row>
    <row r="49715" spans="4:4">
      <c r="D49715" s="234"/>
    </row>
    <row r="49716" spans="4:4">
      <c r="D49716" s="234"/>
    </row>
    <row r="49717" spans="4:4">
      <c r="D49717" s="234"/>
    </row>
    <row r="49718" spans="4:4">
      <c r="D49718" s="234"/>
    </row>
    <row r="49719" spans="4:4">
      <c r="D49719" s="234"/>
    </row>
    <row r="49720" spans="4:4">
      <c r="D49720" s="234"/>
    </row>
    <row r="49721" spans="4:4">
      <c r="D49721" s="234"/>
    </row>
    <row r="49722" spans="4:4">
      <c r="D49722" s="234"/>
    </row>
    <row r="49723" spans="4:4">
      <c r="D49723" s="234"/>
    </row>
    <row r="49724" spans="4:4">
      <c r="D49724" s="234"/>
    </row>
    <row r="49725" spans="4:4">
      <c r="D49725" s="234"/>
    </row>
    <row r="49726" spans="4:4">
      <c r="D49726" s="234"/>
    </row>
    <row r="49727" spans="4:4">
      <c r="D49727" s="234"/>
    </row>
    <row r="49728" spans="4:4">
      <c r="D49728" s="234"/>
    </row>
    <row r="49729" spans="4:4">
      <c r="D49729" s="234"/>
    </row>
    <row r="49730" spans="4:4">
      <c r="D49730" s="234"/>
    </row>
    <row r="49731" spans="4:4">
      <c r="D49731" s="234"/>
    </row>
    <row r="49732" spans="4:4">
      <c r="D49732" s="234"/>
    </row>
    <row r="49733" spans="4:4">
      <c r="D49733" s="234"/>
    </row>
    <row r="49734" spans="4:4">
      <c r="D49734" s="234"/>
    </row>
    <row r="49735" spans="4:4">
      <c r="D49735" s="234"/>
    </row>
    <row r="49736" spans="4:4">
      <c r="D49736" s="234"/>
    </row>
    <row r="49737" spans="4:4">
      <c r="D49737" s="234"/>
    </row>
    <row r="49738" spans="4:4">
      <c r="D49738" s="234"/>
    </row>
    <row r="49739" spans="4:4">
      <c r="D49739" s="234"/>
    </row>
    <row r="49740" spans="4:4">
      <c r="D49740" s="234"/>
    </row>
    <row r="49741" spans="4:4">
      <c r="D49741" s="234"/>
    </row>
    <row r="49742" spans="4:4">
      <c r="D49742" s="234"/>
    </row>
    <row r="49743" spans="4:4">
      <c r="D49743" s="234"/>
    </row>
    <row r="49744" spans="4:4">
      <c r="D49744" s="234"/>
    </row>
    <row r="49745" spans="4:4">
      <c r="D49745" s="234"/>
    </row>
    <row r="49746" spans="4:4">
      <c r="D49746" s="234"/>
    </row>
    <row r="49747" spans="4:4">
      <c r="D49747" s="234"/>
    </row>
    <row r="49748" spans="4:4">
      <c r="D49748" s="234"/>
    </row>
    <row r="49749" spans="4:4">
      <c r="D49749" s="234"/>
    </row>
    <row r="49750" spans="4:4">
      <c r="D49750" s="234"/>
    </row>
    <row r="49751" spans="4:4">
      <c r="D49751" s="234"/>
    </row>
    <row r="49752" spans="4:4">
      <c r="D49752" s="234"/>
    </row>
    <row r="49753" spans="4:4">
      <c r="D49753" s="234"/>
    </row>
    <row r="49754" spans="4:4">
      <c r="D49754" s="234"/>
    </row>
    <row r="49755" spans="4:4">
      <c r="D49755" s="234"/>
    </row>
    <row r="49756" spans="4:4">
      <c r="D49756" s="234"/>
    </row>
    <row r="49757" spans="4:4">
      <c r="D49757" s="234"/>
    </row>
    <row r="49758" spans="4:4">
      <c r="D49758" s="234"/>
    </row>
    <row r="49759" spans="4:4">
      <c r="D49759" s="234"/>
    </row>
    <row r="49760" spans="4:4">
      <c r="D49760" s="234"/>
    </row>
    <row r="49761" spans="4:4">
      <c r="D49761" s="234"/>
    </row>
    <row r="49762" spans="4:4">
      <c r="D49762" s="234"/>
    </row>
    <row r="49763" spans="4:4">
      <c r="D49763" s="234"/>
    </row>
    <row r="49764" spans="4:4">
      <c r="D49764" s="234"/>
    </row>
    <row r="49765" spans="4:4">
      <c r="D49765" s="234"/>
    </row>
    <row r="49766" spans="4:4">
      <c r="D49766" s="234"/>
    </row>
    <row r="49767" spans="4:4">
      <c r="D49767" s="234"/>
    </row>
    <row r="49768" spans="4:4">
      <c r="D49768" s="234"/>
    </row>
    <row r="49769" spans="4:4">
      <c r="D49769" s="234"/>
    </row>
    <row r="49770" spans="4:4">
      <c r="D49770" s="234"/>
    </row>
    <row r="49771" spans="4:4">
      <c r="D49771" s="234"/>
    </row>
    <row r="49772" spans="4:4">
      <c r="D49772" s="234"/>
    </row>
    <row r="49773" spans="4:4">
      <c r="D49773" s="234"/>
    </row>
    <row r="49774" spans="4:4">
      <c r="D49774" s="234"/>
    </row>
    <row r="49775" spans="4:4">
      <c r="D49775" s="234"/>
    </row>
    <row r="49776" spans="4:4">
      <c r="D49776" s="234"/>
    </row>
    <row r="49777" spans="4:4">
      <c r="D49777" s="234"/>
    </row>
    <row r="49778" spans="4:4">
      <c r="D49778" s="234"/>
    </row>
    <row r="49779" spans="4:4">
      <c r="D49779" s="234"/>
    </row>
    <row r="49780" spans="4:4">
      <c r="D49780" s="234"/>
    </row>
    <row r="49781" spans="4:4">
      <c r="D49781" s="234"/>
    </row>
    <row r="49782" spans="4:4">
      <c r="D49782" s="234"/>
    </row>
    <row r="49783" spans="4:4">
      <c r="D49783" s="234"/>
    </row>
    <row r="49784" spans="4:4">
      <c r="D49784" s="234"/>
    </row>
    <row r="49785" spans="4:4">
      <c r="D49785" s="234"/>
    </row>
    <row r="49786" spans="4:4">
      <c r="D49786" s="234"/>
    </row>
    <row r="49787" spans="4:4">
      <c r="D49787" s="234"/>
    </row>
    <row r="49788" spans="4:4">
      <c r="D49788" s="234"/>
    </row>
    <row r="49789" spans="4:4">
      <c r="D49789" s="234"/>
    </row>
    <row r="49790" spans="4:4">
      <c r="D49790" s="234"/>
    </row>
    <row r="49791" spans="4:4">
      <c r="D49791" s="234"/>
    </row>
    <row r="49792" spans="4:4">
      <c r="D49792" s="234"/>
    </row>
    <row r="49793" spans="4:4">
      <c r="D49793" s="234"/>
    </row>
    <row r="49794" spans="4:4">
      <c r="D49794" s="234"/>
    </row>
    <row r="49795" spans="4:4">
      <c r="D49795" s="234"/>
    </row>
    <row r="49796" spans="4:4">
      <c r="D49796" s="234"/>
    </row>
    <row r="49797" spans="4:4">
      <c r="D49797" s="234"/>
    </row>
    <row r="49798" spans="4:4">
      <c r="D49798" s="234"/>
    </row>
    <row r="49799" spans="4:4">
      <c r="D49799" s="234"/>
    </row>
    <row r="49800" spans="4:4">
      <c r="D49800" s="234"/>
    </row>
    <row r="49801" spans="4:4">
      <c r="D49801" s="234"/>
    </row>
    <row r="49802" spans="4:4">
      <c r="D49802" s="234"/>
    </row>
    <row r="49803" spans="4:4">
      <c r="D49803" s="234"/>
    </row>
    <row r="49804" spans="4:4">
      <c r="D49804" s="234"/>
    </row>
    <row r="49805" spans="4:4">
      <c r="D49805" s="234"/>
    </row>
    <row r="49806" spans="4:4">
      <c r="D49806" s="234"/>
    </row>
    <row r="49807" spans="4:4">
      <c r="D49807" s="234"/>
    </row>
    <row r="49808" spans="4:4">
      <c r="D49808" s="234"/>
    </row>
    <row r="49809" spans="4:4">
      <c r="D49809" s="234"/>
    </row>
    <row r="49810" spans="4:4">
      <c r="D49810" s="234"/>
    </row>
    <row r="49811" spans="4:4">
      <c r="D49811" s="234"/>
    </row>
    <row r="49812" spans="4:4">
      <c r="D49812" s="234"/>
    </row>
    <row r="49813" spans="4:4">
      <c r="D49813" s="234"/>
    </row>
    <row r="49814" spans="4:4">
      <c r="D49814" s="234"/>
    </row>
    <row r="49815" spans="4:4">
      <c r="D49815" s="234"/>
    </row>
    <row r="49816" spans="4:4">
      <c r="D49816" s="234"/>
    </row>
    <row r="49817" spans="4:4">
      <c r="D49817" s="234"/>
    </row>
    <row r="49818" spans="4:4">
      <c r="D49818" s="234"/>
    </row>
    <row r="49819" spans="4:4">
      <c r="D49819" s="234"/>
    </row>
    <row r="49820" spans="4:4">
      <c r="D49820" s="234"/>
    </row>
    <row r="49821" spans="4:4">
      <c r="D49821" s="234"/>
    </row>
    <row r="49822" spans="4:4">
      <c r="D49822" s="234"/>
    </row>
    <row r="49823" spans="4:4">
      <c r="D49823" s="234"/>
    </row>
    <row r="49824" spans="4:4">
      <c r="D49824" s="234"/>
    </row>
    <row r="49825" spans="4:4">
      <c r="D49825" s="234"/>
    </row>
    <row r="49826" spans="4:4">
      <c r="D49826" s="234"/>
    </row>
    <row r="49827" spans="4:4">
      <c r="D49827" s="234"/>
    </row>
    <row r="49828" spans="4:4">
      <c r="D49828" s="234"/>
    </row>
    <row r="49829" spans="4:4">
      <c r="D49829" s="234"/>
    </row>
    <row r="49830" spans="4:4">
      <c r="D49830" s="234"/>
    </row>
    <row r="49831" spans="4:4">
      <c r="D49831" s="234"/>
    </row>
    <row r="49832" spans="4:4">
      <c r="D49832" s="234"/>
    </row>
    <row r="49833" spans="4:4">
      <c r="D49833" s="234"/>
    </row>
    <row r="49834" spans="4:4">
      <c r="D49834" s="234"/>
    </row>
    <row r="49835" spans="4:4">
      <c r="D49835" s="234"/>
    </row>
    <row r="49836" spans="4:4">
      <c r="D49836" s="234"/>
    </row>
    <row r="49837" spans="4:4">
      <c r="D49837" s="234"/>
    </row>
    <row r="49838" spans="4:4">
      <c r="D49838" s="234"/>
    </row>
    <row r="49839" spans="4:4">
      <c r="D49839" s="234"/>
    </row>
    <row r="49840" spans="4:4">
      <c r="D49840" s="234"/>
    </row>
    <row r="49841" spans="4:4">
      <c r="D49841" s="234"/>
    </row>
    <row r="49842" spans="4:4">
      <c r="D49842" s="234"/>
    </row>
    <row r="49843" spans="4:4">
      <c r="D49843" s="234"/>
    </row>
    <row r="49844" spans="4:4">
      <c r="D49844" s="234"/>
    </row>
    <row r="49845" spans="4:4">
      <c r="D49845" s="234"/>
    </row>
    <row r="49846" spans="4:4">
      <c r="D49846" s="234"/>
    </row>
    <row r="49847" spans="4:4">
      <c r="D49847" s="234"/>
    </row>
    <row r="49848" spans="4:4">
      <c r="D49848" s="234"/>
    </row>
    <row r="49849" spans="4:4">
      <c r="D49849" s="234"/>
    </row>
    <row r="49850" spans="4:4">
      <c r="D49850" s="234"/>
    </row>
    <row r="49851" spans="4:4">
      <c r="D49851" s="234"/>
    </row>
    <row r="49852" spans="4:4">
      <c r="D49852" s="234"/>
    </row>
    <row r="49853" spans="4:4">
      <c r="D49853" s="234"/>
    </row>
    <row r="49854" spans="4:4">
      <c r="D49854" s="234"/>
    </row>
    <row r="49855" spans="4:4">
      <c r="D49855" s="234"/>
    </row>
    <row r="49856" spans="4:4">
      <c r="D49856" s="234"/>
    </row>
    <row r="49857" spans="4:4">
      <c r="D49857" s="234"/>
    </row>
    <row r="49858" spans="4:4">
      <c r="D49858" s="234"/>
    </row>
    <row r="49859" spans="4:4">
      <c r="D49859" s="234"/>
    </row>
    <row r="49860" spans="4:4">
      <c r="D49860" s="234"/>
    </row>
    <row r="49861" spans="4:4">
      <c r="D49861" s="234"/>
    </row>
    <row r="49862" spans="4:4">
      <c r="D49862" s="234"/>
    </row>
    <row r="49863" spans="4:4">
      <c r="D49863" s="234"/>
    </row>
    <row r="49864" spans="4:4">
      <c r="D49864" s="234"/>
    </row>
    <row r="49865" spans="4:4">
      <c r="D49865" s="234"/>
    </row>
    <row r="49866" spans="4:4">
      <c r="D49866" s="234"/>
    </row>
    <row r="49867" spans="4:4">
      <c r="D49867" s="234"/>
    </row>
    <row r="49868" spans="4:4">
      <c r="D49868" s="234"/>
    </row>
    <row r="49869" spans="4:4">
      <c r="D49869" s="234"/>
    </row>
    <row r="49870" spans="4:4">
      <c r="D49870" s="234"/>
    </row>
    <row r="49871" spans="4:4">
      <c r="D49871" s="234"/>
    </row>
    <row r="49872" spans="4:4">
      <c r="D49872" s="234"/>
    </row>
    <row r="49873" spans="4:4">
      <c r="D49873" s="234"/>
    </row>
    <row r="49874" spans="4:4">
      <c r="D49874" s="234"/>
    </row>
    <row r="49875" spans="4:4">
      <c r="D49875" s="234"/>
    </row>
    <row r="49876" spans="4:4">
      <c r="D49876" s="234"/>
    </row>
    <row r="49877" spans="4:4">
      <c r="D49877" s="234"/>
    </row>
    <row r="49878" spans="4:4">
      <c r="D49878" s="234"/>
    </row>
    <row r="49879" spans="4:4">
      <c r="D49879" s="234"/>
    </row>
    <row r="49880" spans="4:4">
      <c r="D49880" s="234"/>
    </row>
    <row r="49881" spans="4:4">
      <c r="D49881" s="234"/>
    </row>
    <row r="49882" spans="4:4">
      <c r="D49882" s="234"/>
    </row>
    <row r="49883" spans="4:4">
      <c r="D49883" s="234"/>
    </row>
    <row r="49884" spans="4:4">
      <c r="D49884" s="234"/>
    </row>
    <row r="49885" spans="4:4">
      <c r="D49885" s="234"/>
    </row>
    <row r="49886" spans="4:4">
      <c r="D49886" s="234"/>
    </row>
    <row r="49887" spans="4:4">
      <c r="D49887" s="234"/>
    </row>
    <row r="49888" spans="4:4">
      <c r="D49888" s="234"/>
    </row>
    <row r="49889" spans="4:4">
      <c r="D49889" s="234"/>
    </row>
    <row r="49890" spans="4:4">
      <c r="D49890" s="234"/>
    </row>
    <row r="49891" spans="4:4">
      <c r="D49891" s="234"/>
    </row>
    <row r="49892" spans="4:4">
      <c r="D49892" s="234"/>
    </row>
    <row r="49893" spans="4:4">
      <c r="D49893" s="234"/>
    </row>
    <row r="49894" spans="4:4">
      <c r="D49894" s="234"/>
    </row>
    <row r="49895" spans="4:4">
      <c r="D49895" s="234"/>
    </row>
    <row r="49896" spans="4:4">
      <c r="D49896" s="234"/>
    </row>
    <row r="49897" spans="4:4">
      <c r="D49897" s="234"/>
    </row>
    <row r="49898" spans="4:4">
      <c r="D49898" s="234"/>
    </row>
    <row r="49899" spans="4:4">
      <c r="D49899" s="234"/>
    </row>
    <row r="49900" spans="4:4">
      <c r="D49900" s="234"/>
    </row>
    <row r="49901" spans="4:4">
      <c r="D49901" s="234"/>
    </row>
    <row r="49902" spans="4:4">
      <c r="D49902" s="234"/>
    </row>
    <row r="49903" spans="4:4">
      <c r="D49903" s="234"/>
    </row>
    <row r="49904" spans="4:4">
      <c r="D49904" s="234"/>
    </row>
    <row r="49905" spans="4:4">
      <c r="D49905" s="234"/>
    </row>
    <row r="49906" spans="4:4">
      <c r="D49906" s="234"/>
    </row>
    <row r="49907" spans="4:4">
      <c r="D49907" s="234"/>
    </row>
    <row r="49908" spans="4:4">
      <c r="D49908" s="234"/>
    </row>
    <row r="49909" spans="4:4">
      <c r="D49909" s="234"/>
    </row>
    <row r="49910" spans="4:4">
      <c r="D49910" s="234"/>
    </row>
    <row r="49911" spans="4:4">
      <c r="D49911" s="234"/>
    </row>
    <row r="49912" spans="4:4">
      <c r="D49912" s="234"/>
    </row>
    <row r="49913" spans="4:4">
      <c r="D49913" s="234"/>
    </row>
    <row r="49914" spans="4:4">
      <c r="D49914" s="234"/>
    </row>
    <row r="49915" spans="4:4">
      <c r="D49915" s="234"/>
    </row>
    <row r="49916" spans="4:4">
      <c r="D49916" s="234"/>
    </row>
    <row r="49917" spans="4:4">
      <c r="D49917" s="234"/>
    </row>
    <row r="49918" spans="4:4">
      <c r="D49918" s="234"/>
    </row>
    <row r="49919" spans="4:4">
      <c r="D49919" s="234"/>
    </row>
    <row r="49920" spans="4:4">
      <c r="D49920" s="234"/>
    </row>
    <row r="49921" spans="4:4">
      <c r="D49921" s="234"/>
    </row>
    <row r="49922" spans="4:4">
      <c r="D49922" s="234"/>
    </row>
    <row r="49923" spans="4:4">
      <c r="D49923" s="234"/>
    </row>
    <row r="49924" spans="4:4">
      <c r="D49924" s="234"/>
    </row>
    <row r="49925" spans="4:4">
      <c r="D49925" s="234"/>
    </row>
    <row r="49926" spans="4:4">
      <c r="D49926" s="234"/>
    </row>
    <row r="49927" spans="4:4">
      <c r="D49927" s="234"/>
    </row>
    <row r="49928" spans="4:4">
      <c r="D49928" s="234"/>
    </row>
    <row r="49929" spans="4:4">
      <c r="D49929" s="234"/>
    </row>
    <row r="49930" spans="4:4">
      <c r="D49930" s="234"/>
    </row>
    <row r="49931" spans="4:4">
      <c r="D49931" s="234"/>
    </row>
    <row r="49932" spans="4:4">
      <c r="D49932" s="234"/>
    </row>
    <row r="49933" spans="4:4">
      <c r="D49933" s="234"/>
    </row>
    <row r="49934" spans="4:4">
      <c r="D49934" s="234"/>
    </row>
    <row r="49935" spans="4:4">
      <c r="D49935" s="234"/>
    </row>
    <row r="49936" spans="4:4">
      <c r="D49936" s="234"/>
    </row>
    <row r="49937" spans="4:4">
      <c r="D49937" s="234"/>
    </row>
    <row r="49938" spans="4:4">
      <c r="D49938" s="234"/>
    </row>
    <row r="49939" spans="4:4">
      <c r="D49939" s="234"/>
    </row>
    <row r="49940" spans="4:4">
      <c r="D49940" s="234"/>
    </row>
    <row r="49941" spans="4:4">
      <c r="D49941" s="234"/>
    </row>
    <row r="49942" spans="4:4">
      <c r="D49942" s="234"/>
    </row>
    <row r="49943" spans="4:4">
      <c r="D49943" s="234"/>
    </row>
    <row r="49944" spans="4:4">
      <c r="D49944" s="234"/>
    </row>
    <row r="49945" spans="4:4">
      <c r="D49945" s="234"/>
    </row>
    <row r="49946" spans="4:4">
      <c r="D49946" s="234"/>
    </row>
    <row r="49947" spans="4:4">
      <c r="D49947" s="234"/>
    </row>
    <row r="49948" spans="4:4">
      <c r="D49948" s="234"/>
    </row>
    <row r="49949" spans="4:4">
      <c r="D49949" s="234"/>
    </row>
    <row r="49950" spans="4:4">
      <c r="D49950" s="234"/>
    </row>
    <row r="49951" spans="4:4">
      <c r="D49951" s="234"/>
    </row>
    <row r="49952" spans="4:4">
      <c r="D49952" s="234"/>
    </row>
    <row r="49953" spans="4:4">
      <c r="D49953" s="234"/>
    </row>
    <row r="49954" spans="4:4">
      <c r="D49954" s="234"/>
    </row>
    <row r="49955" spans="4:4">
      <c r="D49955" s="234"/>
    </row>
    <row r="49956" spans="4:4">
      <c r="D49956" s="234"/>
    </row>
    <row r="49957" spans="4:4">
      <c r="D49957" s="234"/>
    </row>
    <row r="49958" spans="4:4">
      <c r="D49958" s="234"/>
    </row>
    <row r="49959" spans="4:4">
      <c r="D49959" s="234"/>
    </row>
    <row r="49960" spans="4:4">
      <c r="D49960" s="234"/>
    </row>
    <row r="49961" spans="4:4">
      <c r="D49961" s="234"/>
    </row>
    <row r="49962" spans="4:4">
      <c r="D49962" s="234"/>
    </row>
    <row r="49963" spans="4:4">
      <c r="D49963" s="234"/>
    </row>
    <row r="49964" spans="4:4">
      <c r="D49964" s="234"/>
    </row>
    <row r="49965" spans="4:4">
      <c r="D49965" s="234"/>
    </row>
    <row r="49966" spans="4:4">
      <c r="D49966" s="234"/>
    </row>
    <row r="49967" spans="4:4">
      <c r="D49967" s="234"/>
    </row>
    <row r="49968" spans="4:4">
      <c r="D49968" s="234"/>
    </row>
    <row r="49969" spans="4:4">
      <c r="D49969" s="234"/>
    </row>
    <row r="49970" spans="4:4">
      <c r="D49970" s="234"/>
    </row>
    <row r="49971" spans="4:4">
      <c r="D49971" s="234"/>
    </row>
    <row r="49972" spans="4:4">
      <c r="D49972" s="234"/>
    </row>
    <row r="49973" spans="4:4">
      <c r="D49973" s="234"/>
    </row>
    <row r="49974" spans="4:4">
      <c r="D49974" s="234"/>
    </row>
    <row r="49975" spans="4:4">
      <c r="D49975" s="234"/>
    </row>
    <row r="49976" spans="4:4">
      <c r="D49976" s="234"/>
    </row>
    <row r="49977" spans="4:4">
      <c r="D49977" s="234"/>
    </row>
    <row r="49978" spans="4:4">
      <c r="D49978" s="234"/>
    </row>
    <row r="49979" spans="4:4">
      <c r="D49979" s="234"/>
    </row>
    <row r="49980" spans="4:4">
      <c r="D49980" s="234"/>
    </row>
    <row r="49981" spans="4:4">
      <c r="D49981" s="234"/>
    </row>
    <row r="49982" spans="4:4">
      <c r="D49982" s="234"/>
    </row>
    <row r="49983" spans="4:4">
      <c r="D49983" s="234"/>
    </row>
    <row r="49984" spans="4:4">
      <c r="D49984" s="234"/>
    </row>
    <row r="49985" spans="4:4">
      <c r="D49985" s="234"/>
    </row>
    <row r="49986" spans="4:4">
      <c r="D49986" s="234"/>
    </row>
    <row r="49987" spans="4:4">
      <c r="D49987" s="234"/>
    </row>
    <row r="49988" spans="4:4">
      <c r="D49988" s="234"/>
    </row>
    <row r="49989" spans="4:4">
      <c r="D49989" s="234"/>
    </row>
    <row r="49990" spans="4:4">
      <c r="D49990" s="234"/>
    </row>
    <row r="49991" spans="4:4">
      <c r="D49991" s="234"/>
    </row>
    <row r="49992" spans="4:4">
      <c r="D49992" s="234"/>
    </row>
    <row r="49993" spans="4:4">
      <c r="D49993" s="234"/>
    </row>
    <row r="49994" spans="4:4">
      <c r="D49994" s="234"/>
    </row>
    <row r="49995" spans="4:4">
      <c r="D49995" s="234"/>
    </row>
    <row r="49996" spans="4:4">
      <c r="D49996" s="234"/>
    </row>
    <row r="49997" spans="4:4">
      <c r="D49997" s="234"/>
    </row>
    <row r="49998" spans="4:4">
      <c r="D49998" s="234"/>
    </row>
    <row r="49999" spans="4:4">
      <c r="D49999" s="234"/>
    </row>
    <row r="50000" spans="4:4">
      <c r="D50000" s="234"/>
    </row>
    <row r="50001" spans="4:4">
      <c r="D50001" s="234"/>
    </row>
    <row r="50002" spans="4:4">
      <c r="D50002" s="234"/>
    </row>
    <row r="50003" spans="4:4">
      <c r="D50003" s="234"/>
    </row>
    <row r="50004" spans="4:4">
      <c r="D50004" s="234"/>
    </row>
    <row r="50005" spans="4:4">
      <c r="D50005" s="234"/>
    </row>
    <row r="50006" spans="4:4">
      <c r="D50006" s="234"/>
    </row>
    <row r="50007" spans="4:4">
      <c r="D50007" s="234"/>
    </row>
    <row r="50008" spans="4:4">
      <c r="D50008" s="234"/>
    </row>
    <row r="50009" spans="4:4">
      <c r="D50009" s="234"/>
    </row>
    <row r="50010" spans="4:4">
      <c r="D50010" s="234"/>
    </row>
    <row r="50011" spans="4:4">
      <c r="D50011" s="234"/>
    </row>
    <row r="50012" spans="4:4">
      <c r="D50012" s="234"/>
    </row>
    <row r="50013" spans="4:4">
      <c r="D50013" s="234"/>
    </row>
    <row r="50014" spans="4:4">
      <c r="D50014" s="234"/>
    </row>
    <row r="50015" spans="4:4">
      <c r="D50015" s="234"/>
    </row>
    <row r="50016" spans="4:4">
      <c r="D50016" s="234"/>
    </row>
    <row r="50017" spans="4:4">
      <c r="D50017" s="234"/>
    </row>
    <row r="50018" spans="4:4">
      <c r="D50018" s="234"/>
    </row>
    <row r="50019" spans="4:4">
      <c r="D50019" s="234"/>
    </row>
    <row r="50020" spans="4:4">
      <c r="D50020" s="234"/>
    </row>
    <row r="50021" spans="4:4">
      <c r="D50021" s="234"/>
    </row>
    <row r="50022" spans="4:4">
      <c r="D50022" s="234"/>
    </row>
    <row r="50023" spans="4:4">
      <c r="D50023" s="234"/>
    </row>
    <row r="50024" spans="4:4">
      <c r="D50024" s="234"/>
    </row>
    <row r="50025" spans="4:4">
      <c r="D50025" s="234"/>
    </row>
    <row r="50026" spans="4:4">
      <c r="D50026" s="234"/>
    </row>
    <row r="50027" spans="4:4">
      <c r="D50027" s="234"/>
    </row>
    <row r="50028" spans="4:4">
      <c r="D50028" s="234"/>
    </row>
    <row r="50029" spans="4:4">
      <c r="D50029" s="234"/>
    </row>
    <row r="50030" spans="4:4">
      <c r="D50030" s="234"/>
    </row>
    <row r="50031" spans="4:4">
      <c r="D50031" s="234"/>
    </row>
    <row r="50032" spans="4:4">
      <c r="D50032" s="234"/>
    </row>
    <row r="50033" spans="4:4">
      <c r="D50033" s="234"/>
    </row>
    <row r="50034" spans="4:4">
      <c r="D50034" s="234"/>
    </row>
    <row r="50035" spans="4:4">
      <c r="D50035" s="234"/>
    </row>
    <row r="50036" spans="4:4">
      <c r="D50036" s="234"/>
    </row>
    <row r="50037" spans="4:4">
      <c r="D50037" s="234"/>
    </row>
    <row r="50038" spans="4:4">
      <c r="D50038" s="234"/>
    </row>
    <row r="50039" spans="4:4">
      <c r="D50039" s="234"/>
    </row>
    <row r="50040" spans="4:4">
      <c r="D50040" s="234"/>
    </row>
    <row r="50041" spans="4:4">
      <c r="D50041" s="234"/>
    </row>
    <row r="50042" spans="4:4">
      <c r="D50042" s="234"/>
    </row>
    <row r="50043" spans="4:4">
      <c r="D50043" s="234"/>
    </row>
    <row r="50044" spans="4:4">
      <c r="D50044" s="234"/>
    </row>
    <row r="50045" spans="4:4">
      <c r="D50045" s="234"/>
    </row>
    <row r="50046" spans="4:4">
      <c r="D50046" s="234"/>
    </row>
    <row r="50047" spans="4:4">
      <c r="D50047" s="234"/>
    </row>
    <row r="50048" spans="4:4">
      <c r="D50048" s="234"/>
    </row>
    <row r="50049" spans="4:4">
      <c r="D50049" s="234"/>
    </row>
    <row r="50050" spans="4:4">
      <c r="D50050" s="234"/>
    </row>
    <row r="50051" spans="4:4">
      <c r="D50051" s="234"/>
    </row>
    <row r="50052" spans="4:4">
      <c r="D50052" s="234"/>
    </row>
    <row r="50053" spans="4:4">
      <c r="D50053" s="234"/>
    </row>
    <row r="50054" spans="4:4">
      <c r="D50054" s="234"/>
    </row>
    <row r="50055" spans="4:4">
      <c r="D50055" s="234"/>
    </row>
    <row r="50056" spans="4:4">
      <c r="D50056" s="234"/>
    </row>
    <row r="50057" spans="4:4">
      <c r="D50057" s="234"/>
    </row>
    <row r="50058" spans="4:4">
      <c r="D50058" s="234"/>
    </row>
    <row r="50059" spans="4:4">
      <c r="D50059" s="234"/>
    </row>
    <row r="50060" spans="4:4">
      <c r="D50060" s="234"/>
    </row>
    <row r="50061" spans="4:4">
      <c r="D50061" s="234"/>
    </row>
    <row r="50062" spans="4:4">
      <c r="D50062" s="234"/>
    </row>
    <row r="50063" spans="4:4">
      <c r="D50063" s="234"/>
    </row>
    <row r="50064" spans="4:4">
      <c r="D50064" s="234"/>
    </row>
    <row r="50065" spans="4:4">
      <c r="D50065" s="234"/>
    </row>
    <row r="50066" spans="4:4">
      <c r="D50066" s="234"/>
    </row>
    <row r="50067" spans="4:4">
      <c r="D50067" s="234"/>
    </row>
    <row r="50068" spans="4:4">
      <c r="D50068" s="234"/>
    </row>
    <row r="50069" spans="4:4">
      <c r="D50069" s="234"/>
    </row>
    <row r="50070" spans="4:4">
      <c r="D50070" s="234"/>
    </row>
    <row r="50071" spans="4:4">
      <c r="D50071" s="234"/>
    </row>
    <row r="50072" spans="4:4">
      <c r="D50072" s="234"/>
    </row>
    <row r="50073" spans="4:4">
      <c r="D50073" s="234"/>
    </row>
    <row r="50074" spans="4:4">
      <c r="D50074" s="234"/>
    </row>
    <row r="50075" spans="4:4">
      <c r="D50075" s="234"/>
    </row>
    <row r="50076" spans="4:4">
      <c r="D50076" s="234"/>
    </row>
    <row r="50077" spans="4:4">
      <c r="D50077" s="234"/>
    </row>
    <row r="50078" spans="4:4">
      <c r="D50078" s="234"/>
    </row>
    <row r="50079" spans="4:4">
      <c r="D50079" s="234"/>
    </row>
    <row r="50080" spans="4:4">
      <c r="D50080" s="234"/>
    </row>
    <row r="50081" spans="4:4">
      <c r="D50081" s="234"/>
    </row>
    <row r="50082" spans="4:4">
      <c r="D50082" s="234"/>
    </row>
    <row r="50083" spans="4:4">
      <c r="D50083" s="234"/>
    </row>
    <row r="50084" spans="4:4">
      <c r="D50084" s="234"/>
    </row>
    <row r="50085" spans="4:4">
      <c r="D50085" s="234"/>
    </row>
    <row r="50086" spans="4:4">
      <c r="D50086" s="234"/>
    </row>
    <row r="50087" spans="4:4">
      <c r="D50087" s="234"/>
    </row>
    <row r="50088" spans="4:4">
      <c r="D50088" s="234"/>
    </row>
    <row r="50089" spans="4:4">
      <c r="D50089" s="234"/>
    </row>
    <row r="50090" spans="4:4">
      <c r="D50090" s="234"/>
    </row>
    <row r="50091" spans="4:4">
      <c r="D50091" s="234"/>
    </row>
    <row r="50092" spans="4:4">
      <c r="D50092" s="234"/>
    </row>
    <row r="50093" spans="4:4">
      <c r="D50093" s="234"/>
    </row>
    <row r="50094" spans="4:4">
      <c r="D50094" s="234"/>
    </row>
    <row r="50095" spans="4:4">
      <c r="D50095" s="234"/>
    </row>
    <row r="50096" spans="4:4">
      <c r="D50096" s="234"/>
    </row>
    <row r="50097" spans="4:4">
      <c r="D50097" s="234"/>
    </row>
    <row r="50098" spans="4:4">
      <c r="D50098" s="234"/>
    </row>
    <row r="50099" spans="4:4">
      <c r="D50099" s="234"/>
    </row>
    <row r="50100" spans="4:4">
      <c r="D50100" s="234"/>
    </row>
    <row r="50101" spans="4:4">
      <c r="D50101" s="234"/>
    </row>
    <row r="50102" spans="4:4">
      <c r="D50102" s="234"/>
    </row>
    <row r="50103" spans="4:4">
      <c r="D50103" s="234"/>
    </row>
    <row r="50104" spans="4:4">
      <c r="D50104" s="234"/>
    </row>
    <row r="50105" spans="4:4">
      <c r="D50105" s="234"/>
    </row>
    <row r="50106" spans="4:4">
      <c r="D50106" s="234"/>
    </row>
    <row r="50107" spans="4:4">
      <c r="D50107" s="234"/>
    </row>
    <row r="50108" spans="4:4">
      <c r="D50108" s="234"/>
    </row>
    <row r="50109" spans="4:4">
      <c r="D50109" s="234"/>
    </row>
    <row r="50110" spans="4:4">
      <c r="D50110" s="234"/>
    </row>
    <row r="50111" spans="4:4">
      <c r="D50111" s="234"/>
    </row>
    <row r="50112" spans="4:4">
      <c r="D50112" s="234"/>
    </row>
    <row r="50113" spans="4:4">
      <c r="D50113" s="234"/>
    </row>
    <row r="50114" spans="4:4">
      <c r="D50114" s="234"/>
    </row>
    <row r="50115" spans="4:4">
      <c r="D50115" s="234"/>
    </row>
    <row r="50116" spans="4:4">
      <c r="D50116" s="234"/>
    </row>
    <row r="50117" spans="4:4">
      <c r="D50117" s="234"/>
    </row>
    <row r="50118" spans="4:4">
      <c r="D50118" s="234"/>
    </row>
    <row r="50119" spans="4:4">
      <c r="D50119" s="234"/>
    </row>
    <row r="50120" spans="4:4">
      <c r="D50120" s="234"/>
    </row>
    <row r="50121" spans="4:4">
      <c r="D50121" s="234"/>
    </row>
    <row r="50122" spans="4:4">
      <c r="D50122" s="234"/>
    </row>
    <row r="50123" spans="4:4">
      <c r="D50123" s="234"/>
    </row>
    <row r="50124" spans="4:4">
      <c r="D50124" s="234"/>
    </row>
    <row r="50125" spans="4:4">
      <c r="D50125" s="234"/>
    </row>
    <row r="50126" spans="4:4">
      <c r="D50126" s="234"/>
    </row>
    <row r="50127" spans="4:4">
      <c r="D50127" s="234"/>
    </row>
    <row r="50128" spans="4:4">
      <c r="D50128" s="234"/>
    </row>
    <row r="50129" spans="4:4">
      <c r="D50129" s="234"/>
    </row>
    <row r="50130" spans="4:4">
      <c r="D50130" s="234"/>
    </row>
    <row r="50131" spans="4:4">
      <c r="D50131" s="234"/>
    </row>
    <row r="50132" spans="4:4">
      <c r="D50132" s="234"/>
    </row>
    <row r="50133" spans="4:4">
      <c r="D50133" s="234"/>
    </row>
    <row r="50134" spans="4:4">
      <c r="D50134" s="234"/>
    </row>
    <row r="50135" spans="4:4">
      <c r="D50135" s="234"/>
    </row>
    <row r="50136" spans="4:4">
      <c r="D50136" s="234"/>
    </row>
    <row r="50137" spans="4:4">
      <c r="D50137" s="234"/>
    </row>
    <row r="50138" spans="4:4">
      <c r="D50138" s="234"/>
    </row>
    <row r="50139" spans="4:4">
      <c r="D50139" s="234"/>
    </row>
    <row r="50140" spans="4:4">
      <c r="D50140" s="234"/>
    </row>
    <row r="50141" spans="4:4">
      <c r="D50141" s="234"/>
    </row>
    <row r="50142" spans="4:4">
      <c r="D50142" s="234"/>
    </row>
    <row r="50143" spans="4:4">
      <c r="D50143" s="234"/>
    </row>
    <row r="50144" spans="4:4">
      <c r="D50144" s="234"/>
    </row>
    <row r="50145" spans="4:4">
      <c r="D50145" s="234"/>
    </row>
    <row r="50146" spans="4:4">
      <c r="D50146" s="234"/>
    </row>
    <row r="50147" spans="4:4">
      <c r="D50147" s="234"/>
    </row>
    <row r="50148" spans="4:4">
      <c r="D50148" s="234"/>
    </row>
    <row r="50149" spans="4:4">
      <c r="D50149" s="234"/>
    </row>
    <row r="50150" spans="4:4">
      <c r="D50150" s="234"/>
    </row>
    <row r="50151" spans="4:4">
      <c r="D50151" s="234"/>
    </row>
    <row r="50152" spans="4:4">
      <c r="D50152" s="234"/>
    </row>
    <row r="50153" spans="4:4">
      <c r="D50153" s="234"/>
    </row>
    <row r="50154" spans="4:4">
      <c r="D50154" s="234"/>
    </row>
    <row r="50155" spans="4:4">
      <c r="D50155" s="234"/>
    </row>
    <row r="50156" spans="4:4">
      <c r="D50156" s="234"/>
    </row>
    <row r="50157" spans="4:4">
      <c r="D50157" s="234"/>
    </row>
    <row r="50158" spans="4:4">
      <c r="D50158" s="234"/>
    </row>
    <row r="50159" spans="4:4">
      <c r="D50159" s="234"/>
    </row>
    <row r="50160" spans="4:4">
      <c r="D50160" s="234"/>
    </row>
    <row r="50161" spans="4:4">
      <c r="D50161" s="234"/>
    </row>
    <row r="50162" spans="4:4">
      <c r="D50162" s="234"/>
    </row>
    <row r="50163" spans="4:4">
      <c r="D50163" s="234"/>
    </row>
    <row r="50164" spans="4:4">
      <c r="D50164" s="234"/>
    </row>
    <row r="50165" spans="4:4">
      <c r="D50165" s="234"/>
    </row>
    <row r="50166" spans="4:4">
      <c r="D50166" s="234"/>
    </row>
    <row r="50167" spans="4:4">
      <c r="D50167" s="234"/>
    </row>
    <row r="50168" spans="4:4">
      <c r="D50168" s="234"/>
    </row>
    <row r="50169" spans="4:4">
      <c r="D50169" s="234"/>
    </row>
    <row r="50170" spans="4:4">
      <c r="D50170" s="234"/>
    </row>
    <row r="50171" spans="4:4">
      <c r="D50171" s="234"/>
    </row>
    <row r="50172" spans="4:4">
      <c r="D50172" s="234"/>
    </row>
    <row r="50173" spans="4:4">
      <c r="D50173" s="234"/>
    </row>
    <row r="50174" spans="4:4">
      <c r="D50174" s="234"/>
    </row>
    <row r="50175" spans="4:4">
      <c r="D50175" s="234"/>
    </row>
    <row r="50176" spans="4:4">
      <c r="D50176" s="234"/>
    </row>
    <row r="50177" spans="4:4">
      <c r="D50177" s="234"/>
    </row>
    <row r="50178" spans="4:4">
      <c r="D50178" s="234"/>
    </row>
    <row r="50179" spans="4:4">
      <c r="D50179" s="234"/>
    </row>
    <row r="50180" spans="4:4">
      <c r="D50180" s="234"/>
    </row>
    <row r="50181" spans="4:4">
      <c r="D50181" s="234"/>
    </row>
    <row r="50182" spans="4:4">
      <c r="D50182" s="234"/>
    </row>
    <row r="50183" spans="4:4">
      <c r="D50183" s="234"/>
    </row>
    <row r="50184" spans="4:4">
      <c r="D50184" s="234"/>
    </row>
    <row r="50185" spans="4:4">
      <c r="D50185" s="234"/>
    </row>
    <row r="50186" spans="4:4">
      <c r="D50186" s="234"/>
    </row>
    <row r="50187" spans="4:4">
      <c r="D50187" s="234"/>
    </row>
    <row r="50188" spans="4:4">
      <c r="D50188" s="234"/>
    </row>
    <row r="50189" spans="4:4">
      <c r="D50189" s="234"/>
    </row>
    <row r="50190" spans="4:4">
      <c r="D50190" s="234"/>
    </row>
    <row r="50191" spans="4:4">
      <c r="D50191" s="234"/>
    </row>
    <row r="50192" spans="4:4">
      <c r="D50192" s="234"/>
    </row>
    <row r="50193" spans="4:4">
      <c r="D50193" s="234"/>
    </row>
    <row r="50194" spans="4:4">
      <c r="D50194" s="234"/>
    </row>
    <row r="50195" spans="4:4">
      <c r="D50195" s="234"/>
    </row>
    <row r="50196" spans="4:4">
      <c r="D50196" s="234"/>
    </row>
    <row r="50197" spans="4:4">
      <c r="D50197" s="234"/>
    </row>
    <row r="50198" spans="4:4">
      <c r="D50198" s="234"/>
    </row>
    <row r="50199" spans="4:4">
      <c r="D50199" s="234"/>
    </row>
    <row r="50200" spans="4:4">
      <c r="D50200" s="234"/>
    </row>
    <row r="50201" spans="4:4">
      <c r="D50201" s="234"/>
    </row>
    <row r="50202" spans="4:4">
      <c r="D50202" s="234"/>
    </row>
    <row r="50203" spans="4:4">
      <c r="D50203" s="234"/>
    </row>
    <row r="50204" spans="4:4">
      <c r="D50204" s="234"/>
    </row>
    <row r="50205" spans="4:4">
      <c r="D50205" s="234"/>
    </row>
    <row r="50206" spans="4:4">
      <c r="D50206" s="234"/>
    </row>
    <row r="50207" spans="4:4">
      <c r="D50207" s="234"/>
    </row>
    <row r="50208" spans="4:4">
      <c r="D50208" s="234"/>
    </row>
    <row r="50209" spans="4:4">
      <c r="D50209" s="234"/>
    </row>
    <row r="50210" spans="4:4">
      <c r="D50210" s="234"/>
    </row>
    <row r="50211" spans="4:4">
      <c r="D50211" s="234"/>
    </row>
    <row r="50212" spans="4:4">
      <c r="D50212" s="234"/>
    </row>
    <row r="50213" spans="4:4">
      <c r="D50213" s="234"/>
    </row>
    <row r="50214" spans="4:4">
      <c r="D50214" s="234"/>
    </row>
    <row r="50215" spans="4:4">
      <c r="D50215" s="234"/>
    </row>
    <row r="50216" spans="4:4">
      <c r="D50216" s="234"/>
    </row>
    <row r="50217" spans="4:4">
      <c r="D50217" s="234"/>
    </row>
    <row r="50218" spans="4:4">
      <c r="D50218" s="234"/>
    </row>
    <row r="50219" spans="4:4">
      <c r="D50219" s="234"/>
    </row>
    <row r="50220" spans="4:4">
      <c r="D50220" s="234"/>
    </row>
    <row r="50221" spans="4:4">
      <c r="D50221" s="234"/>
    </row>
    <row r="50222" spans="4:4">
      <c r="D50222" s="234"/>
    </row>
    <row r="50223" spans="4:4">
      <c r="D50223" s="234"/>
    </row>
    <row r="50224" spans="4:4">
      <c r="D50224" s="234"/>
    </row>
    <row r="50225" spans="4:4">
      <c r="D50225" s="234"/>
    </row>
    <row r="50226" spans="4:4">
      <c r="D50226" s="234"/>
    </row>
    <row r="50227" spans="4:4">
      <c r="D50227" s="234"/>
    </row>
    <row r="50228" spans="4:4">
      <c r="D50228" s="234"/>
    </row>
    <row r="50229" spans="4:4">
      <c r="D50229" s="234"/>
    </row>
    <row r="50230" spans="4:4">
      <c r="D50230" s="234"/>
    </row>
    <row r="50231" spans="4:4">
      <c r="D50231" s="234"/>
    </row>
    <row r="50232" spans="4:4">
      <c r="D50232" s="234"/>
    </row>
    <row r="50233" spans="4:4">
      <c r="D50233" s="234"/>
    </row>
    <row r="50234" spans="4:4">
      <c r="D50234" s="234"/>
    </row>
    <row r="50235" spans="4:4">
      <c r="D50235" s="234"/>
    </row>
    <row r="50236" spans="4:4">
      <c r="D50236" s="234"/>
    </row>
    <row r="50237" spans="4:4">
      <c r="D50237" s="234"/>
    </row>
    <row r="50238" spans="4:4">
      <c r="D50238" s="234"/>
    </row>
    <row r="50239" spans="4:4">
      <c r="D50239" s="234"/>
    </row>
    <row r="50240" spans="4:4">
      <c r="D50240" s="234"/>
    </row>
    <row r="50241" spans="4:4">
      <c r="D50241" s="234"/>
    </row>
    <row r="50242" spans="4:4">
      <c r="D50242" s="234"/>
    </row>
    <row r="50243" spans="4:4">
      <c r="D50243" s="234"/>
    </row>
    <row r="50244" spans="4:4">
      <c r="D50244" s="234"/>
    </row>
    <row r="50245" spans="4:4">
      <c r="D50245" s="234"/>
    </row>
    <row r="50246" spans="4:4">
      <c r="D50246" s="234"/>
    </row>
    <row r="50247" spans="4:4">
      <c r="D50247" s="234"/>
    </row>
    <row r="50248" spans="4:4">
      <c r="D50248" s="234"/>
    </row>
    <row r="50249" spans="4:4">
      <c r="D50249" s="234"/>
    </row>
    <row r="50250" spans="4:4">
      <c r="D50250" s="234"/>
    </row>
    <row r="50251" spans="4:4">
      <c r="D50251" s="234"/>
    </row>
    <row r="50252" spans="4:4">
      <c r="D50252" s="234"/>
    </row>
    <row r="50253" spans="4:4">
      <c r="D50253" s="234"/>
    </row>
    <row r="50254" spans="4:4">
      <c r="D50254" s="234"/>
    </row>
    <row r="50255" spans="4:4">
      <c r="D50255" s="234"/>
    </row>
    <row r="50256" spans="4:4">
      <c r="D50256" s="234"/>
    </row>
    <row r="50257" spans="4:4">
      <c r="D50257" s="234"/>
    </row>
    <row r="50258" spans="4:4">
      <c r="D50258" s="234"/>
    </row>
    <row r="50259" spans="4:4">
      <c r="D50259" s="234"/>
    </row>
    <row r="50260" spans="4:4">
      <c r="D50260" s="234"/>
    </row>
    <row r="50261" spans="4:4">
      <c r="D50261" s="234"/>
    </row>
    <row r="50262" spans="4:4">
      <c r="D50262" s="234"/>
    </row>
    <row r="50263" spans="4:4">
      <c r="D50263" s="234"/>
    </row>
    <row r="50264" spans="4:4">
      <c r="D50264" s="234"/>
    </row>
    <row r="50265" spans="4:4">
      <c r="D50265" s="234"/>
    </row>
    <row r="50266" spans="4:4">
      <c r="D50266" s="234"/>
    </row>
    <row r="50267" spans="4:4">
      <c r="D50267" s="234"/>
    </row>
    <row r="50268" spans="4:4">
      <c r="D50268" s="234"/>
    </row>
    <row r="50269" spans="4:4">
      <c r="D50269" s="234"/>
    </row>
    <row r="50270" spans="4:4">
      <c r="D50270" s="234"/>
    </row>
    <row r="50271" spans="4:4">
      <c r="D50271" s="234"/>
    </row>
    <row r="50272" spans="4:4">
      <c r="D50272" s="234"/>
    </row>
    <row r="50273" spans="4:4">
      <c r="D50273" s="234"/>
    </row>
    <row r="50274" spans="4:4">
      <c r="D50274" s="234"/>
    </row>
    <row r="50275" spans="4:4">
      <c r="D50275" s="234"/>
    </row>
    <row r="50276" spans="4:4">
      <c r="D50276" s="234"/>
    </row>
    <row r="50277" spans="4:4">
      <c r="D50277" s="234"/>
    </row>
    <row r="50278" spans="4:4">
      <c r="D50278" s="234"/>
    </row>
    <row r="50279" spans="4:4">
      <c r="D50279" s="234"/>
    </row>
    <row r="50280" spans="4:4">
      <c r="D50280" s="234"/>
    </row>
    <row r="50281" spans="4:4">
      <c r="D50281" s="234"/>
    </row>
    <row r="50282" spans="4:4">
      <c r="D50282" s="234"/>
    </row>
    <row r="50283" spans="4:4">
      <c r="D50283" s="234"/>
    </row>
    <row r="50284" spans="4:4">
      <c r="D50284" s="234"/>
    </row>
    <row r="50285" spans="4:4">
      <c r="D50285" s="234"/>
    </row>
    <row r="50286" spans="4:4">
      <c r="D50286" s="234"/>
    </row>
    <row r="50287" spans="4:4">
      <c r="D50287" s="234"/>
    </row>
    <row r="50288" spans="4:4">
      <c r="D50288" s="234"/>
    </row>
    <row r="50289" spans="4:4">
      <c r="D50289" s="234"/>
    </row>
    <row r="50290" spans="4:4">
      <c r="D50290" s="234"/>
    </row>
    <row r="50291" spans="4:4">
      <c r="D50291" s="234"/>
    </row>
    <row r="50292" spans="4:4">
      <c r="D50292" s="234"/>
    </row>
    <row r="50293" spans="4:4">
      <c r="D50293" s="234"/>
    </row>
    <row r="50294" spans="4:4">
      <c r="D50294" s="234"/>
    </row>
    <row r="50295" spans="4:4">
      <c r="D50295" s="234"/>
    </row>
    <row r="50296" spans="4:4">
      <c r="D50296" s="234"/>
    </row>
    <row r="50297" spans="4:4">
      <c r="D50297" s="234"/>
    </row>
    <row r="50298" spans="4:4">
      <c r="D50298" s="234"/>
    </row>
    <row r="50299" spans="4:4">
      <c r="D50299" s="234"/>
    </row>
    <row r="50300" spans="4:4">
      <c r="D50300" s="234"/>
    </row>
    <row r="50301" spans="4:4">
      <c r="D50301" s="234"/>
    </row>
    <row r="50302" spans="4:4">
      <c r="D50302" s="234"/>
    </row>
    <row r="50303" spans="4:4">
      <c r="D50303" s="234"/>
    </row>
    <row r="50304" spans="4:4">
      <c r="D50304" s="234"/>
    </row>
    <row r="50305" spans="4:4">
      <c r="D50305" s="234"/>
    </row>
    <row r="50306" spans="4:4">
      <c r="D50306" s="234"/>
    </row>
    <row r="50307" spans="4:4">
      <c r="D50307" s="234"/>
    </row>
    <row r="50308" spans="4:4">
      <c r="D50308" s="234"/>
    </row>
    <row r="50309" spans="4:4">
      <c r="D50309" s="234"/>
    </row>
    <row r="50310" spans="4:4">
      <c r="D50310" s="234"/>
    </row>
    <row r="50311" spans="4:4">
      <c r="D50311" s="234"/>
    </row>
    <row r="50312" spans="4:4">
      <c r="D50312" s="234"/>
    </row>
    <row r="50313" spans="4:4">
      <c r="D50313" s="234"/>
    </row>
    <row r="50314" spans="4:4">
      <c r="D50314" s="234"/>
    </row>
    <row r="50315" spans="4:4">
      <c r="D50315" s="234"/>
    </row>
    <row r="50316" spans="4:4">
      <c r="D50316" s="234"/>
    </row>
    <row r="50317" spans="4:4">
      <c r="D50317" s="234"/>
    </row>
    <row r="50318" spans="4:4">
      <c r="D50318" s="234"/>
    </row>
    <row r="50319" spans="4:4">
      <c r="D50319" s="234"/>
    </row>
    <row r="50320" spans="4:4">
      <c r="D50320" s="234"/>
    </row>
    <row r="50321" spans="4:4">
      <c r="D50321" s="234"/>
    </row>
    <row r="50322" spans="4:4">
      <c r="D50322" s="234"/>
    </row>
    <row r="50323" spans="4:4">
      <c r="D50323" s="234"/>
    </row>
    <row r="50324" spans="4:4">
      <c r="D50324" s="234"/>
    </row>
    <row r="50325" spans="4:4">
      <c r="D50325" s="234"/>
    </row>
    <row r="50326" spans="4:4">
      <c r="D50326" s="234"/>
    </row>
    <row r="50327" spans="4:4">
      <c r="D50327" s="234"/>
    </row>
    <row r="50328" spans="4:4">
      <c r="D50328" s="234"/>
    </row>
    <row r="50329" spans="4:4">
      <c r="D50329" s="234"/>
    </row>
    <row r="50330" spans="4:4">
      <c r="D50330" s="234"/>
    </row>
    <row r="50331" spans="4:4">
      <c r="D50331" s="234"/>
    </row>
    <row r="50332" spans="4:4">
      <c r="D50332" s="234"/>
    </row>
    <row r="50333" spans="4:4">
      <c r="D50333" s="234"/>
    </row>
    <row r="50334" spans="4:4">
      <c r="D50334" s="234"/>
    </row>
    <row r="50335" spans="4:4">
      <c r="D50335" s="234"/>
    </row>
    <row r="50336" spans="4:4">
      <c r="D50336" s="234"/>
    </row>
    <row r="50337" spans="4:4">
      <c r="D50337" s="234"/>
    </row>
    <row r="50338" spans="4:4">
      <c r="D50338" s="234"/>
    </row>
    <row r="50339" spans="4:4">
      <c r="D50339" s="234"/>
    </row>
    <row r="50340" spans="4:4">
      <c r="D50340" s="234"/>
    </row>
    <row r="50341" spans="4:4">
      <c r="D50341" s="234"/>
    </row>
    <row r="50342" spans="4:4">
      <c r="D50342" s="234"/>
    </row>
    <row r="50343" spans="4:4">
      <c r="D50343" s="234"/>
    </row>
    <row r="50344" spans="4:4">
      <c r="D50344" s="234"/>
    </row>
    <row r="50345" spans="4:4">
      <c r="D50345" s="234"/>
    </row>
    <row r="50346" spans="4:4">
      <c r="D50346" s="234"/>
    </row>
    <row r="50347" spans="4:4">
      <c r="D50347" s="234"/>
    </row>
    <row r="50348" spans="4:4">
      <c r="D50348" s="234"/>
    </row>
    <row r="50349" spans="4:4">
      <c r="D50349" s="234"/>
    </row>
    <row r="50350" spans="4:4">
      <c r="D50350" s="234"/>
    </row>
    <row r="50351" spans="4:4">
      <c r="D50351" s="234"/>
    </row>
    <row r="50352" spans="4:4">
      <c r="D50352" s="234"/>
    </row>
    <row r="50353" spans="4:4">
      <c r="D50353" s="234"/>
    </row>
    <row r="50354" spans="4:4">
      <c r="D50354" s="234"/>
    </row>
    <row r="50355" spans="4:4">
      <c r="D50355" s="234"/>
    </row>
    <row r="50356" spans="4:4">
      <c r="D50356" s="234"/>
    </row>
    <row r="50357" spans="4:4">
      <c r="D50357" s="234"/>
    </row>
    <row r="50358" spans="4:4">
      <c r="D50358" s="234"/>
    </row>
    <row r="50359" spans="4:4">
      <c r="D50359" s="234"/>
    </row>
    <row r="50360" spans="4:4">
      <c r="D50360" s="234"/>
    </row>
    <row r="50361" spans="4:4">
      <c r="D50361" s="234"/>
    </row>
    <row r="50362" spans="4:4">
      <c r="D50362" s="234"/>
    </row>
    <row r="50363" spans="4:4">
      <c r="D50363" s="234"/>
    </row>
    <row r="50364" spans="4:4">
      <c r="D50364" s="234"/>
    </row>
    <row r="50365" spans="4:4">
      <c r="D50365" s="234"/>
    </row>
    <row r="50366" spans="4:4">
      <c r="D50366" s="234"/>
    </row>
    <row r="50367" spans="4:4">
      <c r="D50367" s="234"/>
    </row>
    <row r="50368" spans="4:4">
      <c r="D50368" s="234"/>
    </row>
    <row r="50369" spans="4:4">
      <c r="D50369" s="234"/>
    </row>
    <row r="50370" spans="4:4">
      <c r="D50370" s="234"/>
    </row>
    <row r="50371" spans="4:4">
      <c r="D50371" s="234"/>
    </row>
    <row r="50372" spans="4:4">
      <c r="D50372" s="234"/>
    </row>
    <row r="50373" spans="4:4">
      <c r="D50373" s="234"/>
    </row>
    <row r="50374" spans="4:4">
      <c r="D50374" s="234"/>
    </row>
    <row r="50375" spans="4:4">
      <c r="D50375" s="234"/>
    </row>
    <row r="50376" spans="4:4">
      <c r="D50376" s="234"/>
    </row>
    <row r="50377" spans="4:4">
      <c r="D50377" s="234"/>
    </row>
    <row r="50378" spans="4:4">
      <c r="D50378" s="234"/>
    </row>
    <row r="50379" spans="4:4">
      <c r="D50379" s="234"/>
    </row>
    <row r="50380" spans="4:4">
      <c r="D50380" s="234"/>
    </row>
    <row r="50381" spans="4:4">
      <c r="D50381" s="234"/>
    </row>
    <row r="50382" spans="4:4">
      <c r="D50382" s="234"/>
    </row>
    <row r="50383" spans="4:4">
      <c r="D50383" s="234"/>
    </row>
    <row r="50384" spans="4:4">
      <c r="D50384" s="234"/>
    </row>
    <row r="50385" spans="4:4">
      <c r="D50385" s="234"/>
    </row>
    <row r="50386" spans="4:4">
      <c r="D50386" s="234"/>
    </row>
    <row r="50387" spans="4:4">
      <c r="D50387" s="234"/>
    </row>
    <row r="50388" spans="4:4">
      <c r="D50388" s="234"/>
    </row>
    <row r="50389" spans="4:4">
      <c r="D50389" s="234"/>
    </row>
    <row r="50390" spans="4:4">
      <c r="D50390" s="234"/>
    </row>
    <row r="50391" spans="4:4">
      <c r="D50391" s="234"/>
    </row>
    <row r="50392" spans="4:4">
      <c r="D50392" s="234"/>
    </row>
    <row r="50393" spans="4:4">
      <c r="D50393" s="234"/>
    </row>
    <row r="50394" spans="4:4">
      <c r="D50394" s="234"/>
    </row>
    <row r="50395" spans="4:4">
      <c r="D50395" s="234"/>
    </row>
    <row r="50396" spans="4:4">
      <c r="D50396" s="234"/>
    </row>
    <row r="50397" spans="4:4">
      <c r="D50397" s="234"/>
    </row>
    <row r="50398" spans="4:4">
      <c r="D50398" s="234"/>
    </row>
    <row r="50399" spans="4:4">
      <c r="D50399" s="234"/>
    </row>
    <row r="50400" spans="4:4">
      <c r="D50400" s="234"/>
    </row>
    <row r="50401" spans="4:4">
      <c r="D50401" s="234"/>
    </row>
    <row r="50402" spans="4:4">
      <c r="D50402" s="234"/>
    </row>
    <row r="50403" spans="4:4">
      <c r="D50403" s="234"/>
    </row>
    <row r="50404" spans="4:4">
      <c r="D50404" s="234"/>
    </row>
    <row r="50405" spans="4:4">
      <c r="D50405" s="234"/>
    </row>
    <row r="50406" spans="4:4">
      <c r="D50406" s="234"/>
    </row>
    <row r="50407" spans="4:4">
      <c r="D50407" s="234"/>
    </row>
    <row r="50408" spans="4:4">
      <c r="D50408" s="234"/>
    </row>
    <row r="50409" spans="4:4">
      <c r="D50409" s="234"/>
    </row>
    <row r="50410" spans="4:4">
      <c r="D50410" s="234"/>
    </row>
    <row r="50411" spans="4:4">
      <c r="D50411" s="234"/>
    </row>
    <row r="50412" spans="4:4">
      <c r="D50412" s="234"/>
    </row>
    <row r="50413" spans="4:4">
      <c r="D50413" s="234"/>
    </row>
    <row r="50414" spans="4:4">
      <c r="D50414" s="234"/>
    </row>
    <row r="50415" spans="4:4">
      <c r="D50415" s="234"/>
    </row>
    <row r="50416" spans="4:4">
      <c r="D50416" s="234"/>
    </row>
    <row r="50417" spans="4:4">
      <c r="D50417" s="234"/>
    </row>
    <row r="50418" spans="4:4">
      <c r="D50418" s="234"/>
    </row>
    <row r="50419" spans="4:4">
      <c r="D50419" s="234"/>
    </row>
    <row r="50420" spans="4:4">
      <c r="D50420" s="234"/>
    </row>
    <row r="50421" spans="4:4">
      <c r="D50421" s="234"/>
    </row>
    <row r="50422" spans="4:4">
      <c r="D50422" s="234"/>
    </row>
    <row r="50423" spans="4:4">
      <c r="D50423" s="234"/>
    </row>
    <row r="50424" spans="4:4">
      <c r="D50424" s="234"/>
    </row>
    <row r="50425" spans="4:4">
      <c r="D50425" s="234"/>
    </row>
    <row r="50426" spans="4:4">
      <c r="D50426" s="234"/>
    </row>
    <row r="50427" spans="4:4">
      <c r="D50427" s="234"/>
    </row>
    <row r="50428" spans="4:4">
      <c r="D50428" s="234"/>
    </row>
    <row r="50429" spans="4:4">
      <c r="D50429" s="234"/>
    </row>
    <row r="50430" spans="4:4">
      <c r="D50430" s="234"/>
    </row>
    <row r="50431" spans="4:4">
      <c r="D50431" s="234"/>
    </row>
    <row r="50432" spans="4:4">
      <c r="D50432" s="234"/>
    </row>
    <row r="50433" spans="4:4">
      <c r="D50433" s="234"/>
    </row>
    <row r="50434" spans="4:4">
      <c r="D50434" s="234"/>
    </row>
    <row r="50435" spans="4:4">
      <c r="D50435" s="234"/>
    </row>
    <row r="50436" spans="4:4">
      <c r="D50436" s="234"/>
    </row>
    <row r="50437" spans="4:4">
      <c r="D50437" s="234"/>
    </row>
    <row r="50438" spans="4:4">
      <c r="D50438" s="234"/>
    </row>
    <row r="50439" spans="4:4">
      <c r="D50439" s="234"/>
    </row>
    <row r="50440" spans="4:4">
      <c r="D50440" s="234"/>
    </row>
    <row r="50441" spans="4:4">
      <c r="D50441" s="234"/>
    </row>
    <row r="50442" spans="4:4">
      <c r="D50442" s="234"/>
    </row>
    <row r="50443" spans="4:4">
      <c r="D50443" s="234"/>
    </row>
    <row r="50444" spans="4:4">
      <c r="D50444" s="234"/>
    </row>
    <row r="50445" spans="4:4">
      <c r="D50445" s="234"/>
    </row>
    <row r="50446" spans="4:4">
      <c r="D50446" s="234"/>
    </row>
    <row r="50447" spans="4:4">
      <c r="D50447" s="234"/>
    </row>
    <row r="50448" spans="4:4">
      <c r="D50448" s="234"/>
    </row>
    <row r="50449" spans="4:4">
      <c r="D50449" s="234"/>
    </row>
    <row r="50450" spans="4:4">
      <c r="D50450" s="234"/>
    </row>
    <row r="50451" spans="4:4">
      <c r="D50451" s="234"/>
    </row>
    <row r="50452" spans="4:4">
      <c r="D50452" s="234"/>
    </row>
    <row r="50453" spans="4:4">
      <c r="D50453" s="234"/>
    </row>
    <row r="50454" spans="4:4">
      <c r="D50454" s="234"/>
    </row>
    <row r="50455" spans="4:4">
      <c r="D50455" s="234"/>
    </row>
    <row r="50456" spans="4:4">
      <c r="D50456" s="234"/>
    </row>
    <row r="50457" spans="4:4">
      <c r="D50457" s="234"/>
    </row>
    <row r="50458" spans="4:4">
      <c r="D50458" s="234"/>
    </row>
    <row r="50459" spans="4:4">
      <c r="D50459" s="234"/>
    </row>
    <row r="50460" spans="4:4">
      <c r="D50460" s="234"/>
    </row>
    <row r="50461" spans="4:4">
      <c r="D50461" s="234"/>
    </row>
    <row r="50462" spans="4:4">
      <c r="D50462" s="234"/>
    </row>
    <row r="50463" spans="4:4">
      <c r="D50463" s="234"/>
    </row>
    <row r="50464" spans="4:4">
      <c r="D50464" s="234"/>
    </row>
    <row r="50465" spans="4:4">
      <c r="D50465" s="234"/>
    </row>
    <row r="50466" spans="4:4">
      <c r="D50466" s="234"/>
    </row>
    <row r="50467" spans="4:4">
      <c r="D50467" s="234"/>
    </row>
    <row r="50468" spans="4:4">
      <c r="D50468" s="234"/>
    </row>
    <row r="50469" spans="4:4">
      <c r="D50469" s="234"/>
    </row>
    <row r="50470" spans="4:4">
      <c r="D50470" s="234"/>
    </row>
    <row r="50471" spans="4:4">
      <c r="D50471" s="234"/>
    </row>
    <row r="50472" spans="4:4">
      <c r="D50472" s="234"/>
    </row>
    <row r="50473" spans="4:4">
      <c r="D50473" s="234"/>
    </row>
    <row r="50474" spans="4:4">
      <c r="D50474" s="234"/>
    </row>
    <row r="50475" spans="4:4">
      <c r="D50475" s="234"/>
    </row>
    <row r="50476" spans="4:4">
      <c r="D50476" s="234"/>
    </row>
    <row r="50477" spans="4:4">
      <c r="D50477" s="234"/>
    </row>
    <row r="50478" spans="4:4">
      <c r="D50478" s="234"/>
    </row>
    <row r="50479" spans="4:4">
      <c r="D50479" s="234"/>
    </row>
    <row r="50480" spans="4:4">
      <c r="D50480" s="234"/>
    </row>
    <row r="50481" spans="4:4">
      <c r="D50481" s="234"/>
    </row>
    <row r="50482" spans="4:4">
      <c r="D50482" s="234"/>
    </row>
    <row r="50483" spans="4:4">
      <c r="D50483" s="234"/>
    </row>
    <row r="50484" spans="4:4">
      <c r="D50484" s="234"/>
    </row>
    <row r="50485" spans="4:4">
      <c r="D50485" s="234"/>
    </row>
    <row r="50486" spans="4:4">
      <c r="D50486" s="234"/>
    </row>
    <row r="50487" spans="4:4">
      <c r="D50487" s="234"/>
    </row>
    <row r="50488" spans="4:4">
      <c r="D50488" s="234"/>
    </row>
    <row r="50489" spans="4:4">
      <c r="D50489" s="234"/>
    </row>
    <row r="50490" spans="4:4">
      <c r="D50490" s="234"/>
    </row>
    <row r="50491" spans="4:4">
      <c r="D50491" s="234"/>
    </row>
    <row r="50492" spans="4:4">
      <c r="D50492" s="234"/>
    </row>
    <row r="50493" spans="4:4">
      <c r="D50493" s="234"/>
    </row>
    <row r="50494" spans="4:4">
      <c r="D50494" s="234"/>
    </row>
    <row r="50495" spans="4:4">
      <c r="D50495" s="234"/>
    </row>
    <row r="50496" spans="4:4">
      <c r="D50496" s="234"/>
    </row>
    <row r="50497" spans="4:4">
      <c r="D50497" s="234"/>
    </row>
    <row r="50498" spans="4:4">
      <c r="D50498" s="234"/>
    </row>
    <row r="50499" spans="4:4">
      <c r="D50499" s="234"/>
    </row>
    <row r="50500" spans="4:4">
      <c r="D50500" s="234"/>
    </row>
    <row r="50501" spans="4:4">
      <c r="D50501" s="234"/>
    </row>
    <row r="50502" spans="4:4">
      <c r="D50502" s="234"/>
    </row>
    <row r="50503" spans="4:4">
      <c r="D50503" s="234"/>
    </row>
    <row r="50504" spans="4:4">
      <c r="D50504" s="234"/>
    </row>
    <row r="50505" spans="4:4">
      <c r="D50505" s="234"/>
    </row>
    <row r="50506" spans="4:4">
      <c r="D50506" s="234"/>
    </row>
    <row r="50507" spans="4:4">
      <c r="D50507" s="234"/>
    </row>
    <row r="50508" spans="4:4">
      <c r="D50508" s="234"/>
    </row>
    <row r="50509" spans="4:4">
      <c r="D50509" s="234"/>
    </row>
    <row r="50510" spans="4:4">
      <c r="D50510" s="234"/>
    </row>
    <row r="50511" spans="4:4">
      <c r="D50511" s="234"/>
    </row>
    <row r="50512" spans="4:4">
      <c r="D50512" s="234"/>
    </row>
    <row r="50513" spans="4:4">
      <c r="D50513" s="234"/>
    </row>
    <row r="50514" spans="4:4">
      <c r="D50514" s="234"/>
    </row>
    <row r="50515" spans="4:4">
      <c r="D50515" s="234"/>
    </row>
    <row r="50516" spans="4:4">
      <c r="D50516" s="234"/>
    </row>
    <row r="50517" spans="4:4">
      <c r="D50517" s="234"/>
    </row>
    <row r="50518" spans="4:4">
      <c r="D50518" s="234"/>
    </row>
    <row r="50519" spans="4:4">
      <c r="D50519" s="234"/>
    </row>
    <row r="50520" spans="4:4">
      <c r="D50520" s="234"/>
    </row>
    <row r="50521" spans="4:4">
      <c r="D50521" s="234"/>
    </row>
    <row r="50522" spans="4:4">
      <c r="D50522" s="234"/>
    </row>
    <row r="50523" spans="4:4">
      <c r="D50523" s="234"/>
    </row>
    <row r="50524" spans="4:4">
      <c r="D50524" s="234"/>
    </row>
    <row r="50525" spans="4:4">
      <c r="D50525" s="234"/>
    </row>
    <row r="50526" spans="4:4">
      <c r="D50526" s="234"/>
    </row>
    <row r="50527" spans="4:4">
      <c r="D50527" s="234"/>
    </row>
    <row r="50528" spans="4:4">
      <c r="D50528" s="234"/>
    </row>
    <row r="50529" spans="4:4">
      <c r="D50529" s="234"/>
    </row>
    <row r="50530" spans="4:4">
      <c r="D50530" s="234"/>
    </row>
    <row r="50531" spans="4:4">
      <c r="D50531" s="234"/>
    </row>
    <row r="50532" spans="4:4">
      <c r="D50532" s="234"/>
    </row>
    <row r="50533" spans="4:4">
      <c r="D50533" s="234"/>
    </row>
    <row r="50534" spans="4:4">
      <c r="D50534" s="234"/>
    </row>
    <row r="50535" spans="4:4">
      <c r="D50535" s="234"/>
    </row>
    <row r="50536" spans="4:4">
      <c r="D50536" s="234"/>
    </row>
    <row r="50537" spans="4:4">
      <c r="D50537" s="234"/>
    </row>
    <row r="50538" spans="4:4">
      <c r="D50538" s="234"/>
    </row>
    <row r="50539" spans="4:4">
      <c r="D50539" s="234"/>
    </row>
    <row r="50540" spans="4:4">
      <c r="D50540" s="234"/>
    </row>
    <row r="50541" spans="4:4">
      <c r="D50541" s="234"/>
    </row>
    <row r="50542" spans="4:4">
      <c r="D50542" s="234"/>
    </row>
    <row r="50543" spans="4:4">
      <c r="D50543" s="234"/>
    </row>
    <row r="50544" spans="4:4">
      <c r="D50544" s="234"/>
    </row>
    <row r="50545" spans="4:4">
      <c r="D50545" s="234"/>
    </row>
    <row r="50546" spans="4:4">
      <c r="D50546" s="234"/>
    </row>
    <row r="50547" spans="4:4">
      <c r="D50547" s="234"/>
    </row>
    <row r="50548" spans="4:4">
      <c r="D50548" s="234"/>
    </row>
    <row r="50549" spans="4:4">
      <c r="D50549" s="234"/>
    </row>
    <row r="50550" spans="4:4">
      <c r="D50550" s="234"/>
    </row>
    <row r="50551" spans="4:4">
      <c r="D50551" s="234"/>
    </row>
    <row r="50552" spans="4:4">
      <c r="D50552" s="234"/>
    </row>
    <row r="50553" spans="4:4">
      <c r="D50553" s="234"/>
    </row>
    <row r="50554" spans="4:4">
      <c r="D50554" s="234"/>
    </row>
    <row r="50555" spans="4:4">
      <c r="D50555" s="234"/>
    </row>
    <row r="50556" spans="4:4">
      <c r="D50556" s="234"/>
    </row>
    <row r="50557" spans="4:4">
      <c r="D50557" s="234"/>
    </row>
    <row r="50558" spans="4:4">
      <c r="D50558" s="234"/>
    </row>
    <row r="50559" spans="4:4">
      <c r="D50559" s="234"/>
    </row>
    <row r="50560" spans="4:4">
      <c r="D50560" s="234"/>
    </row>
    <row r="50561" spans="4:4">
      <c r="D50561" s="234"/>
    </row>
    <row r="50562" spans="4:4">
      <c r="D50562" s="234"/>
    </row>
    <row r="50563" spans="4:4">
      <c r="D50563" s="234"/>
    </row>
    <row r="50564" spans="4:4">
      <c r="D50564" s="234"/>
    </row>
    <row r="50565" spans="4:4">
      <c r="D50565" s="234"/>
    </row>
    <row r="50566" spans="4:4">
      <c r="D50566" s="234"/>
    </row>
    <row r="50567" spans="4:4">
      <c r="D50567" s="234"/>
    </row>
    <row r="50568" spans="4:4">
      <c r="D50568" s="234"/>
    </row>
    <row r="50569" spans="4:4">
      <c r="D50569" s="234"/>
    </row>
    <row r="50570" spans="4:4">
      <c r="D50570" s="234"/>
    </row>
    <row r="50571" spans="4:4">
      <c r="D50571" s="234"/>
    </row>
    <row r="50572" spans="4:4">
      <c r="D50572" s="234"/>
    </row>
    <row r="50573" spans="4:4">
      <c r="D50573" s="234"/>
    </row>
    <row r="50574" spans="4:4">
      <c r="D50574" s="234"/>
    </row>
    <row r="50575" spans="4:4">
      <c r="D50575" s="234"/>
    </row>
    <row r="50576" spans="4:4">
      <c r="D50576" s="234"/>
    </row>
    <row r="50577" spans="4:4">
      <c r="D50577" s="234"/>
    </row>
    <row r="50578" spans="4:4">
      <c r="D50578" s="234"/>
    </row>
    <row r="50579" spans="4:4">
      <c r="D50579" s="234"/>
    </row>
    <row r="50580" spans="4:4">
      <c r="D50580" s="234"/>
    </row>
    <row r="50581" spans="4:4">
      <c r="D50581" s="234"/>
    </row>
    <row r="50582" spans="4:4">
      <c r="D50582" s="234"/>
    </row>
    <row r="50583" spans="4:4">
      <c r="D50583" s="234"/>
    </row>
    <row r="50584" spans="4:4">
      <c r="D50584" s="234"/>
    </row>
    <row r="50585" spans="4:4">
      <c r="D50585" s="234"/>
    </row>
    <row r="50586" spans="4:4">
      <c r="D50586" s="234"/>
    </row>
    <row r="50587" spans="4:4">
      <c r="D50587" s="234"/>
    </row>
    <row r="50588" spans="4:4">
      <c r="D50588" s="234"/>
    </row>
    <row r="50589" spans="4:4">
      <c r="D50589" s="234"/>
    </row>
    <row r="50590" spans="4:4">
      <c r="D50590" s="234"/>
    </row>
    <row r="50591" spans="4:4">
      <c r="D50591" s="234"/>
    </row>
    <row r="50592" spans="4:4">
      <c r="D50592" s="234"/>
    </row>
    <row r="50593" spans="4:4">
      <c r="D50593" s="234"/>
    </row>
    <row r="50594" spans="4:4">
      <c r="D50594" s="234"/>
    </row>
    <row r="50595" spans="4:4">
      <c r="D50595" s="234"/>
    </row>
    <row r="50596" spans="4:4">
      <c r="D50596" s="234"/>
    </row>
    <row r="50597" spans="4:4">
      <c r="D50597" s="234"/>
    </row>
    <row r="50598" spans="4:4">
      <c r="D50598" s="234"/>
    </row>
    <row r="50599" spans="4:4">
      <c r="D50599" s="234"/>
    </row>
    <row r="50600" spans="4:4">
      <c r="D50600" s="234"/>
    </row>
    <row r="50601" spans="4:4">
      <c r="D50601" s="234"/>
    </row>
    <row r="50602" spans="4:4">
      <c r="D50602" s="234"/>
    </row>
    <row r="50603" spans="4:4">
      <c r="D50603" s="234"/>
    </row>
    <row r="50604" spans="4:4">
      <c r="D50604" s="234"/>
    </row>
    <row r="50605" spans="4:4">
      <c r="D50605" s="234"/>
    </row>
    <row r="50606" spans="4:4">
      <c r="D50606" s="234"/>
    </row>
    <row r="50607" spans="4:4">
      <c r="D50607" s="234"/>
    </row>
    <row r="50608" spans="4:4">
      <c r="D50608" s="234"/>
    </row>
    <row r="50609" spans="4:4">
      <c r="D50609" s="234"/>
    </row>
    <row r="50610" spans="4:4">
      <c r="D50610" s="234"/>
    </row>
    <row r="50611" spans="4:4">
      <c r="D50611" s="234"/>
    </row>
    <row r="50612" spans="4:4">
      <c r="D50612" s="234"/>
    </row>
    <row r="50613" spans="4:4">
      <c r="D50613" s="234"/>
    </row>
    <row r="50614" spans="4:4">
      <c r="D50614" s="234"/>
    </row>
    <row r="50615" spans="4:4">
      <c r="D50615" s="234"/>
    </row>
    <row r="50616" spans="4:4">
      <c r="D50616" s="234"/>
    </row>
    <row r="50617" spans="4:4">
      <c r="D50617" s="234"/>
    </row>
    <row r="50618" spans="4:4">
      <c r="D50618" s="234"/>
    </row>
    <row r="50619" spans="4:4">
      <c r="D50619" s="234"/>
    </row>
    <row r="50620" spans="4:4">
      <c r="D50620" s="234"/>
    </row>
    <row r="50621" spans="4:4">
      <c r="D50621" s="234"/>
    </row>
    <row r="50622" spans="4:4">
      <c r="D50622" s="234"/>
    </row>
    <row r="50623" spans="4:4">
      <c r="D50623" s="234"/>
    </row>
    <row r="50624" spans="4:4">
      <c r="D50624" s="234"/>
    </row>
    <row r="50625" spans="4:4">
      <c r="D50625" s="234"/>
    </row>
    <row r="50626" spans="4:4">
      <c r="D50626" s="234"/>
    </row>
    <row r="50627" spans="4:4">
      <c r="D50627" s="234"/>
    </row>
    <row r="50628" spans="4:4">
      <c r="D50628" s="234"/>
    </row>
    <row r="50629" spans="4:4">
      <c r="D50629" s="234"/>
    </row>
    <row r="50630" spans="4:4">
      <c r="D50630" s="234"/>
    </row>
    <row r="50631" spans="4:4">
      <c r="D50631" s="234"/>
    </row>
    <row r="50632" spans="4:4">
      <c r="D50632" s="234"/>
    </row>
    <row r="50633" spans="4:4">
      <c r="D50633" s="234"/>
    </row>
    <row r="50634" spans="4:4">
      <c r="D50634" s="234"/>
    </row>
    <row r="50635" spans="4:4">
      <c r="D50635" s="234"/>
    </row>
    <row r="50636" spans="4:4">
      <c r="D50636" s="234"/>
    </row>
    <row r="50637" spans="4:4">
      <c r="D50637" s="234"/>
    </row>
    <row r="50638" spans="4:4">
      <c r="D50638" s="234"/>
    </row>
    <row r="50639" spans="4:4">
      <c r="D50639" s="234"/>
    </row>
    <row r="50640" spans="4:4">
      <c r="D50640" s="234"/>
    </row>
    <row r="50641" spans="4:4">
      <c r="D50641" s="234"/>
    </row>
    <row r="50642" spans="4:4">
      <c r="D50642" s="234"/>
    </row>
    <row r="50643" spans="4:4">
      <c r="D50643" s="234"/>
    </row>
    <row r="50644" spans="4:4">
      <c r="D50644" s="234"/>
    </row>
    <row r="50645" spans="4:4">
      <c r="D50645" s="234"/>
    </row>
    <row r="50646" spans="4:4">
      <c r="D50646" s="234"/>
    </row>
    <row r="50647" spans="4:4">
      <c r="D50647" s="234"/>
    </row>
    <row r="50648" spans="4:4">
      <c r="D50648" s="234"/>
    </row>
    <row r="50649" spans="4:4">
      <c r="D50649" s="234"/>
    </row>
    <row r="50650" spans="4:4">
      <c r="D50650" s="234"/>
    </row>
    <row r="50651" spans="4:4">
      <c r="D50651" s="234"/>
    </row>
    <row r="50652" spans="4:4">
      <c r="D50652" s="234"/>
    </row>
    <row r="50653" spans="4:4">
      <c r="D50653" s="234"/>
    </row>
    <row r="50654" spans="4:4">
      <c r="D50654" s="234"/>
    </row>
    <row r="50655" spans="4:4">
      <c r="D50655" s="234"/>
    </row>
    <row r="50656" spans="4:4">
      <c r="D50656" s="234"/>
    </row>
    <row r="50657" spans="4:4">
      <c r="D50657" s="234"/>
    </row>
    <row r="50658" spans="4:4">
      <c r="D50658" s="234"/>
    </row>
    <row r="50659" spans="4:4">
      <c r="D50659" s="234"/>
    </row>
    <row r="50660" spans="4:4">
      <c r="D50660" s="234"/>
    </row>
    <row r="50661" spans="4:4">
      <c r="D50661" s="234"/>
    </row>
    <row r="50662" spans="4:4">
      <c r="D50662" s="234"/>
    </row>
    <row r="50663" spans="4:4">
      <c r="D50663" s="234"/>
    </row>
    <row r="50664" spans="4:4">
      <c r="D50664" s="234"/>
    </row>
    <row r="50665" spans="4:4">
      <c r="D50665" s="234"/>
    </row>
    <row r="50666" spans="4:4">
      <c r="D50666" s="234"/>
    </row>
    <row r="50667" spans="4:4">
      <c r="D50667" s="234"/>
    </row>
    <row r="50668" spans="4:4">
      <c r="D50668" s="234"/>
    </row>
    <row r="50669" spans="4:4">
      <c r="D50669" s="234"/>
    </row>
    <row r="50670" spans="4:4">
      <c r="D50670" s="234"/>
    </row>
    <row r="50671" spans="4:4">
      <c r="D50671" s="234"/>
    </row>
    <row r="50672" spans="4:4">
      <c r="D50672" s="234"/>
    </row>
    <row r="50673" spans="4:4">
      <c r="D50673" s="234"/>
    </row>
    <row r="50674" spans="4:4">
      <c r="D50674" s="234"/>
    </row>
    <row r="50675" spans="4:4">
      <c r="D50675" s="234"/>
    </row>
    <row r="50676" spans="4:4">
      <c r="D50676" s="234"/>
    </row>
    <row r="50677" spans="4:4">
      <c r="D50677" s="234"/>
    </row>
    <row r="50678" spans="4:4">
      <c r="D50678" s="234"/>
    </row>
    <row r="50679" spans="4:4">
      <c r="D50679" s="234"/>
    </row>
    <row r="50680" spans="4:4">
      <c r="D50680" s="234"/>
    </row>
    <row r="50681" spans="4:4">
      <c r="D50681" s="234"/>
    </row>
    <row r="50682" spans="4:4">
      <c r="D50682" s="234"/>
    </row>
    <row r="50683" spans="4:4">
      <c r="D50683" s="234"/>
    </row>
    <row r="50684" spans="4:4">
      <c r="D50684" s="234"/>
    </row>
    <row r="50685" spans="4:4">
      <c r="D50685" s="234"/>
    </row>
    <row r="50686" spans="4:4">
      <c r="D50686" s="234"/>
    </row>
    <row r="50687" spans="4:4">
      <c r="D50687" s="234"/>
    </row>
    <row r="50688" spans="4:4">
      <c r="D50688" s="234"/>
    </row>
    <row r="50689" spans="4:4">
      <c r="D50689" s="234"/>
    </row>
    <row r="50690" spans="4:4">
      <c r="D50690" s="234"/>
    </row>
    <row r="50691" spans="4:4">
      <c r="D50691" s="234"/>
    </row>
    <row r="50692" spans="4:4">
      <c r="D50692" s="234"/>
    </row>
    <row r="50693" spans="4:4">
      <c r="D50693" s="234"/>
    </row>
    <row r="50694" spans="4:4">
      <c r="D50694" s="234"/>
    </row>
    <row r="50695" spans="4:4">
      <c r="D50695" s="234"/>
    </row>
    <row r="50696" spans="4:4">
      <c r="D50696" s="234"/>
    </row>
    <row r="50697" spans="4:4">
      <c r="D50697" s="234"/>
    </row>
    <row r="50698" spans="4:4">
      <c r="D50698" s="234"/>
    </row>
    <row r="50699" spans="4:4">
      <c r="D50699" s="234"/>
    </row>
    <row r="50700" spans="4:4">
      <c r="D50700" s="234"/>
    </row>
    <row r="50701" spans="4:4">
      <c r="D50701" s="234"/>
    </row>
    <row r="50702" spans="4:4">
      <c r="D50702" s="234"/>
    </row>
    <row r="50703" spans="4:4">
      <c r="D50703" s="234"/>
    </row>
    <row r="50704" spans="4:4">
      <c r="D50704" s="234"/>
    </row>
    <row r="50705" spans="4:4">
      <c r="D50705" s="234"/>
    </row>
    <row r="50706" spans="4:4">
      <c r="D50706" s="234"/>
    </row>
    <row r="50707" spans="4:4">
      <c r="D50707" s="234"/>
    </row>
    <row r="50708" spans="4:4">
      <c r="D50708" s="234"/>
    </row>
    <row r="50709" spans="4:4">
      <c r="D50709" s="234"/>
    </row>
    <row r="50710" spans="4:4">
      <c r="D50710" s="234"/>
    </row>
    <row r="50711" spans="4:4">
      <c r="D50711" s="234"/>
    </row>
    <row r="50712" spans="4:4">
      <c r="D50712" s="234"/>
    </row>
    <row r="50713" spans="4:4">
      <c r="D50713" s="234"/>
    </row>
    <row r="50714" spans="4:4">
      <c r="D50714" s="234"/>
    </row>
    <row r="50715" spans="4:4">
      <c r="D50715" s="234"/>
    </row>
    <row r="50716" spans="4:4">
      <c r="D50716" s="234"/>
    </row>
    <row r="50717" spans="4:4">
      <c r="D50717" s="234"/>
    </row>
    <row r="50718" spans="4:4">
      <c r="D50718" s="234"/>
    </row>
    <row r="50719" spans="4:4">
      <c r="D50719" s="234"/>
    </row>
    <row r="50720" spans="4:4">
      <c r="D50720" s="234"/>
    </row>
    <row r="50721" spans="4:4">
      <c r="D50721" s="234"/>
    </row>
    <row r="50722" spans="4:4">
      <c r="D50722" s="234"/>
    </row>
    <row r="50723" spans="4:4">
      <c r="D50723" s="234"/>
    </row>
    <row r="50724" spans="4:4">
      <c r="D50724" s="234"/>
    </row>
    <row r="50725" spans="4:4">
      <c r="D50725" s="234"/>
    </row>
    <row r="50726" spans="4:4">
      <c r="D50726" s="234"/>
    </row>
    <row r="50727" spans="4:4">
      <c r="D50727" s="234"/>
    </row>
    <row r="50728" spans="4:4">
      <c r="D50728" s="234"/>
    </row>
    <row r="50729" spans="4:4">
      <c r="D50729" s="234"/>
    </row>
    <row r="50730" spans="4:4">
      <c r="D50730" s="234"/>
    </row>
    <row r="50731" spans="4:4">
      <c r="D50731" s="234"/>
    </row>
    <row r="50732" spans="4:4">
      <c r="D50732" s="234"/>
    </row>
    <row r="50733" spans="4:4">
      <c r="D50733" s="234"/>
    </row>
    <row r="50734" spans="4:4">
      <c r="D50734" s="234"/>
    </row>
    <row r="50735" spans="4:4">
      <c r="D50735" s="234"/>
    </row>
    <row r="50736" spans="4:4">
      <c r="D50736" s="234"/>
    </row>
    <row r="50737" spans="4:4">
      <c r="D50737" s="234"/>
    </row>
    <row r="50738" spans="4:4">
      <c r="D50738" s="234"/>
    </row>
    <row r="50739" spans="4:4">
      <c r="D50739" s="234"/>
    </row>
    <row r="50740" spans="4:4">
      <c r="D50740" s="234"/>
    </row>
    <row r="50741" spans="4:4">
      <c r="D50741" s="234"/>
    </row>
    <row r="50742" spans="4:4">
      <c r="D50742" s="234"/>
    </row>
    <row r="50743" spans="4:4">
      <c r="D50743" s="234"/>
    </row>
    <row r="50744" spans="4:4">
      <c r="D50744" s="234"/>
    </row>
    <row r="50745" spans="4:4">
      <c r="D50745" s="234"/>
    </row>
    <row r="50746" spans="4:4">
      <c r="D50746" s="234"/>
    </row>
    <row r="50747" spans="4:4">
      <c r="D50747" s="234"/>
    </row>
    <row r="50748" spans="4:4">
      <c r="D50748" s="234"/>
    </row>
    <row r="50749" spans="4:4">
      <c r="D50749" s="234"/>
    </row>
    <row r="50750" spans="4:4">
      <c r="D50750" s="234"/>
    </row>
    <row r="50751" spans="4:4">
      <c r="D50751" s="234"/>
    </row>
    <row r="50752" spans="4:4">
      <c r="D50752" s="234"/>
    </row>
    <row r="50753" spans="4:4">
      <c r="D50753" s="234"/>
    </row>
    <row r="50754" spans="4:4">
      <c r="D50754" s="234"/>
    </row>
    <row r="50755" spans="4:4">
      <c r="D50755" s="234"/>
    </row>
    <row r="50756" spans="4:4">
      <c r="D50756" s="234"/>
    </row>
    <row r="50757" spans="4:4">
      <c r="D50757" s="234"/>
    </row>
    <row r="50758" spans="4:4">
      <c r="D50758" s="234"/>
    </row>
    <row r="50759" spans="4:4">
      <c r="D50759" s="234"/>
    </row>
    <row r="50760" spans="4:4">
      <c r="D50760" s="234"/>
    </row>
    <row r="50761" spans="4:4">
      <c r="D50761" s="234"/>
    </row>
    <row r="50762" spans="4:4">
      <c r="D50762" s="234"/>
    </row>
    <row r="50763" spans="4:4">
      <c r="D50763" s="234"/>
    </row>
    <row r="50764" spans="4:4">
      <c r="D50764" s="234"/>
    </row>
    <row r="50765" spans="4:4">
      <c r="D50765" s="234"/>
    </row>
    <row r="50766" spans="4:4">
      <c r="D50766" s="234"/>
    </row>
    <row r="50767" spans="4:4">
      <c r="D50767" s="234"/>
    </row>
    <row r="50768" spans="4:4">
      <c r="D50768" s="234"/>
    </row>
    <row r="50769" spans="4:4">
      <c r="D50769" s="234"/>
    </row>
    <row r="50770" spans="4:4">
      <c r="D50770" s="234"/>
    </row>
    <row r="50771" spans="4:4">
      <c r="D50771" s="234"/>
    </row>
    <row r="50772" spans="4:4">
      <c r="D50772" s="234"/>
    </row>
    <row r="50773" spans="4:4">
      <c r="D50773" s="234"/>
    </row>
    <row r="50774" spans="4:4">
      <c r="D50774" s="234"/>
    </row>
    <row r="50775" spans="4:4">
      <c r="D50775" s="234"/>
    </row>
    <row r="50776" spans="4:4">
      <c r="D50776" s="234"/>
    </row>
    <row r="50777" spans="4:4">
      <c r="D50777" s="234"/>
    </row>
    <row r="50778" spans="4:4">
      <c r="D50778" s="234"/>
    </row>
    <row r="50779" spans="4:4">
      <c r="D50779" s="234"/>
    </row>
    <row r="50780" spans="4:4">
      <c r="D50780" s="234"/>
    </row>
    <row r="50781" spans="4:4">
      <c r="D50781" s="234"/>
    </row>
    <row r="50782" spans="4:4">
      <c r="D50782" s="234"/>
    </row>
    <row r="50783" spans="4:4">
      <c r="D50783" s="234"/>
    </row>
    <row r="50784" spans="4:4">
      <c r="D50784" s="234"/>
    </row>
    <row r="50785" spans="4:4">
      <c r="D50785" s="234"/>
    </row>
    <row r="50786" spans="4:4">
      <c r="D50786" s="234"/>
    </row>
    <row r="50787" spans="4:4">
      <c r="D50787" s="234"/>
    </row>
    <row r="50788" spans="4:4">
      <c r="D50788" s="234"/>
    </row>
    <row r="50789" spans="4:4">
      <c r="D50789" s="234"/>
    </row>
    <row r="50790" spans="4:4">
      <c r="D50790" s="234"/>
    </row>
    <row r="50791" spans="4:4">
      <c r="D50791" s="234"/>
    </row>
    <row r="50792" spans="4:4">
      <c r="D50792" s="234"/>
    </row>
    <row r="50793" spans="4:4">
      <c r="D50793" s="234"/>
    </row>
    <row r="50794" spans="4:4">
      <c r="D50794" s="234"/>
    </row>
    <row r="50795" spans="4:4">
      <c r="D50795" s="234"/>
    </row>
    <row r="50796" spans="4:4">
      <c r="D50796" s="234"/>
    </row>
    <row r="50797" spans="4:4">
      <c r="D50797" s="234"/>
    </row>
    <row r="50798" spans="4:4">
      <c r="D50798" s="234"/>
    </row>
    <row r="50799" spans="4:4">
      <c r="D50799" s="234"/>
    </row>
    <row r="50800" spans="4:4">
      <c r="D50800" s="234"/>
    </row>
    <row r="50801" spans="4:4">
      <c r="D50801" s="234"/>
    </row>
    <row r="50802" spans="4:4">
      <c r="D50802" s="234"/>
    </row>
    <row r="50803" spans="4:4">
      <c r="D50803" s="234"/>
    </row>
    <row r="50804" spans="4:4">
      <c r="D50804" s="234"/>
    </row>
    <row r="50805" spans="4:4">
      <c r="D50805" s="234"/>
    </row>
    <row r="50806" spans="4:4">
      <c r="D50806" s="234"/>
    </row>
    <row r="50807" spans="4:4">
      <c r="D50807" s="234"/>
    </row>
    <row r="50808" spans="4:4">
      <c r="D50808" s="234"/>
    </row>
    <row r="50809" spans="4:4">
      <c r="D50809" s="234"/>
    </row>
    <row r="50810" spans="4:4">
      <c r="D50810" s="234"/>
    </row>
    <row r="50811" spans="4:4">
      <c r="D50811" s="234"/>
    </row>
    <row r="50812" spans="4:4">
      <c r="D50812" s="234"/>
    </row>
    <row r="50813" spans="4:4">
      <c r="D50813" s="234"/>
    </row>
    <row r="50814" spans="4:4">
      <c r="D50814" s="234"/>
    </row>
    <row r="50815" spans="4:4">
      <c r="D50815" s="234"/>
    </row>
    <row r="50816" spans="4:4">
      <c r="D50816" s="234"/>
    </row>
    <row r="50817" spans="4:4">
      <c r="D50817" s="234"/>
    </row>
    <row r="50818" spans="4:4">
      <c r="D50818" s="234"/>
    </row>
    <row r="50819" spans="4:4">
      <c r="D50819" s="234"/>
    </row>
    <row r="50820" spans="4:4">
      <c r="D50820" s="234"/>
    </row>
    <row r="50821" spans="4:4">
      <c r="D50821" s="234"/>
    </row>
    <row r="50822" spans="4:4">
      <c r="D50822" s="234"/>
    </row>
    <row r="50823" spans="4:4">
      <c r="D50823" s="234"/>
    </row>
    <row r="50824" spans="4:4">
      <c r="D50824" s="234"/>
    </row>
    <row r="50825" spans="4:4">
      <c r="D50825" s="234"/>
    </row>
    <row r="50826" spans="4:4">
      <c r="D50826" s="234"/>
    </row>
    <row r="50827" spans="4:4">
      <c r="D50827" s="234"/>
    </row>
    <row r="50828" spans="4:4">
      <c r="D50828" s="234"/>
    </row>
    <row r="50829" spans="4:4">
      <c r="D50829" s="234"/>
    </row>
    <row r="50830" spans="4:4">
      <c r="D50830" s="234"/>
    </row>
    <row r="50831" spans="4:4">
      <c r="D50831" s="234"/>
    </row>
    <row r="50832" spans="4:4">
      <c r="D50832" s="234"/>
    </row>
    <row r="50833" spans="4:4">
      <c r="D50833" s="234"/>
    </row>
    <row r="50834" spans="4:4">
      <c r="D50834" s="234"/>
    </row>
    <row r="50835" spans="4:4">
      <c r="D50835" s="234"/>
    </row>
    <row r="50836" spans="4:4">
      <c r="D50836" s="234"/>
    </row>
    <row r="50837" spans="4:4">
      <c r="D50837" s="234"/>
    </row>
    <row r="50838" spans="4:4">
      <c r="D50838" s="234"/>
    </row>
    <row r="50839" spans="4:4">
      <c r="D50839" s="234"/>
    </row>
    <row r="50840" spans="4:4">
      <c r="D50840" s="234"/>
    </row>
    <row r="50841" spans="4:4">
      <c r="D50841" s="234"/>
    </row>
    <row r="50842" spans="4:4">
      <c r="D50842" s="234"/>
    </row>
    <row r="50843" spans="4:4">
      <c r="D50843" s="234"/>
    </row>
    <row r="50844" spans="4:4">
      <c r="D50844" s="234"/>
    </row>
    <row r="50845" spans="4:4">
      <c r="D50845" s="234"/>
    </row>
    <row r="50846" spans="4:4">
      <c r="D50846" s="234"/>
    </row>
    <row r="50847" spans="4:4">
      <c r="D50847" s="234"/>
    </row>
    <row r="50848" spans="4:4">
      <c r="D50848" s="234"/>
    </row>
    <row r="50849" spans="4:4">
      <c r="D50849" s="234"/>
    </row>
    <row r="50850" spans="4:4">
      <c r="D50850" s="234"/>
    </row>
    <row r="50851" spans="4:4">
      <c r="D50851" s="234"/>
    </row>
    <row r="50852" spans="4:4">
      <c r="D50852" s="234"/>
    </row>
    <row r="50853" spans="4:4">
      <c r="D50853" s="234"/>
    </row>
    <row r="50854" spans="4:4">
      <c r="D50854" s="234"/>
    </row>
    <row r="50855" spans="4:4">
      <c r="D50855" s="234"/>
    </row>
    <row r="50856" spans="4:4">
      <c r="D50856" s="234"/>
    </row>
    <row r="50857" spans="4:4">
      <c r="D50857" s="234"/>
    </row>
    <row r="50858" spans="4:4">
      <c r="D50858" s="234"/>
    </row>
    <row r="50859" spans="4:4">
      <c r="D50859" s="234"/>
    </row>
    <row r="50860" spans="4:4">
      <c r="D50860" s="234"/>
    </row>
    <row r="50861" spans="4:4">
      <c r="D50861" s="234"/>
    </row>
    <row r="50862" spans="4:4">
      <c r="D50862" s="234"/>
    </row>
    <row r="50863" spans="4:4">
      <c r="D50863" s="234"/>
    </row>
    <row r="50864" spans="4:4">
      <c r="D50864" s="234"/>
    </row>
    <row r="50865" spans="4:4">
      <c r="D50865" s="234"/>
    </row>
    <row r="50866" spans="4:4">
      <c r="D50866" s="234"/>
    </row>
    <row r="50867" spans="4:4">
      <c r="D50867" s="234"/>
    </row>
    <row r="50868" spans="4:4">
      <c r="D50868" s="234"/>
    </row>
    <row r="50869" spans="4:4">
      <c r="D50869" s="234"/>
    </row>
    <row r="50870" spans="4:4">
      <c r="D50870" s="234"/>
    </row>
    <row r="50871" spans="4:4">
      <c r="D50871" s="234"/>
    </row>
    <row r="50872" spans="4:4">
      <c r="D50872" s="234"/>
    </row>
    <row r="50873" spans="4:4">
      <c r="D50873" s="234"/>
    </row>
    <row r="50874" spans="4:4">
      <c r="D50874" s="234"/>
    </row>
    <row r="50875" spans="4:4">
      <c r="D50875" s="234"/>
    </row>
    <row r="50876" spans="4:4">
      <c r="D50876" s="234"/>
    </row>
    <row r="50877" spans="4:4">
      <c r="D50877" s="234"/>
    </row>
    <row r="50878" spans="4:4">
      <c r="D50878" s="234"/>
    </row>
    <row r="50879" spans="4:4">
      <c r="D50879" s="234"/>
    </row>
    <row r="50880" spans="4:4">
      <c r="D50880" s="234"/>
    </row>
    <row r="50881" spans="4:4">
      <c r="D50881" s="234"/>
    </row>
    <row r="50882" spans="4:4">
      <c r="D50882" s="234"/>
    </row>
    <row r="50883" spans="4:4">
      <c r="D50883" s="234"/>
    </row>
    <row r="50884" spans="4:4">
      <c r="D50884" s="234"/>
    </row>
    <row r="50885" spans="4:4">
      <c r="D50885" s="234"/>
    </row>
    <row r="50886" spans="4:4">
      <c r="D50886" s="234"/>
    </row>
    <row r="50887" spans="4:4">
      <c r="D50887" s="234"/>
    </row>
    <row r="50888" spans="4:4">
      <c r="D50888" s="234"/>
    </row>
    <row r="50889" spans="4:4">
      <c r="D50889" s="234"/>
    </row>
    <row r="50890" spans="4:4">
      <c r="D50890" s="234"/>
    </row>
    <row r="50891" spans="4:4">
      <c r="D50891" s="234"/>
    </row>
    <row r="50892" spans="4:4">
      <c r="D50892" s="234"/>
    </row>
    <row r="50893" spans="4:4">
      <c r="D50893" s="234"/>
    </row>
    <row r="50894" spans="4:4">
      <c r="D50894" s="234"/>
    </row>
    <row r="50895" spans="4:4">
      <c r="D50895" s="234"/>
    </row>
    <row r="50896" spans="4:4">
      <c r="D50896" s="234"/>
    </row>
    <row r="50897" spans="4:4">
      <c r="D50897" s="234"/>
    </row>
    <row r="50898" spans="4:4">
      <c r="D50898" s="234"/>
    </row>
    <row r="50899" spans="4:4">
      <c r="D50899" s="234"/>
    </row>
    <row r="50900" spans="4:4">
      <c r="D50900" s="234"/>
    </row>
    <row r="50901" spans="4:4">
      <c r="D50901" s="234"/>
    </row>
    <row r="50902" spans="4:4">
      <c r="D50902" s="234"/>
    </row>
    <row r="50903" spans="4:4">
      <c r="D50903" s="234"/>
    </row>
    <row r="50904" spans="4:4">
      <c r="D50904" s="234"/>
    </row>
    <row r="50905" spans="4:4">
      <c r="D50905" s="234"/>
    </row>
    <row r="50906" spans="4:4">
      <c r="D50906" s="234"/>
    </row>
    <row r="50907" spans="4:4">
      <c r="D50907" s="234"/>
    </row>
    <row r="50908" spans="4:4">
      <c r="D50908" s="234"/>
    </row>
    <row r="50909" spans="4:4">
      <c r="D50909" s="234"/>
    </row>
    <row r="50910" spans="4:4">
      <c r="D50910" s="234"/>
    </row>
    <row r="50911" spans="4:4">
      <c r="D50911" s="234"/>
    </row>
    <row r="50912" spans="4:4">
      <c r="D50912" s="234"/>
    </row>
    <row r="50913" spans="4:4">
      <c r="D50913" s="234"/>
    </row>
    <row r="50914" spans="4:4">
      <c r="D50914" s="234"/>
    </row>
    <row r="50915" spans="4:4">
      <c r="D50915" s="234"/>
    </row>
    <row r="50916" spans="4:4">
      <c r="D50916" s="234"/>
    </row>
    <row r="50917" spans="4:4">
      <c r="D50917" s="234"/>
    </row>
    <row r="50918" spans="4:4">
      <c r="D50918" s="234"/>
    </row>
    <row r="50919" spans="4:4">
      <c r="D50919" s="234"/>
    </row>
    <row r="50920" spans="4:4">
      <c r="D50920" s="234"/>
    </row>
    <row r="50921" spans="4:4">
      <c r="D50921" s="234"/>
    </row>
    <row r="50922" spans="4:4">
      <c r="D50922" s="234"/>
    </row>
    <row r="50923" spans="4:4">
      <c r="D50923" s="234"/>
    </row>
    <row r="50924" spans="4:4">
      <c r="D50924" s="234"/>
    </row>
    <row r="50925" spans="4:4">
      <c r="D50925" s="234"/>
    </row>
    <row r="50926" spans="4:4">
      <c r="D50926" s="234"/>
    </row>
    <row r="50927" spans="4:4">
      <c r="D50927" s="234"/>
    </row>
    <row r="50928" spans="4:4">
      <c r="D50928" s="234"/>
    </row>
    <row r="50929" spans="4:4">
      <c r="D50929" s="234"/>
    </row>
    <row r="50930" spans="4:4">
      <c r="D50930" s="234"/>
    </row>
    <row r="50931" spans="4:4">
      <c r="D50931" s="234"/>
    </row>
    <row r="50932" spans="4:4">
      <c r="D50932" s="234"/>
    </row>
    <row r="50933" spans="4:4">
      <c r="D50933" s="234"/>
    </row>
    <row r="50934" spans="4:4">
      <c r="D50934" s="234"/>
    </row>
    <row r="50935" spans="4:4">
      <c r="D50935" s="234"/>
    </row>
    <row r="50936" spans="4:4">
      <c r="D50936" s="234"/>
    </row>
    <row r="50937" spans="4:4">
      <c r="D50937" s="234"/>
    </row>
    <row r="50938" spans="4:4">
      <c r="D50938" s="234"/>
    </row>
    <row r="50939" spans="4:4">
      <c r="D50939" s="234"/>
    </row>
    <row r="50940" spans="4:4">
      <c r="D50940" s="234"/>
    </row>
    <row r="50941" spans="4:4">
      <c r="D50941" s="234"/>
    </row>
    <row r="50942" spans="4:4">
      <c r="D50942" s="234"/>
    </row>
    <row r="50943" spans="4:4">
      <c r="D50943" s="234"/>
    </row>
    <row r="50944" spans="4:4">
      <c r="D50944" s="234"/>
    </row>
    <row r="50945" spans="4:4">
      <c r="D50945" s="234"/>
    </row>
    <row r="50946" spans="4:4">
      <c r="D50946" s="234"/>
    </row>
    <row r="50947" spans="4:4">
      <c r="D50947" s="234"/>
    </row>
    <row r="50948" spans="4:4">
      <c r="D50948" s="234"/>
    </row>
    <row r="50949" spans="4:4">
      <c r="D50949" s="234"/>
    </row>
    <row r="50950" spans="4:4">
      <c r="D50950" s="234"/>
    </row>
    <row r="50951" spans="4:4">
      <c r="D50951" s="234"/>
    </row>
    <row r="50952" spans="4:4">
      <c r="D50952" s="234"/>
    </row>
    <row r="50953" spans="4:4">
      <c r="D50953" s="234"/>
    </row>
    <row r="50954" spans="4:4">
      <c r="D50954" s="234"/>
    </row>
    <row r="50955" spans="4:4">
      <c r="D50955" s="234"/>
    </row>
    <row r="50956" spans="4:4">
      <c r="D50956" s="234"/>
    </row>
    <row r="50957" spans="4:4">
      <c r="D50957" s="234"/>
    </row>
    <row r="50958" spans="4:4">
      <c r="D50958" s="234"/>
    </row>
    <row r="50959" spans="4:4">
      <c r="D50959" s="234"/>
    </row>
    <row r="50960" spans="4:4">
      <c r="D50960" s="234"/>
    </row>
    <row r="50961" spans="4:4">
      <c r="D50961" s="234"/>
    </row>
    <row r="50962" spans="4:4">
      <c r="D50962" s="234"/>
    </row>
    <row r="50963" spans="4:4">
      <c r="D50963" s="234"/>
    </row>
    <row r="50964" spans="4:4">
      <c r="D50964" s="234"/>
    </row>
    <row r="50965" spans="4:4">
      <c r="D50965" s="234"/>
    </row>
    <row r="50966" spans="4:4">
      <c r="D50966" s="234"/>
    </row>
    <row r="50967" spans="4:4">
      <c r="D50967" s="234"/>
    </row>
    <row r="50968" spans="4:4">
      <c r="D50968" s="234"/>
    </row>
    <row r="50969" spans="4:4">
      <c r="D50969" s="234"/>
    </row>
    <row r="50970" spans="4:4">
      <c r="D50970" s="234"/>
    </row>
    <row r="50971" spans="4:4">
      <c r="D50971" s="234"/>
    </row>
    <row r="50972" spans="4:4">
      <c r="D50972" s="234"/>
    </row>
    <row r="50973" spans="4:4">
      <c r="D50973" s="234"/>
    </row>
    <row r="50974" spans="4:4">
      <c r="D50974" s="234"/>
    </row>
    <row r="50975" spans="4:4">
      <c r="D50975" s="234"/>
    </row>
    <row r="50976" spans="4:4">
      <c r="D50976" s="234"/>
    </row>
    <row r="50977" spans="4:4">
      <c r="D50977" s="234"/>
    </row>
    <row r="50978" spans="4:4">
      <c r="D50978" s="234"/>
    </row>
    <row r="50979" spans="4:4">
      <c r="D50979" s="234"/>
    </row>
    <row r="50980" spans="4:4">
      <c r="D50980" s="234"/>
    </row>
    <row r="50981" spans="4:4">
      <c r="D50981" s="234"/>
    </row>
    <row r="50982" spans="4:4">
      <c r="D50982" s="234"/>
    </row>
    <row r="50983" spans="4:4">
      <c r="D50983" s="234"/>
    </row>
    <row r="50984" spans="4:4">
      <c r="D50984" s="234"/>
    </row>
    <row r="50985" spans="4:4">
      <c r="D50985" s="234"/>
    </row>
    <row r="50986" spans="4:4">
      <c r="D50986" s="234"/>
    </row>
    <row r="50987" spans="4:4">
      <c r="D50987" s="234"/>
    </row>
    <row r="50988" spans="4:4">
      <c r="D50988" s="234"/>
    </row>
    <row r="50989" spans="4:4">
      <c r="D50989" s="234"/>
    </row>
    <row r="50990" spans="4:4">
      <c r="D50990" s="234"/>
    </row>
    <row r="50991" spans="4:4">
      <c r="D50991" s="234"/>
    </row>
    <row r="50992" spans="4:4">
      <c r="D50992" s="234"/>
    </row>
    <row r="50993" spans="4:4">
      <c r="D50993" s="234"/>
    </row>
    <row r="50994" spans="4:4">
      <c r="D50994" s="234"/>
    </row>
    <row r="50995" spans="4:4">
      <c r="D50995" s="234"/>
    </row>
    <row r="50996" spans="4:4">
      <c r="D50996" s="234"/>
    </row>
    <row r="50997" spans="4:4">
      <c r="D50997" s="234"/>
    </row>
    <row r="50998" spans="4:4">
      <c r="D50998" s="234"/>
    </row>
    <row r="50999" spans="4:4">
      <c r="D50999" s="234"/>
    </row>
    <row r="51000" spans="4:4">
      <c r="D51000" s="234"/>
    </row>
    <row r="51001" spans="4:4">
      <c r="D51001" s="234"/>
    </row>
    <row r="51002" spans="4:4">
      <c r="D51002" s="234"/>
    </row>
    <row r="51003" spans="4:4">
      <c r="D51003" s="234"/>
    </row>
    <row r="51004" spans="4:4">
      <c r="D51004" s="234"/>
    </row>
    <row r="51005" spans="4:4">
      <c r="D51005" s="234"/>
    </row>
    <row r="51006" spans="4:4">
      <c r="D51006" s="234"/>
    </row>
    <row r="51007" spans="4:4">
      <c r="D51007" s="234"/>
    </row>
    <row r="51008" spans="4:4">
      <c r="D51008" s="234"/>
    </row>
    <row r="51009" spans="4:4">
      <c r="D51009" s="234"/>
    </row>
    <row r="51010" spans="4:4">
      <c r="D51010" s="234"/>
    </row>
    <row r="51011" spans="4:4">
      <c r="D51011" s="234"/>
    </row>
    <row r="51012" spans="4:4">
      <c r="D51012" s="234"/>
    </row>
    <row r="51013" spans="4:4">
      <c r="D51013" s="234"/>
    </row>
    <row r="51014" spans="4:4">
      <c r="D51014" s="234"/>
    </row>
    <row r="51015" spans="4:4">
      <c r="D51015" s="234"/>
    </row>
    <row r="51016" spans="4:4">
      <c r="D51016" s="234"/>
    </row>
    <row r="51017" spans="4:4">
      <c r="D51017" s="234"/>
    </row>
    <row r="51018" spans="4:4">
      <c r="D51018" s="234"/>
    </row>
    <row r="51019" spans="4:4">
      <c r="D51019" s="234"/>
    </row>
    <row r="51020" spans="4:4">
      <c r="D51020" s="234"/>
    </row>
    <row r="51021" spans="4:4">
      <c r="D51021" s="234"/>
    </row>
    <row r="51022" spans="4:4">
      <c r="D51022" s="234"/>
    </row>
    <row r="51023" spans="4:4">
      <c r="D51023" s="234"/>
    </row>
    <row r="51024" spans="4:4">
      <c r="D51024" s="234"/>
    </row>
    <row r="51025" spans="4:4">
      <c r="D51025" s="234"/>
    </row>
    <row r="51026" spans="4:4">
      <c r="D51026" s="234"/>
    </row>
    <row r="51027" spans="4:4">
      <c r="D51027" s="234"/>
    </row>
    <row r="51028" spans="4:4">
      <c r="D51028" s="234"/>
    </row>
    <row r="51029" spans="4:4">
      <c r="D51029" s="234"/>
    </row>
    <row r="51030" spans="4:4">
      <c r="D51030" s="234"/>
    </row>
    <row r="51031" spans="4:4">
      <c r="D51031" s="234"/>
    </row>
    <row r="51032" spans="4:4">
      <c r="D51032" s="234"/>
    </row>
    <row r="51033" spans="4:4">
      <c r="D51033" s="234"/>
    </row>
    <row r="51034" spans="4:4">
      <c r="D51034" s="234"/>
    </row>
    <row r="51035" spans="4:4">
      <c r="D51035" s="234"/>
    </row>
    <row r="51036" spans="4:4">
      <c r="D51036" s="234"/>
    </row>
    <row r="51037" spans="4:4">
      <c r="D51037" s="234"/>
    </row>
    <row r="51038" spans="4:4">
      <c r="D51038" s="234"/>
    </row>
    <row r="51039" spans="4:4">
      <c r="D51039" s="234"/>
    </row>
    <row r="51040" spans="4:4">
      <c r="D51040" s="234"/>
    </row>
    <row r="51041" spans="4:4">
      <c r="D51041" s="234"/>
    </row>
    <row r="51042" spans="4:4">
      <c r="D51042" s="234"/>
    </row>
    <row r="51043" spans="4:4">
      <c r="D51043" s="234"/>
    </row>
    <row r="51044" spans="4:4">
      <c r="D51044" s="234"/>
    </row>
    <row r="51045" spans="4:4">
      <c r="D51045" s="234"/>
    </row>
    <row r="51046" spans="4:4">
      <c r="D51046" s="234"/>
    </row>
    <row r="51047" spans="4:4">
      <c r="D51047" s="234"/>
    </row>
    <row r="51048" spans="4:4">
      <c r="D51048" s="234"/>
    </row>
    <row r="51049" spans="4:4">
      <c r="D51049" s="234"/>
    </row>
    <row r="51050" spans="4:4">
      <c r="D51050" s="234"/>
    </row>
    <row r="51051" spans="4:4">
      <c r="D51051" s="234"/>
    </row>
    <row r="51052" spans="4:4">
      <c r="D51052" s="234"/>
    </row>
    <row r="51053" spans="4:4">
      <c r="D51053" s="234"/>
    </row>
    <row r="51054" spans="4:4">
      <c r="D51054" s="234"/>
    </row>
    <row r="51055" spans="4:4">
      <c r="D51055" s="234"/>
    </row>
    <row r="51056" spans="4:4">
      <c r="D51056" s="234"/>
    </row>
    <row r="51057" spans="4:4">
      <c r="D51057" s="234"/>
    </row>
    <row r="51058" spans="4:4">
      <c r="D51058" s="234"/>
    </row>
    <row r="51059" spans="4:4">
      <c r="D51059" s="234"/>
    </row>
    <row r="51060" spans="4:4">
      <c r="D51060" s="234"/>
    </row>
    <row r="51061" spans="4:4">
      <c r="D51061" s="234"/>
    </row>
    <row r="51062" spans="4:4">
      <c r="D51062" s="234"/>
    </row>
    <row r="51063" spans="4:4">
      <c r="D51063" s="234"/>
    </row>
    <row r="51064" spans="4:4">
      <c r="D51064" s="234"/>
    </row>
    <row r="51065" spans="4:4">
      <c r="D51065" s="234"/>
    </row>
    <row r="51066" spans="4:4">
      <c r="D51066" s="234"/>
    </row>
    <row r="51067" spans="4:4">
      <c r="D51067" s="234"/>
    </row>
    <row r="51068" spans="4:4">
      <c r="D51068" s="234"/>
    </row>
    <row r="51069" spans="4:4">
      <c r="D51069" s="234"/>
    </row>
    <row r="51070" spans="4:4">
      <c r="D51070" s="234"/>
    </row>
    <row r="51071" spans="4:4">
      <c r="D51071" s="234"/>
    </row>
    <row r="51072" spans="4:4">
      <c r="D51072" s="234"/>
    </row>
    <row r="51073" spans="4:4">
      <c r="D51073" s="234"/>
    </row>
    <row r="51074" spans="4:4">
      <c r="D51074" s="234"/>
    </row>
    <row r="51075" spans="4:4">
      <c r="D51075" s="234"/>
    </row>
    <row r="51076" spans="4:4">
      <c r="D51076" s="234"/>
    </row>
    <row r="51077" spans="4:4">
      <c r="D51077" s="234"/>
    </row>
    <row r="51078" spans="4:4">
      <c r="D51078" s="234"/>
    </row>
    <row r="51079" spans="4:4">
      <c r="D51079" s="234"/>
    </row>
    <row r="51080" spans="4:4">
      <c r="D51080" s="234"/>
    </row>
    <row r="51081" spans="4:4">
      <c r="D51081" s="234"/>
    </row>
    <row r="51082" spans="4:4">
      <c r="D51082" s="234"/>
    </row>
    <row r="51083" spans="4:4">
      <c r="D51083" s="234"/>
    </row>
    <row r="51084" spans="4:4">
      <c r="D51084" s="234"/>
    </row>
    <row r="51085" spans="4:4">
      <c r="D51085" s="234"/>
    </row>
    <row r="51086" spans="4:4">
      <c r="D51086" s="234"/>
    </row>
    <row r="51087" spans="4:4">
      <c r="D51087" s="234"/>
    </row>
    <row r="51088" spans="4:4">
      <c r="D51088" s="234"/>
    </row>
    <row r="51089" spans="4:4">
      <c r="D51089" s="234"/>
    </row>
    <row r="51090" spans="4:4">
      <c r="D51090" s="234"/>
    </row>
    <row r="51091" spans="4:4">
      <c r="D51091" s="234"/>
    </row>
    <row r="51092" spans="4:4">
      <c r="D51092" s="234"/>
    </row>
    <row r="51093" spans="4:4">
      <c r="D51093" s="234"/>
    </row>
    <row r="51094" spans="4:4">
      <c r="D51094" s="234"/>
    </row>
    <row r="51095" spans="4:4">
      <c r="D51095" s="234"/>
    </row>
    <row r="51096" spans="4:4">
      <c r="D51096" s="234"/>
    </row>
    <row r="51097" spans="4:4">
      <c r="D51097" s="234"/>
    </row>
    <row r="51098" spans="4:4">
      <c r="D51098" s="234"/>
    </row>
    <row r="51099" spans="4:4">
      <c r="D51099" s="234"/>
    </row>
    <row r="51100" spans="4:4">
      <c r="D51100" s="234"/>
    </row>
    <row r="51101" spans="4:4">
      <c r="D51101" s="234"/>
    </row>
    <row r="51102" spans="4:4">
      <c r="D51102" s="234"/>
    </row>
    <row r="51103" spans="4:4">
      <c r="D51103" s="234"/>
    </row>
    <row r="51104" spans="4:4">
      <c r="D51104" s="234"/>
    </row>
    <row r="51105" spans="4:4">
      <c r="D51105" s="234"/>
    </row>
    <row r="51106" spans="4:4">
      <c r="D51106" s="234"/>
    </row>
    <row r="51107" spans="4:4">
      <c r="D51107" s="234"/>
    </row>
    <row r="51108" spans="4:4">
      <c r="D51108" s="234"/>
    </row>
    <row r="51109" spans="4:4">
      <c r="D51109" s="234"/>
    </row>
    <row r="51110" spans="4:4">
      <c r="D51110" s="234"/>
    </row>
    <row r="51111" spans="4:4">
      <c r="D51111" s="234"/>
    </row>
    <row r="51112" spans="4:4">
      <c r="D51112" s="234"/>
    </row>
    <row r="51113" spans="4:4">
      <c r="D51113" s="234"/>
    </row>
    <row r="51114" spans="4:4">
      <c r="D51114" s="234"/>
    </row>
    <row r="51115" spans="4:4">
      <c r="D51115" s="234"/>
    </row>
    <row r="51116" spans="4:4">
      <c r="D51116" s="234"/>
    </row>
    <row r="51117" spans="4:4">
      <c r="D51117" s="234"/>
    </row>
    <row r="51118" spans="4:4">
      <c r="D51118" s="234"/>
    </row>
    <row r="51119" spans="4:4">
      <c r="D51119" s="234"/>
    </row>
    <row r="51120" spans="4:4">
      <c r="D51120" s="234"/>
    </row>
    <row r="51121" spans="4:4">
      <c r="D51121" s="234"/>
    </row>
    <row r="51122" spans="4:4">
      <c r="D51122" s="234"/>
    </row>
    <row r="51123" spans="4:4">
      <c r="D51123" s="234"/>
    </row>
    <row r="51124" spans="4:4">
      <c r="D51124" s="234"/>
    </row>
    <row r="51125" spans="4:4">
      <c r="D51125" s="234"/>
    </row>
    <row r="51126" spans="4:4">
      <c r="D51126" s="234"/>
    </row>
    <row r="51127" spans="4:4">
      <c r="D51127" s="234"/>
    </row>
    <row r="51128" spans="4:4">
      <c r="D51128" s="234"/>
    </row>
    <row r="51129" spans="4:4">
      <c r="D51129" s="234"/>
    </row>
    <row r="51130" spans="4:4">
      <c r="D51130" s="234"/>
    </row>
    <row r="51131" spans="4:4">
      <c r="D51131" s="234"/>
    </row>
    <row r="51132" spans="4:4">
      <c r="D51132" s="234"/>
    </row>
    <row r="51133" spans="4:4">
      <c r="D51133" s="234"/>
    </row>
    <row r="51134" spans="4:4">
      <c r="D51134" s="234"/>
    </row>
    <row r="51135" spans="4:4">
      <c r="D51135" s="234"/>
    </row>
    <row r="51136" spans="4:4">
      <c r="D51136" s="234"/>
    </row>
    <row r="51137" spans="4:4">
      <c r="D51137" s="234"/>
    </row>
    <row r="51138" spans="4:4">
      <c r="D51138" s="234"/>
    </row>
    <row r="51139" spans="4:4">
      <c r="D51139" s="234"/>
    </row>
    <row r="51140" spans="4:4">
      <c r="D51140" s="234"/>
    </row>
    <row r="51141" spans="4:4">
      <c r="D51141" s="234"/>
    </row>
    <row r="51142" spans="4:4">
      <c r="D51142" s="234"/>
    </row>
    <row r="51143" spans="4:4">
      <c r="D51143" s="234"/>
    </row>
    <row r="51144" spans="4:4">
      <c r="D51144" s="234"/>
    </row>
    <row r="51145" spans="4:4">
      <c r="D51145" s="234"/>
    </row>
    <row r="51146" spans="4:4">
      <c r="D51146" s="234"/>
    </row>
    <row r="51147" spans="4:4">
      <c r="D51147" s="234"/>
    </row>
    <row r="51148" spans="4:4">
      <c r="D51148" s="234"/>
    </row>
    <row r="51149" spans="4:4">
      <c r="D51149" s="234"/>
    </row>
    <row r="51150" spans="4:4">
      <c r="D51150" s="234"/>
    </row>
    <row r="51151" spans="4:4">
      <c r="D51151" s="234"/>
    </row>
    <row r="51152" spans="4:4">
      <c r="D51152" s="234"/>
    </row>
    <row r="51153" spans="4:4">
      <c r="D51153" s="234"/>
    </row>
    <row r="51154" spans="4:4">
      <c r="D51154" s="234"/>
    </row>
    <row r="51155" spans="4:4">
      <c r="D51155" s="234"/>
    </row>
    <row r="51156" spans="4:4">
      <c r="D51156" s="234"/>
    </row>
    <row r="51157" spans="4:4">
      <c r="D51157" s="234"/>
    </row>
    <row r="51158" spans="4:4">
      <c r="D51158" s="234"/>
    </row>
    <row r="51159" spans="4:4">
      <c r="D51159" s="234"/>
    </row>
    <row r="51160" spans="4:4">
      <c r="D51160" s="234"/>
    </row>
    <row r="51161" spans="4:4">
      <c r="D51161" s="234"/>
    </row>
    <row r="51162" spans="4:4">
      <c r="D51162" s="234"/>
    </row>
    <row r="51163" spans="4:4">
      <c r="D51163" s="234"/>
    </row>
    <row r="51164" spans="4:4">
      <c r="D51164" s="234"/>
    </row>
    <row r="51165" spans="4:4">
      <c r="D51165" s="234"/>
    </row>
    <row r="51166" spans="4:4">
      <c r="D51166" s="234"/>
    </row>
    <row r="51167" spans="4:4">
      <c r="D51167" s="234"/>
    </row>
    <row r="51168" spans="4:4">
      <c r="D51168" s="234"/>
    </row>
    <row r="51169" spans="4:4">
      <c r="D51169" s="234"/>
    </row>
    <row r="51170" spans="4:4">
      <c r="D51170" s="234"/>
    </row>
    <row r="51171" spans="4:4">
      <c r="D51171" s="234"/>
    </row>
    <row r="51172" spans="4:4">
      <c r="D51172" s="234"/>
    </row>
    <row r="51173" spans="4:4">
      <c r="D51173" s="234"/>
    </row>
    <row r="51174" spans="4:4">
      <c r="D51174" s="234"/>
    </row>
    <row r="51175" spans="4:4">
      <c r="D51175" s="234"/>
    </row>
    <row r="51176" spans="4:4">
      <c r="D51176" s="234"/>
    </row>
    <row r="51177" spans="4:4">
      <c r="D51177" s="234"/>
    </row>
    <row r="51178" spans="4:4">
      <c r="D51178" s="234"/>
    </row>
    <row r="51179" spans="4:4">
      <c r="D51179" s="234"/>
    </row>
    <row r="51180" spans="4:4">
      <c r="D51180" s="234"/>
    </row>
    <row r="51181" spans="4:4">
      <c r="D51181" s="234"/>
    </row>
    <row r="51182" spans="4:4">
      <c r="D51182" s="234"/>
    </row>
    <row r="51183" spans="4:4">
      <c r="D51183" s="234"/>
    </row>
    <row r="51184" spans="4:4">
      <c r="D51184" s="234"/>
    </row>
    <row r="51185" spans="4:4">
      <c r="D51185" s="234"/>
    </row>
    <row r="51186" spans="4:4">
      <c r="D51186" s="234"/>
    </row>
    <row r="51187" spans="4:4">
      <c r="D51187" s="234"/>
    </row>
    <row r="51188" spans="4:4">
      <c r="D51188" s="234"/>
    </row>
    <row r="51189" spans="4:4">
      <c r="D51189" s="234"/>
    </row>
    <row r="51190" spans="4:4">
      <c r="D51190" s="234"/>
    </row>
    <row r="51191" spans="4:4">
      <c r="D51191" s="234"/>
    </row>
    <row r="51192" spans="4:4">
      <c r="D51192" s="234"/>
    </row>
    <row r="51193" spans="4:4">
      <c r="D51193" s="234"/>
    </row>
    <row r="51194" spans="4:4">
      <c r="D51194" s="234"/>
    </row>
    <row r="51195" spans="4:4">
      <c r="D51195" s="234"/>
    </row>
    <row r="51196" spans="4:4">
      <c r="D51196" s="234"/>
    </row>
    <row r="51197" spans="4:4">
      <c r="D51197" s="234"/>
    </row>
    <row r="51198" spans="4:4">
      <c r="D51198" s="234"/>
    </row>
    <row r="51199" spans="4:4">
      <c r="D51199" s="234"/>
    </row>
    <row r="51200" spans="4:4">
      <c r="D51200" s="234"/>
    </row>
    <row r="51201" spans="4:4">
      <c r="D51201" s="234"/>
    </row>
    <row r="51202" spans="4:4">
      <c r="D51202" s="234"/>
    </row>
    <row r="51203" spans="4:4">
      <c r="D51203" s="234"/>
    </row>
    <row r="51204" spans="4:4">
      <c r="D51204" s="234"/>
    </row>
    <row r="51205" spans="4:4">
      <c r="D51205" s="234"/>
    </row>
    <row r="51206" spans="4:4">
      <c r="D51206" s="234"/>
    </row>
    <row r="51207" spans="4:4">
      <c r="D51207" s="234"/>
    </row>
    <row r="51208" spans="4:4">
      <c r="D51208" s="234"/>
    </row>
    <row r="51209" spans="4:4">
      <c r="D51209" s="234"/>
    </row>
    <row r="51210" spans="4:4">
      <c r="D51210" s="234"/>
    </row>
    <row r="51211" spans="4:4">
      <c r="D51211" s="234"/>
    </row>
    <row r="51212" spans="4:4">
      <c r="D51212" s="234"/>
    </row>
    <row r="51213" spans="4:4">
      <c r="D51213" s="234"/>
    </row>
    <row r="51214" spans="4:4">
      <c r="D51214" s="234"/>
    </row>
    <row r="51215" spans="4:4">
      <c r="D51215" s="234"/>
    </row>
    <row r="51216" spans="4:4">
      <c r="D51216" s="234"/>
    </row>
    <row r="51217" spans="4:4">
      <c r="D51217" s="234"/>
    </row>
    <row r="51218" spans="4:4">
      <c r="D51218" s="234"/>
    </row>
    <row r="51219" spans="4:4">
      <c r="D51219" s="234"/>
    </row>
    <row r="51220" spans="4:4">
      <c r="D51220" s="234"/>
    </row>
    <row r="51221" spans="4:4">
      <c r="D51221" s="234"/>
    </row>
    <row r="51222" spans="4:4">
      <c r="D51222" s="234"/>
    </row>
    <row r="51223" spans="4:4">
      <c r="D51223" s="234"/>
    </row>
    <row r="51224" spans="4:4">
      <c r="D51224" s="234"/>
    </row>
    <row r="51225" spans="4:4">
      <c r="D51225" s="234"/>
    </row>
    <row r="51226" spans="4:4">
      <c r="D51226" s="234"/>
    </row>
    <row r="51227" spans="4:4">
      <c r="D51227" s="234"/>
    </row>
    <row r="51228" spans="4:4">
      <c r="D51228" s="234"/>
    </row>
    <row r="51229" spans="4:4">
      <c r="D51229" s="234"/>
    </row>
    <row r="51230" spans="4:4">
      <c r="D51230" s="234"/>
    </row>
    <row r="51231" spans="4:4">
      <c r="D51231" s="234"/>
    </row>
    <row r="51232" spans="4:4">
      <c r="D51232" s="234"/>
    </row>
    <row r="51233" spans="4:4">
      <c r="D51233" s="234"/>
    </row>
    <row r="51234" spans="4:4">
      <c r="D51234" s="234"/>
    </row>
    <row r="51235" spans="4:4">
      <c r="D51235" s="234"/>
    </row>
    <row r="51236" spans="4:4">
      <c r="D51236" s="234"/>
    </row>
    <row r="51237" spans="4:4">
      <c r="D51237" s="234"/>
    </row>
    <row r="51238" spans="4:4">
      <c r="D51238" s="234"/>
    </row>
    <row r="51239" spans="4:4">
      <c r="D51239" s="234"/>
    </row>
    <row r="51240" spans="4:4">
      <c r="D51240" s="234"/>
    </row>
    <row r="51241" spans="4:4">
      <c r="D51241" s="234"/>
    </row>
    <row r="51242" spans="4:4">
      <c r="D51242" s="234"/>
    </row>
    <row r="51243" spans="4:4">
      <c r="D51243" s="234"/>
    </row>
    <row r="51244" spans="4:4">
      <c r="D51244" s="234"/>
    </row>
    <row r="51245" spans="4:4">
      <c r="D51245" s="234"/>
    </row>
    <row r="51246" spans="4:4">
      <c r="D51246" s="234"/>
    </row>
    <row r="51247" spans="4:4">
      <c r="D51247" s="234"/>
    </row>
    <row r="51248" spans="4:4">
      <c r="D51248" s="234"/>
    </row>
    <row r="51249" spans="4:4">
      <c r="D51249" s="234"/>
    </row>
    <row r="51250" spans="4:4">
      <c r="D51250" s="234"/>
    </row>
    <row r="51251" spans="4:4">
      <c r="D51251" s="234"/>
    </row>
    <row r="51252" spans="4:4">
      <c r="D51252" s="234"/>
    </row>
    <row r="51253" spans="4:4">
      <c r="D51253" s="234"/>
    </row>
    <row r="51254" spans="4:4">
      <c r="D51254" s="234"/>
    </row>
    <row r="51255" spans="4:4">
      <c r="D51255" s="234"/>
    </row>
    <row r="51256" spans="4:4">
      <c r="D51256" s="234"/>
    </row>
    <row r="51257" spans="4:4">
      <c r="D51257" s="234"/>
    </row>
    <row r="51258" spans="4:4">
      <c r="D51258" s="234"/>
    </row>
    <row r="51259" spans="4:4">
      <c r="D51259" s="234"/>
    </row>
    <row r="51260" spans="4:4">
      <c r="D51260" s="234"/>
    </row>
    <row r="51261" spans="4:4">
      <c r="D51261" s="234"/>
    </row>
    <row r="51262" spans="4:4">
      <c r="D51262" s="234"/>
    </row>
    <row r="51263" spans="4:4">
      <c r="D51263" s="234"/>
    </row>
    <row r="51264" spans="4:4">
      <c r="D51264" s="234"/>
    </row>
    <row r="51265" spans="4:4">
      <c r="D51265" s="234"/>
    </row>
    <row r="51266" spans="4:4">
      <c r="D51266" s="234"/>
    </row>
    <row r="51267" spans="4:4">
      <c r="D51267" s="234"/>
    </row>
    <row r="51268" spans="4:4">
      <c r="D51268" s="234"/>
    </row>
    <row r="51269" spans="4:4">
      <c r="D51269" s="234"/>
    </row>
    <row r="51270" spans="4:4">
      <c r="D51270" s="234"/>
    </row>
    <row r="51271" spans="4:4">
      <c r="D51271" s="234"/>
    </row>
    <row r="51272" spans="4:4">
      <c r="D51272" s="234"/>
    </row>
    <row r="51273" spans="4:4">
      <c r="D51273" s="234"/>
    </row>
    <row r="51274" spans="4:4">
      <c r="D51274" s="234"/>
    </row>
    <row r="51275" spans="4:4">
      <c r="D51275" s="234"/>
    </row>
    <row r="51276" spans="4:4">
      <c r="D51276" s="234"/>
    </row>
    <row r="51277" spans="4:4">
      <c r="D51277" s="234"/>
    </row>
    <row r="51278" spans="4:4">
      <c r="D51278" s="234"/>
    </row>
    <row r="51279" spans="4:4">
      <c r="D51279" s="234"/>
    </row>
    <row r="51280" spans="4:4">
      <c r="D51280" s="234"/>
    </row>
    <row r="51281" spans="4:4">
      <c r="D51281" s="234"/>
    </row>
    <row r="51282" spans="4:4">
      <c r="D51282" s="234"/>
    </row>
    <row r="51283" spans="4:4">
      <c r="D51283" s="234"/>
    </row>
    <row r="51284" spans="4:4">
      <c r="D51284" s="234"/>
    </row>
    <row r="51285" spans="4:4">
      <c r="D51285" s="234"/>
    </row>
    <row r="51286" spans="4:4">
      <c r="D51286" s="234"/>
    </row>
    <row r="51287" spans="4:4">
      <c r="D51287" s="234"/>
    </row>
    <row r="51288" spans="4:4">
      <c r="D51288" s="234"/>
    </row>
    <row r="51289" spans="4:4">
      <c r="D51289" s="234"/>
    </row>
    <row r="51290" spans="4:4">
      <c r="D51290" s="234"/>
    </row>
    <row r="51291" spans="4:4">
      <c r="D51291" s="234"/>
    </row>
    <row r="51292" spans="4:4">
      <c r="D51292" s="234"/>
    </row>
    <row r="51293" spans="4:4">
      <c r="D51293" s="234"/>
    </row>
    <row r="51294" spans="4:4">
      <c r="D51294" s="234"/>
    </row>
    <row r="51295" spans="4:4">
      <c r="D51295" s="234"/>
    </row>
    <row r="51296" spans="4:4">
      <c r="D51296" s="234"/>
    </row>
    <row r="51297" spans="4:4">
      <c r="D51297" s="234"/>
    </row>
    <row r="51298" spans="4:4">
      <c r="D51298" s="234"/>
    </row>
    <row r="51299" spans="4:4">
      <c r="D51299" s="234"/>
    </row>
    <row r="51300" spans="4:4">
      <c r="D51300" s="234"/>
    </row>
    <row r="51301" spans="4:4">
      <c r="D51301" s="234"/>
    </row>
    <row r="51302" spans="4:4">
      <c r="D51302" s="234"/>
    </row>
    <row r="51303" spans="4:4">
      <c r="D51303" s="234"/>
    </row>
    <row r="51304" spans="4:4">
      <c r="D51304" s="234"/>
    </row>
    <row r="51305" spans="4:4">
      <c r="D51305" s="234"/>
    </row>
    <row r="51306" spans="4:4">
      <c r="D51306" s="234"/>
    </row>
    <row r="51307" spans="4:4">
      <c r="D51307" s="234"/>
    </row>
    <row r="51308" spans="4:4">
      <c r="D51308" s="234"/>
    </row>
    <row r="51309" spans="4:4">
      <c r="D51309" s="234"/>
    </row>
    <row r="51310" spans="4:4">
      <c r="D51310" s="234"/>
    </row>
    <row r="51311" spans="4:4">
      <c r="D51311" s="234"/>
    </row>
    <row r="51312" spans="4:4">
      <c r="D51312" s="234"/>
    </row>
    <row r="51313" spans="4:4">
      <c r="D51313" s="234"/>
    </row>
    <row r="51314" spans="4:4">
      <c r="D51314" s="234"/>
    </row>
    <row r="51315" spans="4:4">
      <c r="D51315" s="234"/>
    </row>
    <row r="51316" spans="4:4">
      <c r="D51316" s="234"/>
    </row>
    <row r="51317" spans="4:4">
      <c r="D51317" s="234"/>
    </row>
    <row r="51318" spans="4:4">
      <c r="D51318" s="234"/>
    </row>
    <row r="51319" spans="4:4">
      <c r="D51319" s="234"/>
    </row>
    <row r="51320" spans="4:4">
      <c r="D51320" s="234"/>
    </row>
    <row r="51321" spans="4:4">
      <c r="D51321" s="234"/>
    </row>
    <row r="51322" spans="4:4">
      <c r="D51322" s="234"/>
    </row>
    <row r="51323" spans="4:4">
      <c r="D51323" s="234"/>
    </row>
    <row r="51324" spans="4:4">
      <c r="D51324" s="234"/>
    </row>
    <row r="51325" spans="4:4">
      <c r="D51325" s="234"/>
    </row>
    <row r="51326" spans="4:4">
      <c r="D51326" s="234"/>
    </row>
    <row r="51327" spans="4:4">
      <c r="D51327" s="234"/>
    </row>
    <row r="51328" spans="4:4">
      <c r="D51328" s="234"/>
    </row>
    <row r="51329" spans="4:4">
      <c r="D51329" s="234"/>
    </row>
    <row r="51330" spans="4:4">
      <c r="D51330" s="234"/>
    </row>
    <row r="51331" spans="4:4">
      <c r="D51331" s="234"/>
    </row>
    <row r="51332" spans="4:4">
      <c r="D51332" s="234"/>
    </row>
    <row r="51333" spans="4:4">
      <c r="D51333" s="234"/>
    </row>
    <row r="51334" spans="4:4">
      <c r="D51334" s="234"/>
    </row>
    <row r="51335" spans="4:4">
      <c r="D51335" s="234"/>
    </row>
    <row r="51336" spans="4:4">
      <c r="D51336" s="234"/>
    </row>
    <row r="51337" spans="4:4">
      <c r="D51337" s="234"/>
    </row>
    <row r="51338" spans="4:4">
      <c r="D51338" s="234"/>
    </row>
    <row r="51339" spans="4:4">
      <c r="D51339" s="234"/>
    </row>
    <row r="51340" spans="4:4">
      <c r="D51340" s="234"/>
    </row>
    <row r="51341" spans="4:4">
      <c r="D51341" s="234"/>
    </row>
    <row r="51342" spans="4:4">
      <c r="D51342" s="234"/>
    </row>
    <row r="51343" spans="4:4">
      <c r="D51343" s="234"/>
    </row>
    <row r="51344" spans="4:4">
      <c r="D51344" s="234"/>
    </row>
    <row r="51345" spans="4:4">
      <c r="D51345" s="234"/>
    </row>
    <row r="51346" spans="4:4">
      <c r="D51346" s="234"/>
    </row>
    <row r="51347" spans="4:4">
      <c r="D51347" s="234"/>
    </row>
    <row r="51348" spans="4:4">
      <c r="D51348" s="234"/>
    </row>
    <row r="51349" spans="4:4">
      <c r="D51349" s="234"/>
    </row>
    <row r="51350" spans="4:4">
      <c r="D51350" s="234"/>
    </row>
    <row r="51351" spans="4:4">
      <c r="D51351" s="234"/>
    </row>
    <row r="51352" spans="4:4">
      <c r="D51352" s="234"/>
    </row>
    <row r="51353" spans="4:4">
      <c r="D51353" s="234"/>
    </row>
    <row r="51354" spans="4:4">
      <c r="D51354" s="234"/>
    </row>
    <row r="51355" spans="4:4">
      <c r="D51355" s="234"/>
    </row>
    <row r="51356" spans="4:4">
      <c r="D51356" s="234"/>
    </row>
    <row r="51357" spans="4:4">
      <c r="D51357" s="234"/>
    </row>
    <row r="51358" spans="4:4">
      <c r="D51358" s="234"/>
    </row>
    <row r="51359" spans="4:4">
      <c r="D51359" s="234"/>
    </row>
    <row r="51360" spans="4:4">
      <c r="D51360" s="234"/>
    </row>
    <row r="51361" spans="4:4">
      <c r="D51361" s="234"/>
    </row>
    <row r="51362" spans="4:4">
      <c r="D51362" s="234"/>
    </row>
    <row r="51363" spans="4:4">
      <c r="D51363" s="234"/>
    </row>
    <row r="51364" spans="4:4">
      <c r="D51364" s="234"/>
    </row>
    <row r="51365" spans="4:4">
      <c r="D51365" s="234"/>
    </row>
    <row r="51366" spans="4:4">
      <c r="D51366" s="234"/>
    </row>
    <row r="51367" spans="4:4">
      <c r="D51367" s="234"/>
    </row>
    <row r="51368" spans="4:4">
      <c r="D51368" s="234"/>
    </row>
    <row r="51369" spans="4:4">
      <c r="D51369" s="234"/>
    </row>
    <row r="51370" spans="4:4">
      <c r="D51370" s="234"/>
    </row>
    <row r="51371" spans="4:4">
      <c r="D51371" s="234"/>
    </row>
    <row r="51372" spans="4:4">
      <c r="D51372" s="234"/>
    </row>
    <row r="51373" spans="4:4">
      <c r="D51373" s="234"/>
    </row>
    <row r="51374" spans="4:4">
      <c r="D51374" s="234"/>
    </row>
    <row r="51375" spans="4:4">
      <c r="D51375" s="234"/>
    </row>
    <row r="51376" spans="4:4">
      <c r="D51376" s="234"/>
    </row>
    <row r="51377" spans="4:4">
      <c r="D51377" s="234"/>
    </row>
    <row r="51378" spans="4:4">
      <c r="D51378" s="234"/>
    </row>
    <row r="51379" spans="4:4">
      <c r="D51379" s="234"/>
    </row>
    <row r="51380" spans="4:4">
      <c r="D51380" s="234"/>
    </row>
    <row r="51381" spans="4:4">
      <c r="D51381" s="234"/>
    </row>
    <row r="51382" spans="4:4">
      <c r="D51382" s="234"/>
    </row>
    <row r="51383" spans="4:4">
      <c r="D51383" s="234"/>
    </row>
    <row r="51384" spans="4:4">
      <c r="D51384" s="234"/>
    </row>
    <row r="51385" spans="4:4">
      <c r="D51385" s="234"/>
    </row>
    <row r="51386" spans="4:4">
      <c r="D51386" s="234"/>
    </row>
    <row r="51387" spans="4:4">
      <c r="D51387" s="234"/>
    </row>
    <row r="51388" spans="4:4">
      <c r="D51388" s="234"/>
    </row>
    <row r="51389" spans="4:4">
      <c r="D51389" s="234"/>
    </row>
    <row r="51390" spans="4:4">
      <c r="D51390" s="234"/>
    </row>
    <row r="51391" spans="4:4">
      <c r="D51391" s="234"/>
    </row>
    <row r="51392" spans="4:4">
      <c r="D51392" s="234"/>
    </row>
    <row r="51393" spans="4:4">
      <c r="D51393" s="234"/>
    </row>
    <row r="51394" spans="4:4">
      <c r="D51394" s="234"/>
    </row>
    <row r="51395" spans="4:4">
      <c r="D51395" s="234"/>
    </row>
    <row r="51396" spans="4:4">
      <c r="D51396" s="234"/>
    </row>
    <row r="51397" spans="4:4">
      <c r="D51397" s="234"/>
    </row>
    <row r="51398" spans="4:4">
      <c r="D51398" s="234"/>
    </row>
    <row r="51399" spans="4:4">
      <c r="D51399" s="234"/>
    </row>
    <row r="51400" spans="4:4">
      <c r="D51400" s="234"/>
    </row>
    <row r="51401" spans="4:4">
      <c r="D51401" s="234"/>
    </row>
    <row r="51402" spans="4:4">
      <c r="D51402" s="234"/>
    </row>
    <row r="51403" spans="4:4">
      <c r="D51403" s="234"/>
    </row>
    <row r="51404" spans="4:4">
      <c r="D51404" s="234"/>
    </row>
    <row r="51405" spans="4:4">
      <c r="D51405" s="234"/>
    </row>
    <row r="51406" spans="4:4">
      <c r="D51406" s="234"/>
    </row>
    <row r="51407" spans="4:4">
      <c r="D51407" s="234"/>
    </row>
    <row r="51408" spans="4:4">
      <c r="D51408" s="234"/>
    </row>
    <row r="51409" spans="4:4">
      <c r="D51409" s="234"/>
    </row>
    <row r="51410" spans="4:4">
      <c r="D51410" s="234"/>
    </row>
    <row r="51411" spans="4:4">
      <c r="D51411" s="234"/>
    </row>
    <row r="51412" spans="4:4">
      <c r="D51412" s="234"/>
    </row>
    <row r="51413" spans="4:4">
      <c r="D51413" s="234"/>
    </row>
    <row r="51414" spans="4:4">
      <c r="D51414" s="234"/>
    </row>
    <row r="51415" spans="4:4">
      <c r="D51415" s="234"/>
    </row>
    <row r="51416" spans="4:4">
      <c r="D51416" s="234"/>
    </row>
    <row r="51417" spans="4:4">
      <c r="D51417" s="234"/>
    </row>
    <row r="51418" spans="4:4">
      <c r="D51418" s="234"/>
    </row>
    <row r="51419" spans="4:4">
      <c r="D51419" s="234"/>
    </row>
    <row r="51420" spans="4:4">
      <c r="D51420" s="234"/>
    </row>
    <row r="51421" spans="4:4">
      <c r="D51421" s="234"/>
    </row>
    <row r="51422" spans="4:4">
      <c r="D51422" s="234"/>
    </row>
    <row r="51423" spans="4:4">
      <c r="D51423" s="234"/>
    </row>
    <row r="51424" spans="4:4">
      <c r="D51424" s="234"/>
    </row>
    <row r="51425" spans="4:4">
      <c r="D51425" s="234"/>
    </row>
    <row r="51426" spans="4:4">
      <c r="D51426" s="234"/>
    </row>
    <row r="51427" spans="4:4">
      <c r="D51427" s="234"/>
    </row>
    <row r="51428" spans="4:4">
      <c r="D51428" s="234"/>
    </row>
    <row r="51429" spans="4:4">
      <c r="D51429" s="234"/>
    </row>
    <row r="51430" spans="4:4">
      <c r="D51430" s="234"/>
    </row>
    <row r="51431" spans="4:4">
      <c r="D51431" s="234"/>
    </row>
    <row r="51432" spans="4:4">
      <c r="D51432" s="234"/>
    </row>
    <row r="51433" spans="4:4">
      <c r="D51433" s="234"/>
    </row>
    <row r="51434" spans="4:4">
      <c r="D51434" s="234"/>
    </row>
    <row r="51435" spans="4:4">
      <c r="D51435" s="234"/>
    </row>
    <row r="51436" spans="4:4">
      <c r="D51436" s="234"/>
    </row>
    <row r="51437" spans="4:4">
      <c r="D51437" s="234"/>
    </row>
    <row r="51438" spans="4:4">
      <c r="D51438" s="234"/>
    </row>
    <row r="51439" spans="4:4">
      <c r="D51439" s="234"/>
    </row>
    <row r="51440" spans="4:4">
      <c r="D51440" s="234"/>
    </row>
    <row r="51441" spans="4:4">
      <c r="D51441" s="234"/>
    </row>
    <row r="51442" spans="4:4">
      <c r="D51442" s="234"/>
    </row>
    <row r="51443" spans="4:4">
      <c r="D51443" s="234"/>
    </row>
    <row r="51444" spans="4:4">
      <c r="D51444" s="234"/>
    </row>
    <row r="51445" spans="4:4">
      <c r="D51445" s="234"/>
    </row>
    <row r="51446" spans="4:4">
      <c r="D51446" s="234"/>
    </row>
    <row r="51447" spans="4:4">
      <c r="D51447" s="234"/>
    </row>
    <row r="51448" spans="4:4">
      <c r="D51448" s="234"/>
    </row>
    <row r="51449" spans="4:4">
      <c r="D51449" s="234"/>
    </row>
    <row r="51450" spans="4:4">
      <c r="D51450" s="234"/>
    </row>
    <row r="51451" spans="4:4">
      <c r="D51451" s="234"/>
    </row>
    <row r="51452" spans="4:4">
      <c r="D51452" s="234"/>
    </row>
    <row r="51453" spans="4:4">
      <c r="D51453" s="234"/>
    </row>
    <row r="51454" spans="4:4">
      <c r="D51454" s="234"/>
    </row>
    <row r="51455" spans="4:4">
      <c r="D51455" s="234"/>
    </row>
    <row r="51456" spans="4:4">
      <c r="D51456" s="234"/>
    </row>
    <row r="51457" spans="4:4">
      <c r="D51457" s="234"/>
    </row>
    <row r="51458" spans="4:4">
      <c r="D51458" s="234"/>
    </row>
    <row r="51459" spans="4:4">
      <c r="D51459" s="234"/>
    </row>
    <row r="51460" spans="4:4">
      <c r="D51460" s="234"/>
    </row>
    <row r="51461" spans="4:4">
      <c r="D51461" s="234"/>
    </row>
    <row r="51462" spans="4:4">
      <c r="D51462" s="234"/>
    </row>
    <row r="51463" spans="4:4">
      <c r="D51463" s="234"/>
    </row>
    <row r="51464" spans="4:4">
      <c r="D51464" s="234"/>
    </row>
    <row r="51465" spans="4:4">
      <c r="D51465" s="234"/>
    </row>
    <row r="51466" spans="4:4">
      <c r="D51466" s="234"/>
    </row>
    <row r="51467" spans="4:4">
      <c r="D51467" s="234"/>
    </row>
    <row r="51468" spans="4:4">
      <c r="D51468" s="234"/>
    </row>
    <row r="51469" spans="4:4">
      <c r="D51469" s="234"/>
    </row>
    <row r="51470" spans="4:4">
      <c r="D51470" s="234"/>
    </row>
    <row r="51471" spans="4:4">
      <c r="D51471" s="234"/>
    </row>
    <row r="51472" spans="4:4">
      <c r="D51472" s="234"/>
    </row>
    <row r="51473" spans="4:4">
      <c r="D51473" s="234"/>
    </row>
    <row r="51474" spans="4:4">
      <c r="D51474" s="234"/>
    </row>
    <row r="51475" spans="4:4">
      <c r="D51475" s="234"/>
    </row>
    <row r="51476" spans="4:4">
      <c r="D51476" s="234"/>
    </row>
    <row r="51477" spans="4:4">
      <c r="D51477" s="234"/>
    </row>
    <row r="51478" spans="4:4">
      <c r="D51478" s="234"/>
    </row>
    <row r="51479" spans="4:4">
      <c r="D51479" s="234"/>
    </row>
    <row r="51480" spans="4:4">
      <c r="D51480" s="234"/>
    </row>
    <row r="51481" spans="4:4">
      <c r="D51481" s="234"/>
    </row>
    <row r="51482" spans="4:4">
      <c r="D51482" s="234"/>
    </row>
    <row r="51483" spans="4:4">
      <c r="D51483" s="234"/>
    </row>
    <row r="51484" spans="4:4">
      <c r="D51484" s="234"/>
    </row>
    <row r="51485" spans="4:4">
      <c r="D51485" s="234"/>
    </row>
    <row r="51486" spans="4:4">
      <c r="D51486" s="234"/>
    </row>
    <row r="51487" spans="4:4">
      <c r="D51487" s="234"/>
    </row>
    <row r="51488" spans="4:4">
      <c r="D51488" s="234"/>
    </row>
    <row r="51489" spans="4:4">
      <c r="D51489" s="234"/>
    </row>
    <row r="51490" spans="4:4">
      <c r="D51490" s="234"/>
    </row>
    <row r="51491" spans="4:4">
      <c r="D51491" s="234"/>
    </row>
    <row r="51492" spans="4:4">
      <c r="D51492" s="234"/>
    </row>
    <row r="51493" spans="4:4">
      <c r="D51493" s="234"/>
    </row>
    <row r="51494" spans="4:4">
      <c r="D51494" s="234"/>
    </row>
    <row r="51495" spans="4:4">
      <c r="D51495" s="234"/>
    </row>
    <row r="51496" spans="4:4">
      <c r="D51496" s="234"/>
    </row>
    <row r="51497" spans="4:4">
      <c r="D51497" s="234"/>
    </row>
    <row r="51498" spans="4:4">
      <c r="D51498" s="234"/>
    </row>
    <row r="51499" spans="4:4">
      <c r="D51499" s="234"/>
    </row>
    <row r="51500" spans="4:4">
      <c r="D51500" s="234"/>
    </row>
    <row r="51501" spans="4:4">
      <c r="D51501" s="234"/>
    </row>
    <row r="51502" spans="4:4">
      <c r="D51502" s="234"/>
    </row>
    <row r="51503" spans="4:4">
      <c r="D51503" s="234"/>
    </row>
    <row r="51504" spans="4:4">
      <c r="D51504" s="234"/>
    </row>
    <row r="51505" spans="4:4">
      <c r="D51505" s="234"/>
    </row>
    <row r="51506" spans="4:4">
      <c r="D51506" s="234"/>
    </row>
    <row r="51507" spans="4:4">
      <c r="D51507" s="234"/>
    </row>
    <row r="51508" spans="4:4">
      <c r="D51508" s="234"/>
    </row>
    <row r="51509" spans="4:4">
      <c r="D51509" s="234"/>
    </row>
    <row r="51510" spans="4:4">
      <c r="D51510" s="234"/>
    </row>
    <row r="51511" spans="4:4">
      <c r="D51511" s="234"/>
    </row>
    <row r="51512" spans="4:4">
      <c r="D51512" s="234"/>
    </row>
    <row r="51513" spans="4:4">
      <c r="D51513" s="234"/>
    </row>
    <row r="51514" spans="4:4">
      <c r="D51514" s="234"/>
    </row>
    <row r="51515" spans="4:4">
      <c r="D51515" s="234"/>
    </row>
    <row r="51516" spans="4:4">
      <c r="D51516" s="234"/>
    </row>
    <row r="51517" spans="4:4">
      <c r="D51517" s="234"/>
    </row>
    <row r="51518" spans="4:4">
      <c r="D51518" s="234"/>
    </row>
    <row r="51519" spans="4:4">
      <c r="D51519" s="234"/>
    </row>
    <row r="51520" spans="4:4">
      <c r="D51520" s="234"/>
    </row>
    <row r="51521" spans="4:4">
      <c r="D51521" s="234"/>
    </row>
    <row r="51522" spans="4:4">
      <c r="D51522" s="234"/>
    </row>
    <row r="51523" spans="4:4">
      <c r="D51523" s="234"/>
    </row>
    <row r="51524" spans="4:4">
      <c r="D51524" s="234"/>
    </row>
    <row r="51525" spans="4:4">
      <c r="D51525" s="234"/>
    </row>
    <row r="51526" spans="4:4">
      <c r="D51526" s="234"/>
    </row>
    <row r="51527" spans="4:4">
      <c r="D51527" s="234"/>
    </row>
    <row r="51528" spans="4:4">
      <c r="D51528" s="234"/>
    </row>
    <row r="51529" spans="4:4">
      <c r="D51529" s="234"/>
    </row>
    <row r="51530" spans="4:4">
      <c r="D51530" s="234"/>
    </row>
    <row r="51531" spans="4:4">
      <c r="D51531" s="234"/>
    </row>
    <row r="51532" spans="4:4">
      <c r="D51532" s="234"/>
    </row>
    <row r="51533" spans="4:4">
      <c r="D51533" s="234"/>
    </row>
    <row r="51534" spans="4:4">
      <c r="D51534" s="234"/>
    </row>
    <row r="51535" spans="4:4">
      <c r="D51535" s="234"/>
    </row>
    <row r="51536" spans="4:4">
      <c r="D51536" s="234"/>
    </row>
    <row r="51537" spans="4:4">
      <c r="D51537" s="234"/>
    </row>
    <row r="51538" spans="4:4">
      <c r="D51538" s="234"/>
    </row>
    <row r="51539" spans="4:4">
      <c r="D51539" s="234"/>
    </row>
    <row r="51540" spans="4:4">
      <c r="D51540" s="234"/>
    </row>
    <row r="51541" spans="4:4">
      <c r="D51541" s="234"/>
    </row>
    <row r="51542" spans="4:4">
      <c r="D51542" s="234"/>
    </row>
    <row r="51543" spans="4:4">
      <c r="D51543" s="234"/>
    </row>
    <row r="51544" spans="4:4">
      <c r="D51544" s="234"/>
    </row>
    <row r="51545" spans="4:4">
      <c r="D51545" s="234"/>
    </row>
    <row r="51546" spans="4:4">
      <c r="D51546" s="234"/>
    </row>
    <row r="51547" spans="4:4">
      <c r="D51547" s="234"/>
    </row>
    <row r="51548" spans="4:4">
      <c r="D51548" s="234"/>
    </row>
    <row r="51549" spans="4:4">
      <c r="D51549" s="234"/>
    </row>
    <row r="51550" spans="4:4">
      <c r="D51550" s="234"/>
    </row>
    <row r="51551" spans="4:4">
      <c r="D51551" s="234"/>
    </row>
    <row r="51552" spans="4:4">
      <c r="D51552" s="234"/>
    </row>
    <row r="51553" spans="4:4">
      <c r="D51553" s="234"/>
    </row>
    <row r="51554" spans="4:4">
      <c r="D51554" s="234"/>
    </row>
    <row r="51555" spans="4:4">
      <c r="D51555" s="234"/>
    </row>
    <row r="51556" spans="4:4">
      <c r="D51556" s="234"/>
    </row>
    <row r="51557" spans="4:4">
      <c r="D51557" s="234"/>
    </row>
    <row r="51558" spans="4:4">
      <c r="D51558" s="234"/>
    </row>
    <row r="51559" spans="4:4">
      <c r="D51559" s="234"/>
    </row>
    <row r="51560" spans="4:4">
      <c r="D51560" s="234"/>
    </row>
    <row r="51561" spans="4:4">
      <c r="D51561" s="234"/>
    </row>
    <row r="51562" spans="4:4">
      <c r="D51562" s="234"/>
    </row>
    <row r="51563" spans="4:4">
      <c r="D51563" s="234"/>
    </row>
    <row r="51564" spans="4:4">
      <c r="D51564" s="234"/>
    </row>
    <row r="51565" spans="4:4">
      <c r="D51565" s="234"/>
    </row>
    <row r="51566" spans="4:4">
      <c r="D51566" s="234"/>
    </row>
    <row r="51567" spans="4:4">
      <c r="D51567" s="234"/>
    </row>
    <row r="51568" spans="4:4">
      <c r="D51568" s="234"/>
    </row>
    <row r="51569" spans="4:4">
      <c r="D51569" s="234"/>
    </row>
    <row r="51570" spans="4:4">
      <c r="D51570" s="234"/>
    </row>
    <row r="51571" spans="4:4">
      <c r="D51571" s="234"/>
    </row>
    <row r="51572" spans="4:4">
      <c r="D51572" s="234"/>
    </row>
    <row r="51573" spans="4:4">
      <c r="D51573" s="234"/>
    </row>
    <row r="51574" spans="4:4">
      <c r="D51574" s="234"/>
    </row>
    <row r="51575" spans="4:4">
      <c r="D51575" s="234"/>
    </row>
    <row r="51576" spans="4:4">
      <c r="D51576" s="234"/>
    </row>
    <row r="51577" spans="4:4">
      <c r="D51577" s="234"/>
    </row>
    <row r="51578" spans="4:4">
      <c r="D51578" s="234"/>
    </row>
    <row r="51579" spans="4:4">
      <c r="D51579" s="234"/>
    </row>
    <row r="51580" spans="4:4">
      <c r="D51580" s="234"/>
    </row>
    <row r="51581" spans="4:4">
      <c r="D51581" s="234"/>
    </row>
    <row r="51582" spans="4:4">
      <c r="D51582" s="234"/>
    </row>
    <row r="51583" spans="4:4">
      <c r="D51583" s="234"/>
    </row>
    <row r="51584" spans="4:4">
      <c r="D51584" s="234"/>
    </row>
    <row r="51585" spans="4:4">
      <c r="D51585" s="234"/>
    </row>
    <row r="51586" spans="4:4">
      <c r="D51586" s="234"/>
    </row>
    <row r="51587" spans="4:4">
      <c r="D51587" s="234"/>
    </row>
    <row r="51588" spans="4:4">
      <c r="D51588" s="234"/>
    </row>
    <row r="51589" spans="4:4">
      <c r="D51589" s="234"/>
    </row>
    <row r="51590" spans="4:4">
      <c r="D51590" s="234"/>
    </row>
    <row r="51591" spans="4:4">
      <c r="D51591" s="234"/>
    </row>
    <row r="51592" spans="4:4">
      <c r="D51592" s="234"/>
    </row>
    <row r="51593" spans="4:4">
      <c r="D51593" s="234"/>
    </row>
    <row r="51594" spans="4:4">
      <c r="D51594" s="234"/>
    </row>
    <row r="51595" spans="4:4">
      <c r="D51595" s="234"/>
    </row>
    <row r="51596" spans="4:4">
      <c r="D51596" s="234"/>
    </row>
    <row r="51597" spans="4:4">
      <c r="D51597" s="234"/>
    </row>
    <row r="51598" spans="4:4">
      <c r="D51598" s="234"/>
    </row>
    <row r="51599" spans="4:4">
      <c r="D51599" s="234"/>
    </row>
    <row r="51600" spans="4:4">
      <c r="D51600" s="234"/>
    </row>
    <row r="51601" spans="4:4">
      <c r="D51601" s="234"/>
    </row>
    <row r="51602" spans="4:4">
      <c r="D51602" s="234"/>
    </row>
    <row r="51603" spans="4:4">
      <c r="D51603" s="234"/>
    </row>
    <row r="51604" spans="4:4">
      <c r="D51604" s="234"/>
    </row>
    <row r="51605" spans="4:4">
      <c r="D51605" s="234"/>
    </row>
    <row r="51606" spans="4:4">
      <c r="D51606" s="234"/>
    </row>
    <row r="51607" spans="4:4">
      <c r="D51607" s="234"/>
    </row>
    <row r="51608" spans="4:4">
      <c r="D51608" s="234"/>
    </row>
    <row r="51609" spans="4:4">
      <c r="D51609" s="234"/>
    </row>
    <row r="51610" spans="4:4">
      <c r="D51610" s="234"/>
    </row>
    <row r="51611" spans="4:4">
      <c r="D51611" s="234"/>
    </row>
    <row r="51612" spans="4:4">
      <c r="D51612" s="234"/>
    </row>
    <row r="51613" spans="4:4">
      <c r="D51613" s="234"/>
    </row>
    <row r="51614" spans="4:4">
      <c r="D51614" s="234"/>
    </row>
    <row r="51615" spans="4:4">
      <c r="D51615" s="234"/>
    </row>
    <row r="51616" spans="4:4">
      <c r="D51616" s="234"/>
    </row>
    <row r="51617" spans="4:4">
      <c r="D51617" s="234"/>
    </row>
    <row r="51618" spans="4:4">
      <c r="D51618" s="234"/>
    </row>
    <row r="51619" spans="4:4">
      <c r="D51619" s="234"/>
    </row>
    <row r="51620" spans="4:4">
      <c r="D51620" s="234"/>
    </row>
    <row r="51621" spans="4:4">
      <c r="D51621" s="234"/>
    </row>
    <row r="51622" spans="4:4">
      <c r="D51622" s="234"/>
    </row>
    <row r="51623" spans="4:4">
      <c r="D51623" s="234"/>
    </row>
    <row r="51624" spans="4:4">
      <c r="D51624" s="234"/>
    </row>
    <row r="51625" spans="4:4">
      <c r="D51625" s="234"/>
    </row>
    <row r="51626" spans="4:4">
      <c r="D51626" s="234"/>
    </row>
    <row r="51627" spans="4:4">
      <c r="D51627" s="234"/>
    </row>
    <row r="51628" spans="4:4">
      <c r="D51628" s="234"/>
    </row>
    <row r="51629" spans="4:4">
      <c r="D51629" s="234"/>
    </row>
    <row r="51630" spans="4:4">
      <c r="D51630" s="234"/>
    </row>
    <row r="51631" spans="4:4">
      <c r="D51631" s="234"/>
    </row>
    <row r="51632" spans="4:4">
      <c r="D51632" s="234"/>
    </row>
    <row r="51633" spans="4:4">
      <c r="D51633" s="234"/>
    </row>
    <row r="51634" spans="4:4">
      <c r="D51634" s="234"/>
    </row>
    <row r="51635" spans="4:4">
      <c r="D51635" s="234"/>
    </row>
    <row r="51636" spans="4:4">
      <c r="D51636" s="234"/>
    </row>
    <row r="51637" spans="4:4">
      <c r="D51637" s="234"/>
    </row>
    <row r="51638" spans="4:4">
      <c r="D51638" s="234"/>
    </row>
    <row r="51639" spans="4:4">
      <c r="D51639" s="234"/>
    </row>
    <row r="51640" spans="4:4">
      <c r="D51640" s="234"/>
    </row>
    <row r="51641" spans="4:4">
      <c r="D51641" s="234"/>
    </row>
    <row r="51642" spans="4:4">
      <c r="D51642" s="234"/>
    </row>
    <row r="51643" spans="4:4">
      <c r="D51643" s="234"/>
    </row>
    <row r="51644" spans="4:4">
      <c r="D51644" s="234"/>
    </row>
    <row r="51645" spans="4:4">
      <c r="D51645" s="234"/>
    </row>
    <row r="51646" spans="4:4">
      <c r="D51646" s="234"/>
    </row>
    <row r="51647" spans="4:4">
      <c r="D51647" s="234"/>
    </row>
    <row r="51648" spans="4:4">
      <c r="D51648" s="234"/>
    </row>
    <row r="51649" spans="4:4">
      <c r="D51649" s="234"/>
    </row>
    <row r="51650" spans="4:4">
      <c r="D51650" s="234"/>
    </row>
    <row r="51651" spans="4:4">
      <c r="D51651" s="234"/>
    </row>
    <row r="51652" spans="4:4">
      <c r="D51652" s="234"/>
    </row>
    <row r="51653" spans="4:4">
      <c r="D51653" s="234"/>
    </row>
    <row r="51654" spans="4:4">
      <c r="D51654" s="234"/>
    </row>
    <row r="51655" spans="4:4">
      <c r="D51655" s="234"/>
    </row>
    <row r="51656" spans="4:4">
      <c r="D51656" s="234"/>
    </row>
    <row r="51657" spans="4:4">
      <c r="D51657" s="234"/>
    </row>
    <row r="51658" spans="4:4">
      <c r="D51658" s="234"/>
    </row>
    <row r="51659" spans="4:4">
      <c r="D51659" s="234"/>
    </row>
    <row r="51660" spans="4:4">
      <c r="D51660" s="234"/>
    </row>
    <row r="51661" spans="4:4">
      <c r="D51661" s="234"/>
    </row>
    <row r="51662" spans="4:4">
      <c r="D51662" s="234"/>
    </row>
    <row r="51663" spans="4:4">
      <c r="D51663" s="234"/>
    </row>
    <row r="51664" spans="4:4">
      <c r="D51664" s="234"/>
    </row>
    <row r="51665" spans="4:4">
      <c r="D51665" s="234"/>
    </row>
    <row r="51666" spans="4:4">
      <c r="D51666" s="234"/>
    </row>
    <row r="51667" spans="4:4">
      <c r="D51667" s="234"/>
    </row>
    <row r="51668" spans="4:4">
      <c r="D51668" s="234"/>
    </row>
    <row r="51669" spans="4:4">
      <c r="D51669" s="234"/>
    </row>
    <row r="51670" spans="4:4">
      <c r="D51670" s="234"/>
    </row>
    <row r="51671" spans="4:4">
      <c r="D51671" s="234"/>
    </row>
    <row r="51672" spans="4:4">
      <c r="D51672" s="234"/>
    </row>
    <row r="51673" spans="4:4">
      <c r="D51673" s="234"/>
    </row>
    <row r="51674" spans="4:4">
      <c r="D51674" s="234"/>
    </row>
    <row r="51675" spans="4:4">
      <c r="D51675" s="234"/>
    </row>
    <row r="51676" spans="4:4">
      <c r="D51676" s="234"/>
    </row>
    <row r="51677" spans="4:4">
      <c r="D51677" s="234"/>
    </row>
    <row r="51678" spans="4:4">
      <c r="D51678" s="234"/>
    </row>
    <row r="51679" spans="4:4">
      <c r="D51679" s="234"/>
    </row>
    <row r="51680" spans="4:4">
      <c r="D51680" s="234"/>
    </row>
    <row r="51681" spans="4:4">
      <c r="D51681" s="234"/>
    </row>
    <row r="51682" spans="4:4">
      <c r="D51682" s="234"/>
    </row>
    <row r="51683" spans="4:4">
      <c r="D51683" s="234"/>
    </row>
    <row r="51684" spans="4:4">
      <c r="D51684" s="234"/>
    </row>
    <row r="51685" spans="4:4">
      <c r="D51685" s="234"/>
    </row>
    <row r="51686" spans="4:4">
      <c r="D51686" s="234"/>
    </row>
    <row r="51687" spans="4:4">
      <c r="D51687" s="234"/>
    </row>
    <row r="51688" spans="4:4">
      <c r="D51688" s="234"/>
    </row>
    <row r="51689" spans="4:4">
      <c r="D51689" s="234"/>
    </row>
    <row r="51690" spans="4:4">
      <c r="D51690" s="234"/>
    </row>
    <row r="51691" spans="4:4">
      <c r="D51691" s="234"/>
    </row>
    <row r="51692" spans="4:4">
      <c r="D51692" s="234"/>
    </row>
    <row r="51693" spans="4:4">
      <c r="D51693" s="234"/>
    </row>
    <row r="51694" spans="4:4">
      <c r="D51694" s="234"/>
    </row>
    <row r="51695" spans="4:4">
      <c r="D51695" s="234"/>
    </row>
    <row r="51696" spans="4:4">
      <c r="D51696" s="234"/>
    </row>
    <row r="51697" spans="4:4">
      <c r="D51697" s="234"/>
    </row>
    <row r="51698" spans="4:4">
      <c r="D51698" s="234"/>
    </row>
    <row r="51699" spans="4:4">
      <c r="D51699" s="234"/>
    </row>
    <row r="51700" spans="4:4">
      <c r="D51700" s="234"/>
    </row>
    <row r="51701" spans="4:4">
      <c r="D51701" s="234"/>
    </row>
    <row r="51702" spans="4:4">
      <c r="D51702" s="234"/>
    </row>
    <row r="51703" spans="4:4">
      <c r="D51703" s="234"/>
    </row>
    <row r="51704" spans="4:4">
      <c r="D51704" s="234"/>
    </row>
    <row r="51705" spans="4:4">
      <c r="D51705" s="234"/>
    </row>
    <row r="51706" spans="4:4">
      <c r="D51706" s="234"/>
    </row>
    <row r="51707" spans="4:4">
      <c r="D51707" s="234"/>
    </row>
    <row r="51708" spans="4:4">
      <c r="D51708" s="234"/>
    </row>
    <row r="51709" spans="4:4">
      <c r="D51709" s="234"/>
    </row>
    <row r="51710" spans="4:4">
      <c r="D51710" s="234"/>
    </row>
    <row r="51711" spans="4:4">
      <c r="D51711" s="234"/>
    </row>
    <row r="51712" spans="4:4">
      <c r="D51712" s="234"/>
    </row>
    <row r="51713" spans="4:4">
      <c r="D51713" s="234"/>
    </row>
    <row r="51714" spans="4:4">
      <c r="D51714" s="234"/>
    </row>
    <row r="51715" spans="4:4">
      <c r="D51715" s="234"/>
    </row>
    <row r="51716" spans="4:4">
      <c r="D51716" s="234"/>
    </row>
    <row r="51717" spans="4:4">
      <c r="D51717" s="234"/>
    </row>
    <row r="51718" spans="4:4">
      <c r="D51718" s="234"/>
    </row>
    <row r="51719" spans="4:4">
      <c r="D51719" s="234"/>
    </row>
    <row r="51720" spans="4:4">
      <c r="D51720" s="234"/>
    </row>
    <row r="51721" spans="4:4">
      <c r="D51721" s="234"/>
    </row>
    <row r="51722" spans="4:4">
      <c r="D51722" s="234"/>
    </row>
    <row r="51723" spans="4:4">
      <c r="D51723" s="234"/>
    </row>
    <row r="51724" spans="4:4">
      <c r="D51724" s="234"/>
    </row>
    <row r="51725" spans="4:4">
      <c r="D51725" s="234"/>
    </row>
    <row r="51726" spans="4:4">
      <c r="D51726" s="234"/>
    </row>
    <row r="51727" spans="4:4">
      <c r="D51727" s="234"/>
    </row>
    <row r="51728" spans="4:4">
      <c r="D51728" s="234"/>
    </row>
    <row r="51729" spans="4:4">
      <c r="D51729" s="234"/>
    </row>
    <row r="51730" spans="4:4">
      <c r="D51730" s="234"/>
    </row>
    <row r="51731" spans="4:4">
      <c r="D51731" s="234"/>
    </row>
    <row r="51732" spans="4:4">
      <c r="D51732" s="234"/>
    </row>
    <row r="51733" spans="4:4">
      <c r="D51733" s="234"/>
    </row>
    <row r="51734" spans="4:4">
      <c r="D51734" s="234"/>
    </row>
    <row r="51735" spans="4:4">
      <c r="D51735" s="234"/>
    </row>
    <row r="51736" spans="4:4">
      <c r="D51736" s="234"/>
    </row>
    <row r="51737" spans="4:4">
      <c r="D51737" s="234"/>
    </row>
    <row r="51738" spans="4:4">
      <c r="D51738" s="234"/>
    </row>
    <row r="51739" spans="4:4">
      <c r="D51739" s="234"/>
    </row>
    <row r="51740" spans="4:4">
      <c r="D51740" s="234"/>
    </row>
    <row r="51741" spans="4:4">
      <c r="D51741" s="234"/>
    </row>
    <row r="51742" spans="4:4">
      <c r="D51742" s="234"/>
    </row>
    <row r="51743" spans="4:4">
      <c r="D51743" s="234"/>
    </row>
    <row r="51744" spans="4:4">
      <c r="D51744" s="234"/>
    </row>
    <row r="51745" spans="4:4">
      <c r="D51745" s="234"/>
    </row>
    <row r="51746" spans="4:4">
      <c r="D51746" s="234"/>
    </row>
    <row r="51747" spans="4:4">
      <c r="D51747" s="234"/>
    </row>
    <row r="51748" spans="4:4">
      <c r="D51748" s="234"/>
    </row>
    <row r="51749" spans="4:4">
      <c r="D51749" s="234"/>
    </row>
    <row r="51750" spans="4:4">
      <c r="D51750" s="234"/>
    </row>
    <row r="51751" spans="4:4">
      <c r="D51751" s="234"/>
    </row>
    <row r="51752" spans="4:4">
      <c r="D51752" s="234"/>
    </row>
    <row r="51753" spans="4:4">
      <c r="D51753" s="234"/>
    </row>
    <row r="51754" spans="4:4">
      <c r="D51754" s="234"/>
    </row>
    <row r="51755" spans="4:4">
      <c r="D51755" s="234"/>
    </row>
    <row r="51756" spans="4:4">
      <c r="D51756" s="234"/>
    </row>
    <row r="51757" spans="4:4">
      <c r="D51757" s="234"/>
    </row>
    <row r="51758" spans="4:4">
      <c r="D51758" s="234"/>
    </row>
    <row r="51759" spans="4:4">
      <c r="D51759" s="234"/>
    </row>
    <row r="51760" spans="4:4">
      <c r="D51760" s="234"/>
    </row>
    <row r="51761" spans="4:4">
      <c r="D51761" s="234"/>
    </row>
    <row r="51762" spans="4:4">
      <c r="D51762" s="234"/>
    </row>
    <row r="51763" spans="4:4">
      <c r="D51763" s="234"/>
    </row>
    <row r="51764" spans="4:4">
      <c r="D51764" s="234"/>
    </row>
    <row r="51765" spans="4:4">
      <c r="D51765" s="234"/>
    </row>
    <row r="51766" spans="4:4">
      <c r="D51766" s="234"/>
    </row>
    <row r="51767" spans="4:4">
      <c r="D51767" s="234"/>
    </row>
    <row r="51768" spans="4:4">
      <c r="D51768" s="234"/>
    </row>
    <row r="51769" spans="4:4">
      <c r="D51769" s="234"/>
    </row>
    <row r="51770" spans="4:4">
      <c r="D51770" s="234"/>
    </row>
    <row r="51771" spans="4:4">
      <c r="D51771" s="234"/>
    </row>
    <row r="51772" spans="4:4">
      <c r="D51772" s="234"/>
    </row>
    <row r="51773" spans="4:4">
      <c r="D51773" s="234"/>
    </row>
    <row r="51774" spans="4:4">
      <c r="D51774" s="234"/>
    </row>
    <row r="51775" spans="4:4">
      <c r="D51775" s="234"/>
    </row>
    <row r="51776" spans="4:4">
      <c r="D51776" s="234"/>
    </row>
    <row r="51777" spans="4:4">
      <c r="D51777" s="234"/>
    </row>
    <row r="51778" spans="4:4">
      <c r="D51778" s="234"/>
    </row>
    <row r="51779" spans="4:4">
      <c r="D51779" s="234"/>
    </row>
    <row r="51780" spans="4:4">
      <c r="D51780" s="234"/>
    </row>
    <row r="51781" spans="4:4">
      <c r="D51781" s="234"/>
    </row>
    <row r="51782" spans="4:4">
      <c r="D51782" s="234"/>
    </row>
    <row r="51783" spans="4:4">
      <c r="D51783" s="234"/>
    </row>
    <row r="51784" spans="4:4">
      <c r="D51784" s="234"/>
    </row>
    <row r="51785" spans="4:4">
      <c r="D51785" s="234"/>
    </row>
    <row r="51786" spans="4:4">
      <c r="D51786" s="234"/>
    </row>
    <row r="51787" spans="4:4">
      <c r="D51787" s="234"/>
    </row>
    <row r="51788" spans="4:4">
      <c r="D51788" s="234"/>
    </row>
    <row r="51789" spans="4:4">
      <c r="D51789" s="234"/>
    </row>
    <row r="51790" spans="4:4">
      <c r="D51790" s="234"/>
    </row>
    <row r="51791" spans="4:4">
      <c r="D51791" s="234"/>
    </row>
    <row r="51792" spans="4:4">
      <c r="D51792" s="234"/>
    </row>
    <row r="51793" spans="4:4">
      <c r="D51793" s="234"/>
    </row>
    <row r="51794" spans="4:4">
      <c r="D51794" s="234"/>
    </row>
    <row r="51795" spans="4:4">
      <c r="D51795" s="234"/>
    </row>
    <row r="51796" spans="4:4">
      <c r="D51796" s="234"/>
    </row>
    <row r="51797" spans="4:4">
      <c r="D51797" s="234"/>
    </row>
    <row r="51798" spans="4:4">
      <c r="D51798" s="234"/>
    </row>
    <row r="51799" spans="4:4">
      <c r="D51799" s="234"/>
    </row>
    <row r="51800" spans="4:4">
      <c r="D51800" s="234"/>
    </row>
    <row r="51801" spans="4:4">
      <c r="D51801" s="234"/>
    </row>
    <row r="51802" spans="4:4">
      <c r="D51802" s="234"/>
    </row>
    <row r="51803" spans="4:4">
      <c r="D51803" s="234"/>
    </row>
    <row r="51804" spans="4:4">
      <c r="D51804" s="234"/>
    </row>
    <row r="51805" spans="4:4">
      <c r="D51805" s="234"/>
    </row>
    <row r="51806" spans="4:4">
      <c r="D51806" s="234"/>
    </row>
    <row r="51807" spans="4:4">
      <c r="D51807" s="234"/>
    </row>
    <row r="51808" spans="4:4">
      <c r="D51808" s="234"/>
    </row>
    <row r="51809" spans="4:4">
      <c r="D51809" s="234"/>
    </row>
    <row r="51810" spans="4:4">
      <c r="D51810" s="234"/>
    </row>
    <row r="51811" spans="4:4">
      <c r="D51811" s="234"/>
    </row>
    <row r="51812" spans="4:4">
      <c r="D51812" s="234"/>
    </row>
    <row r="51813" spans="4:4">
      <c r="D51813" s="234"/>
    </row>
    <row r="51814" spans="4:4">
      <c r="D51814" s="234"/>
    </row>
    <row r="51815" spans="4:4">
      <c r="D51815" s="234"/>
    </row>
    <row r="51816" spans="4:4">
      <c r="D51816" s="234"/>
    </row>
    <row r="51817" spans="4:4">
      <c r="D51817" s="234"/>
    </row>
    <row r="51818" spans="4:4">
      <c r="D51818" s="234"/>
    </row>
    <row r="51819" spans="4:4">
      <c r="D51819" s="234"/>
    </row>
    <row r="51820" spans="4:4">
      <c r="D51820" s="234"/>
    </row>
    <row r="51821" spans="4:4">
      <c r="D51821" s="234"/>
    </row>
    <row r="51822" spans="4:4">
      <c r="D51822" s="234"/>
    </row>
    <row r="51823" spans="4:4">
      <c r="D51823" s="234"/>
    </row>
    <row r="51824" spans="4:4">
      <c r="D51824" s="234"/>
    </row>
    <row r="51825" spans="4:4">
      <c r="D51825" s="234"/>
    </row>
    <row r="51826" spans="4:4">
      <c r="D51826" s="234"/>
    </row>
    <row r="51827" spans="4:4">
      <c r="D51827" s="234"/>
    </row>
    <row r="51828" spans="4:4">
      <c r="D51828" s="234"/>
    </row>
    <row r="51829" spans="4:4">
      <c r="D51829" s="234"/>
    </row>
    <row r="51830" spans="4:4">
      <c r="D51830" s="234"/>
    </row>
    <row r="51831" spans="4:4">
      <c r="D51831" s="234"/>
    </row>
    <row r="51832" spans="4:4">
      <c r="D51832" s="234"/>
    </row>
    <row r="51833" spans="4:4">
      <c r="D51833" s="234"/>
    </row>
    <row r="51834" spans="4:4">
      <c r="D51834" s="234"/>
    </row>
    <row r="51835" spans="4:4">
      <c r="D51835" s="234"/>
    </row>
    <row r="51836" spans="4:4">
      <c r="D51836" s="234"/>
    </row>
    <row r="51837" spans="4:4">
      <c r="D51837" s="234"/>
    </row>
    <row r="51838" spans="4:4">
      <c r="D51838" s="234"/>
    </row>
    <row r="51839" spans="4:4">
      <c r="D51839" s="234"/>
    </row>
    <row r="51840" spans="4:4">
      <c r="D51840" s="234"/>
    </row>
    <row r="51841" spans="4:4">
      <c r="D51841" s="234"/>
    </row>
    <row r="51842" spans="4:4">
      <c r="D51842" s="234"/>
    </row>
    <row r="51843" spans="4:4">
      <c r="D51843" s="234"/>
    </row>
    <row r="51844" spans="4:4">
      <c r="D51844" s="234"/>
    </row>
    <row r="51845" spans="4:4">
      <c r="D51845" s="234"/>
    </row>
    <row r="51846" spans="4:4">
      <c r="D51846" s="234"/>
    </row>
    <row r="51847" spans="4:4">
      <c r="D51847" s="234"/>
    </row>
    <row r="51848" spans="4:4">
      <c r="D51848" s="234"/>
    </row>
    <row r="51849" spans="4:4">
      <c r="D51849" s="234"/>
    </row>
    <row r="51850" spans="4:4">
      <c r="D51850" s="234"/>
    </row>
    <row r="51851" spans="4:4">
      <c r="D51851" s="234"/>
    </row>
    <row r="51852" spans="4:4">
      <c r="D51852" s="234"/>
    </row>
    <row r="51853" spans="4:4">
      <c r="D51853" s="234"/>
    </row>
    <row r="51854" spans="4:4">
      <c r="D51854" s="234"/>
    </row>
    <row r="51855" spans="4:4">
      <c r="D51855" s="234"/>
    </row>
    <row r="51856" spans="4:4">
      <c r="D51856" s="234"/>
    </row>
    <row r="51857" spans="4:4">
      <c r="D51857" s="234"/>
    </row>
    <row r="51858" spans="4:4">
      <c r="D51858" s="234"/>
    </row>
    <row r="51859" spans="4:4">
      <c r="D51859" s="234"/>
    </row>
    <row r="51860" spans="4:4">
      <c r="D51860" s="234"/>
    </row>
    <row r="51861" spans="4:4">
      <c r="D51861" s="234"/>
    </row>
    <row r="51862" spans="4:4">
      <c r="D51862" s="234"/>
    </row>
    <row r="51863" spans="4:4">
      <c r="D51863" s="234"/>
    </row>
    <row r="51864" spans="4:4">
      <c r="D51864" s="234"/>
    </row>
    <row r="51865" spans="4:4">
      <c r="D51865" s="234"/>
    </row>
    <row r="51866" spans="4:4">
      <c r="D51866" s="234"/>
    </row>
    <row r="51867" spans="4:4">
      <c r="D51867" s="234"/>
    </row>
    <row r="51868" spans="4:4">
      <c r="D51868" s="234"/>
    </row>
    <row r="51869" spans="4:4">
      <c r="D51869" s="234"/>
    </row>
    <row r="51870" spans="4:4">
      <c r="D51870" s="234"/>
    </row>
    <row r="51871" spans="4:4">
      <c r="D51871" s="234"/>
    </row>
    <row r="51872" spans="4:4">
      <c r="D51872" s="234"/>
    </row>
    <row r="51873" spans="4:4">
      <c r="D51873" s="234"/>
    </row>
    <row r="51874" spans="4:4">
      <c r="D51874" s="234"/>
    </row>
    <row r="51875" spans="4:4">
      <c r="D51875" s="234"/>
    </row>
    <row r="51876" spans="4:4">
      <c r="D51876" s="234"/>
    </row>
    <row r="51877" spans="4:4">
      <c r="D51877" s="234"/>
    </row>
    <row r="51878" spans="4:4">
      <c r="D51878" s="234"/>
    </row>
    <row r="51879" spans="4:4">
      <c r="D51879" s="234"/>
    </row>
    <row r="51880" spans="4:4">
      <c r="D51880" s="234"/>
    </row>
    <row r="51881" spans="4:4">
      <c r="D51881" s="234"/>
    </row>
    <row r="51882" spans="4:4">
      <c r="D51882" s="234"/>
    </row>
    <row r="51883" spans="4:4">
      <c r="D51883" s="234"/>
    </row>
    <row r="51884" spans="4:4">
      <c r="D51884" s="234"/>
    </row>
    <row r="51885" spans="4:4">
      <c r="D51885" s="234"/>
    </row>
    <row r="51886" spans="4:4">
      <c r="D51886" s="234"/>
    </row>
    <row r="51887" spans="4:4">
      <c r="D51887" s="234"/>
    </row>
    <row r="51888" spans="4:4">
      <c r="D51888" s="234"/>
    </row>
    <row r="51889" spans="4:4">
      <c r="D51889" s="234"/>
    </row>
    <row r="51890" spans="4:4">
      <c r="D51890" s="234"/>
    </row>
    <row r="51891" spans="4:4">
      <c r="D51891" s="234"/>
    </row>
    <row r="51892" spans="4:4">
      <c r="D51892" s="234"/>
    </row>
    <row r="51893" spans="4:4">
      <c r="D51893" s="234"/>
    </row>
    <row r="51894" spans="4:4">
      <c r="D51894" s="234"/>
    </row>
    <row r="51895" spans="4:4">
      <c r="D51895" s="234"/>
    </row>
    <row r="51896" spans="4:4">
      <c r="D51896" s="234"/>
    </row>
    <row r="51897" spans="4:4">
      <c r="D51897" s="234"/>
    </row>
    <row r="51898" spans="4:4">
      <c r="D51898" s="234"/>
    </row>
    <row r="51899" spans="4:4">
      <c r="D51899" s="234"/>
    </row>
    <row r="51900" spans="4:4">
      <c r="D51900" s="234"/>
    </row>
    <row r="51901" spans="4:4">
      <c r="D51901" s="234"/>
    </row>
    <row r="51902" spans="4:4">
      <c r="D51902" s="234"/>
    </row>
    <row r="51903" spans="4:4">
      <c r="D51903" s="234"/>
    </row>
    <row r="51904" spans="4:4">
      <c r="D51904" s="234"/>
    </row>
    <row r="51905" spans="4:4">
      <c r="D51905" s="234"/>
    </row>
    <row r="51906" spans="4:4">
      <c r="D51906" s="234"/>
    </row>
    <row r="51907" spans="4:4">
      <c r="D51907" s="234"/>
    </row>
    <row r="51908" spans="4:4">
      <c r="D51908" s="234"/>
    </row>
    <row r="51909" spans="4:4">
      <c r="D51909" s="234"/>
    </row>
    <row r="51910" spans="4:4">
      <c r="D51910" s="234"/>
    </row>
    <row r="51911" spans="4:4">
      <c r="D51911" s="234"/>
    </row>
    <row r="51912" spans="4:4">
      <c r="D51912" s="234"/>
    </row>
    <row r="51913" spans="4:4">
      <c r="D51913" s="234"/>
    </row>
    <row r="51914" spans="4:4">
      <c r="D51914" s="234"/>
    </row>
    <row r="51915" spans="4:4">
      <c r="D51915" s="234"/>
    </row>
    <row r="51916" spans="4:4">
      <c r="D51916" s="234"/>
    </row>
    <row r="51917" spans="4:4">
      <c r="D51917" s="234"/>
    </row>
    <row r="51918" spans="4:4">
      <c r="D51918" s="234"/>
    </row>
    <row r="51919" spans="4:4">
      <c r="D51919" s="234"/>
    </row>
    <row r="51920" spans="4:4">
      <c r="D51920" s="234"/>
    </row>
    <row r="51921" spans="4:4">
      <c r="D51921" s="234"/>
    </row>
    <row r="51922" spans="4:4">
      <c r="D51922" s="234"/>
    </row>
    <row r="51923" spans="4:4">
      <c r="D51923" s="234"/>
    </row>
    <row r="51924" spans="4:4">
      <c r="D51924" s="234"/>
    </row>
    <row r="51925" spans="4:4">
      <c r="D51925" s="234"/>
    </row>
    <row r="51926" spans="4:4">
      <c r="D51926" s="234"/>
    </row>
    <row r="51927" spans="4:4">
      <c r="D51927" s="234"/>
    </row>
    <row r="51928" spans="4:4">
      <c r="D51928" s="234"/>
    </row>
    <row r="51929" spans="4:4">
      <c r="D51929" s="234"/>
    </row>
    <row r="51930" spans="4:4">
      <c r="D51930" s="234"/>
    </row>
    <row r="51931" spans="4:4">
      <c r="D51931" s="234"/>
    </row>
    <row r="51932" spans="4:4">
      <c r="D51932" s="234"/>
    </row>
    <row r="51933" spans="4:4">
      <c r="D51933" s="234"/>
    </row>
    <row r="51934" spans="4:4">
      <c r="D51934" s="234"/>
    </row>
    <row r="51935" spans="4:4">
      <c r="D51935" s="234"/>
    </row>
    <row r="51936" spans="4:4">
      <c r="D51936" s="234"/>
    </row>
    <row r="51937" spans="4:4">
      <c r="D51937" s="234"/>
    </row>
    <row r="51938" spans="4:4">
      <c r="D51938" s="234"/>
    </row>
    <row r="51939" spans="4:4">
      <c r="D51939" s="234"/>
    </row>
    <row r="51940" spans="4:4">
      <c r="D51940" s="234"/>
    </row>
    <row r="51941" spans="4:4">
      <c r="D51941" s="234"/>
    </row>
    <row r="51942" spans="4:4">
      <c r="D51942" s="234"/>
    </row>
    <row r="51943" spans="4:4">
      <c r="D51943" s="234"/>
    </row>
    <row r="51944" spans="4:4">
      <c r="D51944" s="234"/>
    </row>
    <row r="51945" spans="4:4">
      <c r="D51945" s="234"/>
    </row>
    <row r="51946" spans="4:4">
      <c r="D51946" s="234"/>
    </row>
    <row r="51947" spans="4:4">
      <c r="D51947" s="234"/>
    </row>
    <row r="51948" spans="4:4">
      <c r="D51948" s="234"/>
    </row>
    <row r="51949" spans="4:4">
      <c r="D51949" s="234"/>
    </row>
    <row r="51950" spans="4:4">
      <c r="D51950" s="234"/>
    </row>
    <row r="51951" spans="4:4">
      <c r="D51951" s="234"/>
    </row>
    <row r="51952" spans="4:4">
      <c r="D51952" s="234"/>
    </row>
    <row r="51953" spans="4:4">
      <c r="D51953" s="234"/>
    </row>
    <row r="51954" spans="4:4">
      <c r="D51954" s="234"/>
    </row>
    <row r="51955" spans="4:4">
      <c r="D51955" s="234"/>
    </row>
    <row r="51956" spans="4:4">
      <c r="D51956" s="234"/>
    </row>
    <row r="51957" spans="4:4">
      <c r="D51957" s="234"/>
    </row>
    <row r="51958" spans="4:4">
      <c r="D51958" s="234"/>
    </row>
    <row r="51959" spans="4:4">
      <c r="D51959" s="234"/>
    </row>
    <row r="51960" spans="4:4">
      <c r="D51960" s="234"/>
    </row>
    <row r="51961" spans="4:4">
      <c r="D51961" s="234"/>
    </row>
    <row r="51962" spans="4:4">
      <c r="D51962" s="234"/>
    </row>
    <row r="51963" spans="4:4">
      <c r="D51963" s="234"/>
    </row>
    <row r="51964" spans="4:4">
      <c r="D51964" s="234"/>
    </row>
    <row r="51965" spans="4:4">
      <c r="D51965" s="234"/>
    </row>
    <row r="51966" spans="4:4">
      <c r="D51966" s="234"/>
    </row>
    <row r="51967" spans="4:4">
      <c r="D51967" s="234"/>
    </row>
    <row r="51968" spans="4:4">
      <c r="D51968" s="234"/>
    </row>
    <row r="51969" spans="4:4">
      <c r="D51969" s="234"/>
    </row>
    <row r="51970" spans="4:4">
      <c r="D51970" s="234"/>
    </row>
    <row r="51971" spans="4:4">
      <c r="D51971" s="234"/>
    </row>
    <row r="51972" spans="4:4">
      <c r="D51972" s="234"/>
    </row>
    <row r="51973" spans="4:4">
      <c r="D51973" s="234"/>
    </row>
    <row r="51974" spans="4:4">
      <c r="D51974" s="234"/>
    </row>
    <row r="51975" spans="4:4">
      <c r="D51975" s="234"/>
    </row>
    <row r="51976" spans="4:4">
      <c r="D51976" s="234"/>
    </row>
    <row r="51977" spans="4:4">
      <c r="D51977" s="234"/>
    </row>
    <row r="51978" spans="4:4">
      <c r="D51978" s="234"/>
    </row>
    <row r="51979" spans="4:4">
      <c r="D51979" s="234"/>
    </row>
    <row r="51980" spans="4:4">
      <c r="D51980" s="234"/>
    </row>
    <row r="51981" spans="4:4">
      <c r="D51981" s="234"/>
    </row>
    <row r="51982" spans="4:4">
      <c r="D51982" s="234"/>
    </row>
    <row r="51983" spans="4:4">
      <c r="D51983" s="234"/>
    </row>
    <row r="51984" spans="4:4">
      <c r="D51984" s="234"/>
    </row>
    <row r="51985" spans="4:4">
      <c r="D51985" s="234"/>
    </row>
    <row r="51986" spans="4:4">
      <c r="D51986" s="234"/>
    </row>
    <row r="51987" spans="4:4">
      <c r="D51987" s="234"/>
    </row>
    <row r="51988" spans="4:4">
      <c r="D51988" s="234"/>
    </row>
    <row r="51989" spans="4:4">
      <c r="D51989" s="234"/>
    </row>
    <row r="51990" spans="4:4">
      <c r="D51990" s="234"/>
    </row>
    <row r="51991" spans="4:4">
      <c r="D51991" s="234"/>
    </row>
    <row r="51992" spans="4:4">
      <c r="D51992" s="234"/>
    </row>
    <row r="51993" spans="4:4">
      <c r="D51993" s="234"/>
    </row>
    <row r="51994" spans="4:4">
      <c r="D51994" s="234"/>
    </row>
    <row r="51995" spans="4:4">
      <c r="D51995" s="234"/>
    </row>
    <row r="51996" spans="4:4">
      <c r="D51996" s="234"/>
    </row>
    <row r="51997" spans="4:4">
      <c r="D51997" s="234"/>
    </row>
    <row r="51998" spans="4:4">
      <c r="D51998" s="234"/>
    </row>
    <row r="51999" spans="4:4">
      <c r="D51999" s="234"/>
    </row>
    <row r="52000" spans="4:4">
      <c r="D52000" s="234"/>
    </row>
    <row r="52001" spans="4:4">
      <c r="D52001" s="234"/>
    </row>
    <row r="52002" spans="4:4">
      <c r="D52002" s="234"/>
    </row>
    <row r="52003" spans="4:4">
      <c r="D52003" s="234"/>
    </row>
    <row r="52004" spans="4:4">
      <c r="D52004" s="234"/>
    </row>
    <row r="52005" spans="4:4">
      <c r="D52005" s="234"/>
    </row>
    <row r="52006" spans="4:4">
      <c r="D52006" s="234"/>
    </row>
    <row r="52007" spans="4:4">
      <c r="D52007" s="234"/>
    </row>
    <row r="52008" spans="4:4">
      <c r="D52008" s="234"/>
    </row>
    <row r="52009" spans="4:4">
      <c r="D52009" s="234"/>
    </row>
    <row r="52010" spans="4:4">
      <c r="D52010" s="234"/>
    </row>
    <row r="52011" spans="4:4">
      <c r="D52011" s="234"/>
    </row>
    <row r="52012" spans="4:4">
      <c r="D52012" s="234"/>
    </row>
    <row r="52013" spans="4:4">
      <c r="D52013" s="234"/>
    </row>
    <row r="52014" spans="4:4">
      <c r="D52014" s="234"/>
    </row>
    <row r="52015" spans="4:4">
      <c r="D52015" s="234"/>
    </row>
    <row r="52016" spans="4:4">
      <c r="D52016" s="234"/>
    </row>
    <row r="52017" spans="4:4">
      <c r="D52017" s="234"/>
    </row>
    <row r="52018" spans="4:4">
      <c r="D52018" s="234"/>
    </row>
    <row r="52019" spans="4:4">
      <c r="D52019" s="234"/>
    </row>
    <row r="52020" spans="4:4">
      <c r="D52020" s="234"/>
    </row>
    <row r="52021" spans="4:4">
      <c r="D52021" s="234"/>
    </row>
    <row r="52022" spans="4:4">
      <c r="D52022" s="234"/>
    </row>
    <row r="52023" spans="4:4">
      <c r="D52023" s="234"/>
    </row>
    <row r="52024" spans="4:4">
      <c r="D52024" s="234"/>
    </row>
    <row r="52025" spans="4:4">
      <c r="D52025" s="234"/>
    </row>
    <row r="52026" spans="4:4">
      <c r="D52026" s="234"/>
    </row>
    <row r="52027" spans="4:4">
      <c r="D52027" s="234"/>
    </row>
    <row r="52028" spans="4:4">
      <c r="D52028" s="234"/>
    </row>
    <row r="52029" spans="4:4">
      <c r="D52029" s="234"/>
    </row>
    <row r="52030" spans="4:4">
      <c r="D52030" s="234"/>
    </row>
    <row r="52031" spans="4:4">
      <c r="D52031" s="234"/>
    </row>
    <row r="52032" spans="4:4">
      <c r="D52032" s="234"/>
    </row>
    <row r="52033" spans="4:4">
      <c r="D52033" s="234"/>
    </row>
    <row r="52034" spans="4:4">
      <c r="D52034" s="234"/>
    </row>
    <row r="52035" spans="4:4">
      <c r="D52035" s="234"/>
    </row>
    <row r="52036" spans="4:4">
      <c r="D52036" s="234"/>
    </row>
    <row r="52037" spans="4:4">
      <c r="D52037" s="234"/>
    </row>
    <row r="52038" spans="4:4">
      <c r="D52038" s="234"/>
    </row>
    <row r="52039" spans="4:4">
      <c r="D52039" s="234"/>
    </row>
    <row r="52040" spans="4:4">
      <c r="D52040" s="234"/>
    </row>
    <row r="52041" spans="4:4">
      <c r="D52041" s="234"/>
    </row>
    <row r="52042" spans="4:4">
      <c r="D52042" s="234"/>
    </row>
    <row r="52043" spans="4:4">
      <c r="D52043" s="234"/>
    </row>
    <row r="52044" spans="4:4">
      <c r="D52044" s="234"/>
    </row>
    <row r="52045" spans="4:4">
      <c r="D52045" s="234"/>
    </row>
    <row r="52046" spans="4:4">
      <c r="D52046" s="234"/>
    </row>
    <row r="52047" spans="4:4">
      <c r="D52047" s="234"/>
    </row>
    <row r="52048" spans="4:4">
      <c r="D52048" s="234"/>
    </row>
    <row r="52049" spans="4:4">
      <c r="D52049" s="234"/>
    </row>
    <row r="52050" spans="4:4">
      <c r="D52050" s="234"/>
    </row>
    <row r="52051" spans="4:4">
      <c r="D52051" s="234"/>
    </row>
    <row r="52052" spans="4:4">
      <c r="D52052" s="234"/>
    </row>
    <row r="52053" spans="4:4">
      <c r="D52053" s="234"/>
    </row>
    <row r="52054" spans="4:4">
      <c r="D52054" s="234"/>
    </row>
    <row r="52055" spans="4:4">
      <c r="D52055" s="234"/>
    </row>
    <row r="52056" spans="4:4">
      <c r="D52056" s="234"/>
    </row>
    <row r="52057" spans="4:4">
      <c r="D52057" s="234"/>
    </row>
    <row r="52058" spans="4:4">
      <c r="D52058" s="234"/>
    </row>
    <row r="52059" spans="4:4">
      <c r="D52059" s="234"/>
    </row>
    <row r="52060" spans="4:4">
      <c r="D52060" s="234"/>
    </row>
    <row r="52061" spans="4:4">
      <c r="D52061" s="234"/>
    </row>
    <row r="52062" spans="4:4">
      <c r="D52062" s="234"/>
    </row>
    <row r="52063" spans="4:4">
      <c r="D52063" s="234"/>
    </row>
    <row r="52064" spans="4:4">
      <c r="D52064" s="234"/>
    </row>
    <row r="52065" spans="4:4">
      <c r="D52065" s="234"/>
    </row>
    <row r="52066" spans="4:4">
      <c r="D52066" s="234"/>
    </row>
    <row r="52067" spans="4:4">
      <c r="D52067" s="234"/>
    </row>
    <row r="52068" spans="4:4">
      <c r="D52068" s="234"/>
    </row>
    <row r="52069" spans="4:4">
      <c r="D52069" s="234"/>
    </row>
    <row r="52070" spans="4:4">
      <c r="D52070" s="234"/>
    </row>
    <row r="52071" spans="4:4">
      <c r="D52071" s="234"/>
    </row>
    <row r="52072" spans="4:4">
      <c r="D52072" s="234"/>
    </row>
    <row r="52073" spans="4:4">
      <c r="D52073" s="234"/>
    </row>
    <row r="52074" spans="4:4">
      <c r="D52074" s="234"/>
    </row>
    <row r="52075" spans="4:4">
      <c r="D52075" s="234"/>
    </row>
    <row r="52076" spans="4:4">
      <c r="D52076" s="234"/>
    </row>
    <row r="52077" spans="4:4">
      <c r="D52077" s="234"/>
    </row>
    <row r="52078" spans="4:4">
      <c r="D52078" s="234"/>
    </row>
    <row r="52079" spans="4:4">
      <c r="D52079" s="234"/>
    </row>
    <row r="52080" spans="4:4">
      <c r="D52080" s="234"/>
    </row>
    <row r="52081" spans="4:4">
      <c r="D52081" s="234"/>
    </row>
    <row r="52082" spans="4:4">
      <c r="D52082" s="234"/>
    </row>
    <row r="52083" spans="4:4">
      <c r="D52083" s="234"/>
    </row>
    <row r="52084" spans="4:4">
      <c r="D52084" s="234"/>
    </row>
    <row r="52085" spans="4:4">
      <c r="D52085" s="234"/>
    </row>
    <row r="52086" spans="4:4">
      <c r="D52086" s="234"/>
    </row>
    <row r="52087" spans="4:4">
      <c r="D52087" s="234"/>
    </row>
    <row r="52088" spans="4:4">
      <c r="D52088" s="234"/>
    </row>
    <row r="52089" spans="4:4">
      <c r="D52089" s="234"/>
    </row>
    <row r="52090" spans="4:4">
      <c r="D52090" s="234"/>
    </row>
    <row r="52091" spans="4:4">
      <c r="D52091" s="234"/>
    </row>
    <row r="52092" spans="4:4">
      <c r="D52092" s="234"/>
    </row>
    <row r="52093" spans="4:4">
      <c r="D52093" s="234"/>
    </row>
    <row r="52094" spans="4:4">
      <c r="D52094" s="234"/>
    </row>
    <row r="52095" spans="4:4">
      <c r="D52095" s="234"/>
    </row>
    <row r="52096" spans="4:4">
      <c r="D52096" s="234"/>
    </row>
    <row r="52097" spans="4:4">
      <c r="D52097" s="234"/>
    </row>
    <row r="52098" spans="4:4">
      <c r="D52098" s="234"/>
    </row>
    <row r="52099" spans="4:4">
      <c r="D52099" s="234"/>
    </row>
    <row r="52100" spans="4:4">
      <c r="D52100" s="234"/>
    </row>
    <row r="52101" spans="4:4">
      <c r="D52101" s="234"/>
    </row>
    <row r="52102" spans="4:4">
      <c r="D52102" s="234"/>
    </row>
    <row r="52103" spans="4:4">
      <c r="D52103" s="234"/>
    </row>
    <row r="52104" spans="4:4">
      <c r="D52104" s="234"/>
    </row>
    <row r="52105" spans="4:4">
      <c r="D52105" s="234"/>
    </row>
    <row r="52106" spans="4:4">
      <c r="D52106" s="234"/>
    </row>
    <row r="52107" spans="4:4">
      <c r="D52107" s="234"/>
    </row>
    <row r="52108" spans="4:4">
      <c r="D52108" s="234"/>
    </row>
    <row r="52109" spans="4:4">
      <c r="D52109" s="234"/>
    </row>
    <row r="52110" spans="4:4">
      <c r="D52110" s="234"/>
    </row>
    <row r="52111" spans="4:4">
      <c r="D52111" s="234"/>
    </row>
    <row r="52112" spans="4:4">
      <c r="D52112" s="234"/>
    </row>
    <row r="52113" spans="4:4">
      <c r="D52113" s="234"/>
    </row>
    <row r="52114" spans="4:4">
      <c r="D52114" s="234"/>
    </row>
    <row r="52115" spans="4:4">
      <c r="D52115" s="234"/>
    </row>
    <row r="52116" spans="4:4">
      <c r="D52116" s="234"/>
    </row>
    <row r="52117" spans="4:4">
      <c r="D52117" s="234"/>
    </row>
    <row r="52118" spans="4:4">
      <c r="D52118" s="234"/>
    </row>
    <row r="52119" spans="4:4">
      <c r="D52119" s="234"/>
    </row>
    <row r="52120" spans="4:4">
      <c r="D52120" s="234"/>
    </row>
    <row r="52121" spans="4:4">
      <c r="D52121" s="234"/>
    </row>
    <row r="52122" spans="4:4">
      <c r="D52122" s="234"/>
    </row>
    <row r="52123" spans="4:4">
      <c r="D52123" s="234"/>
    </row>
    <row r="52124" spans="4:4">
      <c r="D52124" s="234"/>
    </row>
    <row r="52125" spans="4:4">
      <c r="D52125" s="234"/>
    </row>
    <row r="52126" spans="4:4">
      <c r="D52126" s="234"/>
    </row>
    <row r="52127" spans="4:4">
      <c r="D52127" s="234"/>
    </row>
    <row r="52128" spans="4:4">
      <c r="D52128" s="234"/>
    </row>
    <row r="52129" spans="4:4">
      <c r="D52129" s="234"/>
    </row>
    <row r="52130" spans="4:4">
      <c r="D52130" s="234"/>
    </row>
    <row r="52131" spans="4:4">
      <c r="D52131" s="234"/>
    </row>
    <row r="52132" spans="4:4">
      <c r="D52132" s="234"/>
    </row>
    <row r="52133" spans="4:4">
      <c r="D52133" s="234"/>
    </row>
    <row r="52134" spans="4:4">
      <c r="D52134" s="234"/>
    </row>
    <row r="52135" spans="4:4">
      <c r="D52135" s="234"/>
    </row>
    <row r="52136" spans="4:4">
      <c r="D52136" s="234"/>
    </row>
    <row r="52137" spans="4:4">
      <c r="D52137" s="234"/>
    </row>
    <row r="52138" spans="4:4">
      <c r="D52138" s="234"/>
    </row>
    <row r="52139" spans="4:4">
      <c r="D52139" s="234"/>
    </row>
    <row r="52140" spans="4:4">
      <c r="D52140" s="234"/>
    </row>
    <row r="52141" spans="4:4">
      <c r="D52141" s="234"/>
    </row>
    <row r="52142" spans="4:4">
      <c r="D52142" s="234"/>
    </row>
    <row r="52143" spans="4:4">
      <c r="D52143" s="234"/>
    </row>
    <row r="52144" spans="4:4">
      <c r="D52144" s="234"/>
    </row>
    <row r="52145" spans="4:4">
      <c r="D52145" s="234"/>
    </row>
    <row r="52146" spans="4:4">
      <c r="D52146" s="234"/>
    </row>
    <row r="52147" spans="4:4">
      <c r="D52147" s="234"/>
    </row>
    <row r="52148" spans="4:4">
      <c r="D52148" s="234"/>
    </row>
    <row r="52149" spans="4:4">
      <c r="D52149" s="234"/>
    </row>
    <row r="52150" spans="4:4">
      <c r="D52150" s="234"/>
    </row>
    <row r="52151" spans="4:4">
      <c r="D52151" s="234"/>
    </row>
    <row r="52152" spans="4:4">
      <c r="D52152" s="234"/>
    </row>
    <row r="52153" spans="4:4">
      <c r="D52153" s="234"/>
    </row>
    <row r="52154" spans="4:4">
      <c r="D52154" s="234"/>
    </row>
    <row r="52155" spans="4:4">
      <c r="D52155" s="234"/>
    </row>
    <row r="52156" spans="4:4">
      <c r="D52156" s="234"/>
    </row>
    <row r="52157" spans="4:4">
      <c r="D52157" s="234"/>
    </row>
    <row r="52158" spans="4:4">
      <c r="D52158" s="234"/>
    </row>
    <row r="52159" spans="4:4">
      <c r="D52159" s="234"/>
    </row>
    <row r="52160" spans="4:4">
      <c r="D52160" s="234"/>
    </row>
    <row r="52161" spans="4:4">
      <c r="D52161" s="234"/>
    </row>
    <row r="52162" spans="4:4">
      <c r="D52162" s="234"/>
    </row>
    <row r="52163" spans="4:4">
      <c r="D52163" s="234"/>
    </row>
    <row r="52164" spans="4:4">
      <c r="D52164" s="234"/>
    </row>
    <row r="52165" spans="4:4">
      <c r="D52165" s="234"/>
    </row>
    <row r="52166" spans="4:4">
      <c r="D52166" s="234"/>
    </row>
    <row r="52167" spans="4:4">
      <c r="D52167" s="234"/>
    </row>
    <row r="52168" spans="4:4">
      <c r="D52168" s="234"/>
    </row>
    <row r="52169" spans="4:4">
      <c r="D52169" s="234"/>
    </row>
    <row r="52170" spans="4:4">
      <c r="D52170" s="234"/>
    </row>
    <row r="52171" spans="4:4">
      <c r="D52171" s="234"/>
    </row>
    <row r="52172" spans="4:4">
      <c r="D52172" s="234"/>
    </row>
    <row r="52173" spans="4:4">
      <c r="D52173" s="234"/>
    </row>
    <row r="52174" spans="4:4">
      <c r="D52174" s="234"/>
    </row>
    <row r="52175" spans="4:4">
      <c r="D52175" s="234"/>
    </row>
    <row r="52176" spans="4:4">
      <c r="D52176" s="234"/>
    </row>
    <row r="52177" spans="4:4">
      <c r="D52177" s="234"/>
    </row>
    <row r="52178" spans="4:4">
      <c r="D52178" s="234"/>
    </row>
    <row r="52179" spans="4:4">
      <c r="D52179" s="234"/>
    </row>
    <row r="52180" spans="4:4">
      <c r="D52180" s="234"/>
    </row>
    <row r="52181" spans="4:4">
      <c r="D52181" s="234"/>
    </row>
    <row r="52182" spans="4:4">
      <c r="D52182" s="234"/>
    </row>
    <row r="52183" spans="4:4">
      <c r="D52183" s="234"/>
    </row>
    <row r="52184" spans="4:4">
      <c r="D52184" s="234"/>
    </row>
    <row r="52185" spans="4:4">
      <c r="D52185" s="234"/>
    </row>
    <row r="52186" spans="4:4">
      <c r="D52186" s="234"/>
    </row>
    <row r="52187" spans="4:4">
      <c r="D52187" s="234"/>
    </row>
    <row r="52188" spans="4:4">
      <c r="D52188" s="234"/>
    </row>
    <row r="52189" spans="4:4">
      <c r="D52189" s="234"/>
    </row>
    <row r="52190" spans="4:4">
      <c r="D52190" s="234"/>
    </row>
    <row r="52191" spans="4:4">
      <c r="D52191" s="234"/>
    </row>
    <row r="52192" spans="4:4">
      <c r="D52192" s="234"/>
    </row>
    <row r="52193" spans="4:4">
      <c r="D52193" s="234"/>
    </row>
    <row r="52194" spans="4:4">
      <c r="D52194" s="234"/>
    </row>
    <row r="52195" spans="4:4">
      <c r="D52195" s="234"/>
    </row>
    <row r="52196" spans="4:4">
      <c r="D52196" s="234"/>
    </row>
    <row r="52197" spans="4:4">
      <c r="D52197" s="234"/>
    </row>
    <row r="52198" spans="4:4">
      <c r="D52198" s="234"/>
    </row>
    <row r="52199" spans="4:4">
      <c r="D52199" s="234"/>
    </row>
    <row r="52200" spans="4:4">
      <c r="D52200" s="234"/>
    </row>
    <row r="52201" spans="4:4">
      <c r="D52201" s="234"/>
    </row>
    <row r="52202" spans="4:4">
      <c r="D52202" s="234"/>
    </row>
    <row r="52203" spans="4:4">
      <c r="D52203" s="234"/>
    </row>
    <row r="52204" spans="4:4">
      <c r="D52204" s="234"/>
    </row>
    <row r="52205" spans="4:4">
      <c r="D52205" s="234"/>
    </row>
    <row r="52206" spans="4:4">
      <c r="D52206" s="234"/>
    </row>
    <row r="52207" spans="4:4">
      <c r="D52207" s="234"/>
    </row>
    <row r="52208" spans="4:4">
      <c r="D52208" s="234"/>
    </row>
    <row r="52209" spans="4:4">
      <c r="D52209" s="234"/>
    </row>
    <row r="52210" spans="4:4">
      <c r="D52210" s="234"/>
    </row>
    <row r="52211" spans="4:4">
      <c r="D52211" s="234"/>
    </row>
    <row r="52212" spans="4:4">
      <c r="D52212" s="234"/>
    </row>
    <row r="52213" spans="4:4">
      <c r="D52213" s="234"/>
    </row>
    <row r="52214" spans="4:4">
      <c r="D52214" s="234"/>
    </row>
    <row r="52215" spans="4:4">
      <c r="D52215" s="234"/>
    </row>
    <row r="52216" spans="4:4">
      <c r="D52216" s="234"/>
    </row>
    <row r="52217" spans="4:4">
      <c r="D52217" s="234"/>
    </row>
    <row r="52218" spans="4:4">
      <c r="D52218" s="234"/>
    </row>
    <row r="52219" spans="4:4">
      <c r="D52219" s="234"/>
    </row>
    <row r="52220" spans="4:4">
      <c r="D52220" s="234"/>
    </row>
    <row r="52221" spans="4:4">
      <c r="D52221" s="234"/>
    </row>
    <row r="52222" spans="4:4">
      <c r="D52222" s="234"/>
    </row>
    <row r="52223" spans="4:4">
      <c r="D52223" s="234"/>
    </row>
    <row r="52224" spans="4:4">
      <c r="D52224" s="234"/>
    </row>
    <row r="52225" spans="4:4">
      <c r="D52225" s="234"/>
    </row>
    <row r="52226" spans="4:4">
      <c r="D52226" s="234"/>
    </row>
    <row r="52227" spans="4:4">
      <c r="D52227" s="234"/>
    </row>
    <row r="52228" spans="4:4">
      <c r="D52228" s="234"/>
    </row>
    <row r="52229" spans="4:4">
      <c r="D52229" s="234"/>
    </row>
    <row r="52230" spans="4:4">
      <c r="D52230" s="234"/>
    </row>
    <row r="52231" spans="4:4">
      <c r="D52231" s="234"/>
    </row>
    <row r="52232" spans="4:4">
      <c r="D52232" s="234"/>
    </row>
    <row r="52233" spans="4:4">
      <c r="D52233" s="234"/>
    </row>
    <row r="52234" spans="4:4">
      <c r="D52234" s="234"/>
    </row>
    <row r="52235" spans="4:4">
      <c r="D52235" s="234"/>
    </row>
    <row r="52236" spans="4:4">
      <c r="D52236" s="234"/>
    </row>
    <row r="52237" spans="4:4">
      <c r="D52237" s="234"/>
    </row>
    <row r="52238" spans="4:4">
      <c r="D52238" s="234"/>
    </row>
    <row r="52239" spans="4:4">
      <c r="D52239" s="234"/>
    </row>
    <row r="52240" spans="4:4">
      <c r="D52240" s="234"/>
    </row>
    <row r="52241" spans="4:4">
      <c r="D52241" s="234"/>
    </row>
    <row r="52242" spans="4:4">
      <c r="D52242" s="234"/>
    </row>
    <row r="52243" spans="4:4">
      <c r="D52243" s="234"/>
    </row>
    <row r="52244" spans="4:4">
      <c r="D52244" s="234"/>
    </row>
    <row r="52245" spans="4:4">
      <c r="D52245" s="234"/>
    </row>
    <row r="52246" spans="4:4">
      <c r="D52246" s="234"/>
    </row>
    <row r="52247" spans="4:4">
      <c r="D52247" s="234"/>
    </row>
    <row r="52248" spans="4:4">
      <c r="D52248" s="234"/>
    </row>
    <row r="52249" spans="4:4">
      <c r="D52249" s="234"/>
    </row>
    <row r="52250" spans="4:4">
      <c r="D52250" s="234"/>
    </row>
    <row r="52251" spans="4:4">
      <c r="D52251" s="234"/>
    </row>
    <row r="52252" spans="4:4">
      <c r="D52252" s="234"/>
    </row>
    <row r="52253" spans="4:4">
      <c r="D52253" s="234"/>
    </row>
    <row r="52254" spans="4:4">
      <c r="D52254" s="234"/>
    </row>
    <row r="52255" spans="4:4">
      <c r="D52255" s="234"/>
    </row>
    <row r="52256" spans="4:4">
      <c r="D52256" s="234"/>
    </row>
    <row r="52257" spans="4:4">
      <c r="D52257" s="234"/>
    </row>
    <row r="52258" spans="4:4">
      <c r="D52258" s="234"/>
    </row>
    <row r="52259" spans="4:4">
      <c r="D52259" s="234"/>
    </row>
    <row r="52260" spans="4:4">
      <c r="D52260" s="234"/>
    </row>
    <row r="52261" spans="4:4">
      <c r="D52261" s="234"/>
    </row>
    <row r="52262" spans="4:4">
      <c r="D52262" s="234"/>
    </row>
    <row r="52263" spans="4:4">
      <c r="D52263" s="234"/>
    </row>
    <row r="52264" spans="4:4">
      <c r="D52264" s="234"/>
    </row>
    <row r="52265" spans="4:4">
      <c r="D52265" s="234"/>
    </row>
    <row r="52266" spans="4:4">
      <c r="D52266" s="234"/>
    </row>
    <row r="52267" spans="4:4">
      <c r="D52267" s="234"/>
    </row>
    <row r="52268" spans="4:4">
      <c r="D52268" s="234"/>
    </row>
    <row r="52269" spans="4:4">
      <c r="D52269" s="234"/>
    </row>
    <row r="52270" spans="4:4">
      <c r="D52270" s="234"/>
    </row>
    <row r="52271" spans="4:4">
      <c r="D52271" s="234"/>
    </row>
    <row r="52272" spans="4:4">
      <c r="D52272" s="234"/>
    </row>
    <row r="52273" spans="4:4">
      <c r="D52273" s="234"/>
    </row>
    <row r="52274" spans="4:4">
      <c r="D52274" s="234"/>
    </row>
    <row r="52275" spans="4:4">
      <c r="D52275" s="234"/>
    </row>
    <row r="52276" spans="4:4">
      <c r="D52276" s="234"/>
    </row>
    <row r="52277" spans="4:4">
      <c r="D52277" s="234"/>
    </row>
    <row r="52278" spans="4:4">
      <c r="D52278" s="234"/>
    </row>
    <row r="52279" spans="4:4">
      <c r="D52279" s="234"/>
    </row>
    <row r="52280" spans="4:4">
      <c r="D52280" s="234"/>
    </row>
    <row r="52281" spans="4:4">
      <c r="D52281" s="234"/>
    </row>
    <row r="52282" spans="4:4">
      <c r="D52282" s="234"/>
    </row>
    <row r="52283" spans="4:4">
      <c r="D52283" s="234"/>
    </row>
    <row r="52284" spans="4:4">
      <c r="D52284" s="234"/>
    </row>
    <row r="52285" spans="4:4">
      <c r="D52285" s="234"/>
    </row>
    <row r="52286" spans="4:4">
      <c r="D52286" s="234"/>
    </row>
    <row r="52287" spans="4:4">
      <c r="D52287" s="234"/>
    </row>
    <row r="52288" spans="4:4">
      <c r="D52288" s="234"/>
    </row>
    <row r="52289" spans="4:4">
      <c r="D52289" s="234"/>
    </row>
    <row r="52290" spans="4:4">
      <c r="D52290" s="234"/>
    </row>
    <row r="52291" spans="4:4">
      <c r="D52291" s="234"/>
    </row>
    <row r="52292" spans="4:4">
      <c r="D52292" s="234"/>
    </row>
    <row r="52293" spans="4:4">
      <c r="D52293" s="234"/>
    </row>
    <row r="52294" spans="4:4">
      <c r="D52294" s="234"/>
    </row>
    <row r="52295" spans="4:4">
      <c r="D52295" s="234"/>
    </row>
    <row r="52296" spans="4:4">
      <c r="D52296" s="234"/>
    </row>
    <row r="52297" spans="4:4">
      <c r="D52297" s="234"/>
    </row>
    <row r="52298" spans="4:4">
      <c r="D52298" s="234"/>
    </row>
    <row r="52299" spans="4:4">
      <c r="D52299" s="234"/>
    </row>
    <row r="52300" spans="4:4">
      <c r="D52300" s="234"/>
    </row>
    <row r="52301" spans="4:4">
      <c r="D52301" s="234"/>
    </row>
    <row r="52302" spans="4:4">
      <c r="D52302" s="234"/>
    </row>
    <row r="52303" spans="4:4">
      <c r="D52303" s="234"/>
    </row>
    <row r="52304" spans="4:4">
      <c r="D52304" s="234"/>
    </row>
    <row r="52305" spans="4:4">
      <c r="D52305" s="234"/>
    </row>
    <row r="52306" spans="4:4">
      <c r="D52306" s="234"/>
    </row>
    <row r="52307" spans="4:4">
      <c r="D52307" s="234"/>
    </row>
    <row r="52308" spans="4:4">
      <c r="D52308" s="234"/>
    </row>
    <row r="52309" spans="4:4">
      <c r="D52309" s="234"/>
    </row>
    <row r="52310" spans="4:4">
      <c r="D52310" s="234"/>
    </row>
    <row r="52311" spans="4:4">
      <c r="D52311" s="234"/>
    </row>
    <row r="52312" spans="4:4">
      <c r="D52312" s="234"/>
    </row>
    <row r="52313" spans="4:4">
      <c r="D52313" s="234"/>
    </row>
    <row r="52314" spans="4:4">
      <c r="D52314" s="234"/>
    </row>
    <row r="52315" spans="4:4">
      <c r="D52315" s="234"/>
    </row>
    <row r="52316" spans="4:4">
      <c r="D52316" s="234"/>
    </row>
    <row r="52317" spans="4:4">
      <c r="D52317" s="234"/>
    </row>
    <row r="52318" spans="4:4">
      <c r="D52318" s="234"/>
    </row>
    <row r="52319" spans="4:4">
      <c r="D52319" s="234"/>
    </row>
    <row r="52320" spans="4:4">
      <c r="D52320" s="234"/>
    </row>
    <row r="52321" spans="4:4">
      <c r="D52321" s="234"/>
    </row>
    <row r="52322" spans="4:4">
      <c r="D52322" s="234"/>
    </row>
    <row r="52323" spans="4:4">
      <c r="D52323" s="234"/>
    </row>
    <row r="52324" spans="4:4">
      <c r="D52324" s="234"/>
    </row>
    <row r="52325" spans="4:4">
      <c r="D52325" s="234"/>
    </row>
    <row r="52326" spans="4:4">
      <c r="D52326" s="234"/>
    </row>
    <row r="52327" spans="4:4">
      <c r="D52327" s="234"/>
    </row>
    <row r="52328" spans="4:4">
      <c r="D52328" s="234"/>
    </row>
    <row r="52329" spans="4:4">
      <c r="D52329" s="234"/>
    </row>
    <row r="52330" spans="4:4">
      <c r="D52330" s="234"/>
    </row>
    <row r="52331" spans="4:4">
      <c r="D52331" s="234"/>
    </row>
    <row r="52332" spans="4:4">
      <c r="D52332" s="234"/>
    </row>
    <row r="52333" spans="4:4">
      <c r="D52333" s="234"/>
    </row>
    <row r="52334" spans="4:4">
      <c r="D52334" s="234"/>
    </row>
    <row r="52335" spans="4:4">
      <c r="D52335" s="234"/>
    </row>
    <row r="52336" spans="4:4">
      <c r="D52336" s="234"/>
    </row>
    <row r="52337" spans="4:4">
      <c r="D52337" s="234"/>
    </row>
    <row r="52338" spans="4:4">
      <c r="D52338" s="234"/>
    </row>
    <row r="52339" spans="4:4">
      <c r="D52339" s="234"/>
    </row>
    <row r="52340" spans="4:4">
      <c r="D52340" s="234"/>
    </row>
    <row r="52341" spans="4:4">
      <c r="D52341" s="234"/>
    </row>
    <row r="52342" spans="4:4">
      <c r="D52342" s="234"/>
    </row>
    <row r="52343" spans="4:4">
      <c r="D52343" s="234"/>
    </row>
    <row r="52344" spans="4:4">
      <c r="D52344" s="234"/>
    </row>
    <row r="52345" spans="4:4">
      <c r="D52345" s="234"/>
    </row>
    <row r="52346" spans="4:4">
      <c r="D52346" s="234"/>
    </row>
    <row r="52347" spans="4:4">
      <c r="D52347" s="234"/>
    </row>
    <row r="52348" spans="4:4">
      <c r="D52348" s="234"/>
    </row>
    <row r="52349" spans="4:4">
      <c r="D52349" s="234"/>
    </row>
    <row r="52350" spans="4:4">
      <c r="D52350" s="234"/>
    </row>
    <row r="52351" spans="4:4">
      <c r="D52351" s="234"/>
    </row>
    <row r="52352" spans="4:4">
      <c r="D52352" s="234"/>
    </row>
    <row r="52353" spans="4:4">
      <c r="D52353" s="234"/>
    </row>
    <row r="52354" spans="4:4">
      <c r="D52354" s="234"/>
    </row>
    <row r="52355" spans="4:4">
      <c r="D52355" s="234"/>
    </row>
    <row r="52356" spans="4:4">
      <c r="D52356" s="234"/>
    </row>
    <row r="52357" spans="4:4">
      <c r="D52357" s="234"/>
    </row>
    <row r="52358" spans="4:4">
      <c r="D52358" s="234"/>
    </row>
    <row r="52359" spans="4:4">
      <c r="D52359" s="234"/>
    </row>
    <row r="52360" spans="4:4">
      <c r="D52360" s="234"/>
    </row>
    <row r="52361" spans="4:4">
      <c r="D52361" s="234"/>
    </row>
    <row r="52362" spans="4:4">
      <c r="D52362" s="234"/>
    </row>
    <row r="52363" spans="4:4">
      <c r="D52363" s="234"/>
    </row>
    <row r="52364" spans="4:4">
      <c r="D52364" s="234"/>
    </row>
    <row r="52365" spans="4:4">
      <c r="D52365" s="234"/>
    </row>
    <row r="52366" spans="4:4">
      <c r="D52366" s="234"/>
    </row>
    <row r="52367" spans="4:4">
      <c r="D52367" s="234"/>
    </row>
    <row r="52368" spans="4:4">
      <c r="D52368" s="234"/>
    </row>
    <row r="52369" spans="4:4">
      <c r="D52369" s="234"/>
    </row>
    <row r="52370" spans="4:4">
      <c r="D52370" s="234"/>
    </row>
    <row r="52371" spans="4:4">
      <c r="D52371" s="234"/>
    </row>
    <row r="52372" spans="4:4">
      <c r="D52372" s="234"/>
    </row>
    <row r="52373" spans="4:4">
      <c r="D52373" s="234"/>
    </row>
    <row r="52374" spans="4:4">
      <c r="D52374" s="234"/>
    </row>
    <row r="52375" spans="4:4">
      <c r="D52375" s="234"/>
    </row>
    <row r="52376" spans="4:4">
      <c r="D52376" s="234"/>
    </row>
    <row r="52377" spans="4:4">
      <c r="D52377" s="234"/>
    </row>
    <row r="52378" spans="4:4">
      <c r="D52378" s="234"/>
    </row>
    <row r="52379" spans="4:4">
      <c r="D52379" s="234"/>
    </row>
    <row r="52380" spans="4:4">
      <c r="D52380" s="234"/>
    </row>
    <row r="52381" spans="4:4">
      <c r="D52381" s="234"/>
    </row>
    <row r="52382" spans="4:4">
      <c r="D52382" s="234"/>
    </row>
    <row r="52383" spans="4:4">
      <c r="D52383" s="234"/>
    </row>
    <row r="52384" spans="4:4">
      <c r="D52384" s="234"/>
    </row>
    <row r="52385" spans="4:4">
      <c r="D52385" s="234"/>
    </row>
    <row r="52386" spans="4:4">
      <c r="D52386" s="234"/>
    </row>
    <row r="52387" spans="4:4">
      <c r="D52387" s="234"/>
    </row>
    <row r="52388" spans="4:4">
      <c r="D52388" s="234"/>
    </row>
    <row r="52389" spans="4:4">
      <c r="D52389" s="234"/>
    </row>
    <row r="52390" spans="4:4">
      <c r="D52390" s="234"/>
    </row>
    <row r="52391" spans="4:4">
      <c r="D52391" s="234"/>
    </row>
    <row r="52392" spans="4:4">
      <c r="D52392" s="234"/>
    </row>
    <row r="52393" spans="4:4">
      <c r="D52393" s="234"/>
    </row>
    <row r="52394" spans="4:4">
      <c r="D52394" s="234"/>
    </row>
    <row r="52395" spans="4:4">
      <c r="D52395" s="234"/>
    </row>
    <row r="52396" spans="4:4">
      <c r="D52396" s="234"/>
    </row>
    <row r="52397" spans="4:4">
      <c r="D52397" s="234"/>
    </row>
    <row r="52398" spans="4:4">
      <c r="D52398" s="234"/>
    </row>
    <row r="52399" spans="4:4">
      <c r="D52399" s="234"/>
    </row>
    <row r="52400" spans="4:4">
      <c r="D52400" s="234"/>
    </row>
    <row r="52401" spans="4:4">
      <c r="D52401" s="234"/>
    </row>
    <row r="52402" spans="4:4">
      <c r="D52402" s="234"/>
    </row>
    <row r="52403" spans="4:4">
      <c r="D52403" s="234"/>
    </row>
    <row r="52404" spans="4:4">
      <c r="D52404" s="234"/>
    </row>
    <row r="52405" spans="4:4">
      <c r="D52405" s="234"/>
    </row>
    <row r="52406" spans="4:4">
      <c r="D52406" s="234"/>
    </row>
    <row r="52407" spans="4:4">
      <c r="D52407" s="234"/>
    </row>
    <row r="52408" spans="4:4">
      <c r="D52408" s="234"/>
    </row>
    <row r="52409" spans="4:4">
      <c r="D52409" s="234"/>
    </row>
    <row r="52410" spans="4:4">
      <c r="D52410" s="234"/>
    </row>
    <row r="52411" spans="4:4">
      <c r="D52411" s="234"/>
    </row>
    <row r="52412" spans="4:4">
      <c r="D52412" s="234"/>
    </row>
    <row r="52413" spans="4:4">
      <c r="D52413" s="234"/>
    </row>
    <row r="52414" spans="4:4">
      <c r="D52414" s="234"/>
    </row>
    <row r="52415" spans="4:4">
      <c r="D52415" s="234"/>
    </row>
    <row r="52416" spans="4:4">
      <c r="D52416" s="234"/>
    </row>
    <row r="52417" spans="4:4">
      <c r="D52417" s="234"/>
    </row>
    <row r="52418" spans="4:4">
      <c r="D52418" s="234"/>
    </row>
    <row r="52419" spans="4:4">
      <c r="D52419" s="234"/>
    </row>
    <row r="52420" spans="4:4">
      <c r="D52420" s="234"/>
    </row>
    <row r="52421" spans="4:4">
      <c r="D52421" s="234"/>
    </row>
    <row r="52422" spans="4:4">
      <c r="D52422" s="234"/>
    </row>
    <row r="52423" spans="4:4">
      <c r="D52423" s="234"/>
    </row>
    <row r="52424" spans="4:4">
      <c r="D52424" s="234"/>
    </row>
    <row r="52425" spans="4:4">
      <c r="D52425" s="234"/>
    </row>
    <row r="52426" spans="4:4">
      <c r="D52426" s="234"/>
    </row>
    <row r="52427" spans="4:4">
      <c r="D52427" s="234"/>
    </row>
    <row r="52428" spans="4:4">
      <c r="D52428" s="234"/>
    </row>
    <row r="52429" spans="4:4">
      <c r="D52429" s="234"/>
    </row>
    <row r="52430" spans="4:4">
      <c r="D52430" s="234"/>
    </row>
    <row r="52431" spans="4:4">
      <c r="D52431" s="234"/>
    </row>
    <row r="52432" spans="4:4">
      <c r="D52432" s="234"/>
    </row>
    <row r="52433" spans="4:4">
      <c r="D52433" s="234"/>
    </row>
    <row r="52434" spans="4:4">
      <c r="D52434" s="234"/>
    </row>
    <row r="52435" spans="4:4">
      <c r="D52435" s="234"/>
    </row>
    <row r="52436" spans="4:4">
      <c r="D52436" s="234"/>
    </row>
    <row r="52437" spans="4:4">
      <c r="D52437" s="234"/>
    </row>
    <row r="52438" spans="4:4">
      <c r="D52438" s="234"/>
    </row>
    <row r="52439" spans="4:4">
      <c r="D52439" s="234"/>
    </row>
    <row r="52440" spans="4:4">
      <c r="D52440" s="234"/>
    </row>
    <row r="52441" spans="4:4">
      <c r="D52441" s="234"/>
    </row>
    <row r="52442" spans="4:4">
      <c r="D52442" s="234"/>
    </row>
    <row r="52443" spans="4:4">
      <c r="D52443" s="234"/>
    </row>
    <row r="52444" spans="4:4">
      <c r="D52444" s="234"/>
    </row>
    <row r="52445" spans="4:4">
      <c r="D52445" s="234"/>
    </row>
    <row r="52446" spans="4:4">
      <c r="D52446" s="234"/>
    </row>
    <row r="52447" spans="4:4">
      <c r="D52447" s="234"/>
    </row>
    <row r="52448" spans="4:4">
      <c r="D52448" s="234"/>
    </row>
    <row r="52449" spans="4:4">
      <c r="D52449" s="234"/>
    </row>
    <row r="52450" spans="4:4">
      <c r="D52450" s="234"/>
    </row>
    <row r="52451" spans="4:4">
      <c r="D52451" s="234"/>
    </row>
    <row r="52452" spans="4:4">
      <c r="D52452" s="234"/>
    </row>
    <row r="52453" spans="4:4">
      <c r="D52453" s="234"/>
    </row>
    <row r="52454" spans="4:4">
      <c r="D52454" s="234"/>
    </row>
    <row r="52455" spans="4:4">
      <c r="D52455" s="234"/>
    </row>
    <row r="52456" spans="4:4">
      <c r="D52456" s="234"/>
    </row>
    <row r="52457" spans="4:4">
      <c r="D52457" s="234"/>
    </row>
    <row r="52458" spans="4:4">
      <c r="D52458" s="234"/>
    </row>
    <row r="52459" spans="4:4">
      <c r="D52459" s="234"/>
    </row>
    <row r="52460" spans="4:4">
      <c r="D52460" s="234"/>
    </row>
    <row r="52461" spans="4:4">
      <c r="D52461" s="234"/>
    </row>
    <row r="52462" spans="4:4">
      <c r="D52462" s="234"/>
    </row>
    <row r="52463" spans="4:4">
      <c r="D52463" s="234"/>
    </row>
    <row r="52464" spans="4:4">
      <c r="D52464" s="234"/>
    </row>
    <row r="52465" spans="4:4">
      <c r="D52465" s="234"/>
    </row>
    <row r="52466" spans="4:4">
      <c r="D52466" s="234"/>
    </row>
    <row r="52467" spans="4:4">
      <c r="D52467" s="234"/>
    </row>
    <row r="52468" spans="4:4">
      <c r="D52468" s="234"/>
    </row>
    <row r="52469" spans="4:4">
      <c r="D52469" s="234"/>
    </row>
    <row r="52470" spans="4:4">
      <c r="D52470" s="234"/>
    </row>
    <row r="52471" spans="4:4">
      <c r="D52471" s="234"/>
    </row>
    <row r="52472" spans="4:4">
      <c r="D52472" s="234"/>
    </row>
    <row r="52473" spans="4:4">
      <c r="D52473" s="234"/>
    </row>
    <row r="52474" spans="4:4">
      <c r="D52474" s="234"/>
    </row>
    <row r="52475" spans="4:4">
      <c r="D52475" s="234"/>
    </row>
    <row r="52476" spans="4:4">
      <c r="D52476" s="234"/>
    </row>
    <row r="52477" spans="4:4">
      <c r="D52477" s="234"/>
    </row>
    <row r="52478" spans="4:4">
      <c r="D52478" s="234"/>
    </row>
    <row r="52479" spans="4:4">
      <c r="D52479" s="234"/>
    </row>
    <row r="52480" spans="4:4">
      <c r="D52480" s="234"/>
    </row>
    <row r="52481" spans="4:4">
      <c r="D52481" s="234"/>
    </row>
    <row r="52482" spans="4:4">
      <c r="D52482" s="234"/>
    </row>
    <row r="52483" spans="4:4">
      <c r="D52483" s="234"/>
    </row>
    <row r="52484" spans="4:4">
      <c r="D52484" s="234"/>
    </row>
    <row r="52485" spans="4:4">
      <c r="D52485" s="234"/>
    </row>
    <row r="52486" spans="4:4">
      <c r="D52486" s="234"/>
    </row>
    <row r="52487" spans="4:4">
      <c r="D52487" s="234"/>
    </row>
    <row r="52488" spans="4:4">
      <c r="D52488" s="234"/>
    </row>
    <row r="52489" spans="4:4">
      <c r="D52489" s="234"/>
    </row>
    <row r="52490" spans="4:4">
      <c r="D52490" s="234"/>
    </row>
    <row r="52491" spans="4:4">
      <c r="D52491" s="234"/>
    </row>
    <row r="52492" spans="4:4">
      <c r="D52492" s="234"/>
    </row>
    <row r="52493" spans="4:4">
      <c r="D52493" s="234"/>
    </row>
    <row r="52494" spans="4:4">
      <c r="D52494" s="234"/>
    </row>
    <row r="52495" spans="4:4">
      <c r="D52495" s="234"/>
    </row>
    <row r="52496" spans="4:4">
      <c r="D52496" s="234"/>
    </row>
    <row r="52497" spans="4:4">
      <c r="D52497" s="234"/>
    </row>
    <row r="52498" spans="4:4">
      <c r="D52498" s="234"/>
    </row>
    <row r="52499" spans="4:4">
      <c r="D52499" s="234"/>
    </row>
    <row r="52500" spans="4:4">
      <c r="D52500" s="234"/>
    </row>
    <row r="52501" spans="4:4">
      <c r="D52501" s="234"/>
    </row>
    <row r="52502" spans="4:4">
      <c r="D52502" s="234"/>
    </row>
    <row r="52503" spans="4:4">
      <c r="D52503" s="234"/>
    </row>
    <row r="52504" spans="4:4">
      <c r="D52504" s="234"/>
    </row>
    <row r="52505" spans="4:4">
      <c r="D52505" s="234"/>
    </row>
    <row r="52506" spans="4:4">
      <c r="D52506" s="234"/>
    </row>
    <row r="52507" spans="4:4">
      <c r="D52507" s="234"/>
    </row>
    <row r="52508" spans="4:4">
      <c r="D52508" s="234"/>
    </row>
    <row r="52509" spans="4:4">
      <c r="D52509" s="234"/>
    </row>
    <row r="52510" spans="4:4">
      <c r="D52510" s="234"/>
    </row>
    <row r="52511" spans="4:4">
      <c r="D52511" s="234"/>
    </row>
    <row r="52512" spans="4:4">
      <c r="D52512" s="234"/>
    </row>
    <row r="52513" spans="4:4">
      <c r="D52513" s="234"/>
    </row>
    <row r="52514" spans="4:4">
      <c r="D52514" s="234"/>
    </row>
    <row r="52515" spans="4:4">
      <c r="D52515" s="234"/>
    </row>
    <row r="52516" spans="4:4">
      <c r="D52516" s="234"/>
    </row>
    <row r="52517" spans="4:4">
      <c r="D52517" s="234"/>
    </row>
    <row r="52518" spans="4:4">
      <c r="D52518" s="234"/>
    </row>
    <row r="52519" spans="4:4">
      <c r="D52519" s="234"/>
    </row>
    <row r="52520" spans="4:4">
      <c r="D52520" s="234"/>
    </row>
    <row r="52521" spans="4:4">
      <c r="D52521" s="234"/>
    </row>
    <row r="52522" spans="4:4">
      <c r="D52522" s="234"/>
    </row>
    <row r="52523" spans="4:4">
      <c r="D52523" s="234"/>
    </row>
    <row r="52524" spans="4:4">
      <c r="D52524" s="234"/>
    </row>
    <row r="52525" spans="4:4">
      <c r="D52525" s="234"/>
    </row>
    <row r="52526" spans="4:4">
      <c r="D52526" s="234"/>
    </row>
    <row r="52527" spans="4:4">
      <c r="D52527" s="234"/>
    </row>
    <row r="52528" spans="4:4">
      <c r="D52528" s="234"/>
    </row>
    <row r="52529" spans="4:4">
      <c r="D52529" s="234"/>
    </row>
    <row r="52530" spans="4:4">
      <c r="D52530" s="234"/>
    </row>
    <row r="52531" spans="4:4">
      <c r="D52531" s="234"/>
    </row>
    <row r="52532" spans="4:4">
      <c r="D52532" s="234"/>
    </row>
    <row r="52533" spans="4:4">
      <c r="D52533" s="234"/>
    </row>
    <row r="52534" spans="4:4">
      <c r="D52534" s="234"/>
    </row>
    <row r="52535" spans="4:4">
      <c r="D52535" s="234"/>
    </row>
    <row r="52536" spans="4:4">
      <c r="D52536" s="234"/>
    </row>
    <row r="52537" spans="4:4">
      <c r="D52537" s="234"/>
    </row>
    <row r="52538" spans="4:4">
      <c r="D52538" s="234"/>
    </row>
    <row r="52539" spans="4:4">
      <c r="D52539" s="234"/>
    </row>
    <row r="52540" spans="4:4">
      <c r="D52540" s="234"/>
    </row>
    <row r="52541" spans="4:4">
      <c r="D52541" s="234"/>
    </row>
    <row r="52542" spans="4:4">
      <c r="D52542" s="234"/>
    </row>
    <row r="52543" spans="4:4">
      <c r="D52543" s="234"/>
    </row>
    <row r="52544" spans="4:4">
      <c r="D52544" s="234"/>
    </row>
    <row r="52545" spans="4:4">
      <c r="D52545" s="234"/>
    </row>
    <row r="52546" spans="4:4">
      <c r="D52546" s="234"/>
    </row>
    <row r="52547" spans="4:4">
      <c r="D52547" s="234"/>
    </row>
    <row r="52548" spans="4:4">
      <c r="D52548" s="234"/>
    </row>
    <row r="52549" spans="4:4">
      <c r="D52549" s="234"/>
    </row>
    <row r="52550" spans="4:4">
      <c r="D52550" s="234"/>
    </row>
    <row r="52551" spans="4:4">
      <c r="D52551" s="234"/>
    </row>
    <row r="52552" spans="4:4">
      <c r="D52552" s="234"/>
    </row>
    <row r="52553" spans="4:4">
      <c r="D52553" s="234"/>
    </row>
    <row r="52554" spans="4:4">
      <c r="D52554" s="234"/>
    </row>
    <row r="52555" spans="4:4">
      <c r="D52555" s="234"/>
    </row>
    <row r="52556" spans="4:4">
      <c r="D52556" s="234"/>
    </row>
    <row r="52557" spans="4:4">
      <c r="D52557" s="234"/>
    </row>
    <row r="52558" spans="4:4">
      <c r="D52558" s="234"/>
    </row>
    <row r="52559" spans="4:4">
      <c r="D52559" s="234"/>
    </row>
    <row r="52560" spans="4:4">
      <c r="D52560" s="234"/>
    </row>
    <row r="52561" spans="4:4">
      <c r="D52561" s="234"/>
    </row>
    <row r="52562" spans="4:4">
      <c r="D52562" s="234"/>
    </row>
    <row r="52563" spans="4:4">
      <c r="D52563" s="234"/>
    </row>
    <row r="52564" spans="4:4">
      <c r="D52564" s="234"/>
    </row>
    <row r="52565" spans="4:4">
      <c r="D52565" s="234"/>
    </row>
    <row r="52566" spans="4:4">
      <c r="D52566" s="234"/>
    </row>
    <row r="52567" spans="4:4">
      <c r="D52567" s="234"/>
    </row>
    <row r="52568" spans="4:4">
      <c r="D52568" s="234"/>
    </row>
    <row r="52569" spans="4:4">
      <c r="D52569" s="234"/>
    </row>
    <row r="52570" spans="4:4">
      <c r="D52570" s="234"/>
    </row>
    <row r="52571" spans="4:4">
      <c r="D52571" s="234"/>
    </row>
    <row r="52572" spans="4:4">
      <c r="D52572" s="234"/>
    </row>
    <row r="52573" spans="4:4">
      <c r="D52573" s="234"/>
    </row>
    <row r="52574" spans="4:4">
      <c r="D52574" s="234"/>
    </row>
    <row r="52575" spans="4:4">
      <c r="D52575" s="234"/>
    </row>
    <row r="52576" spans="4:4">
      <c r="D52576" s="234"/>
    </row>
    <row r="52577" spans="4:4">
      <c r="D52577" s="234"/>
    </row>
    <row r="52578" spans="4:4">
      <c r="D52578" s="234"/>
    </row>
    <row r="52579" spans="4:4">
      <c r="D52579" s="234"/>
    </row>
    <row r="52580" spans="4:4">
      <c r="D52580" s="234"/>
    </row>
    <row r="52581" spans="4:4">
      <c r="D52581" s="234"/>
    </row>
    <row r="52582" spans="4:4">
      <c r="D52582" s="234"/>
    </row>
    <row r="52583" spans="4:4">
      <c r="D52583" s="234"/>
    </row>
    <row r="52584" spans="4:4">
      <c r="D52584" s="234"/>
    </row>
    <row r="52585" spans="4:4">
      <c r="D52585" s="234"/>
    </row>
    <row r="52586" spans="4:4">
      <c r="D52586" s="234"/>
    </row>
    <row r="52587" spans="4:4">
      <c r="D52587" s="234"/>
    </row>
    <row r="52588" spans="4:4">
      <c r="D52588" s="234"/>
    </row>
    <row r="52589" spans="4:4">
      <c r="D52589" s="234"/>
    </row>
    <row r="52590" spans="4:4">
      <c r="D52590" s="234"/>
    </row>
    <row r="52591" spans="4:4">
      <c r="D52591" s="234"/>
    </row>
    <row r="52592" spans="4:4">
      <c r="D52592" s="234"/>
    </row>
    <row r="52593" spans="4:4">
      <c r="D52593" s="234"/>
    </row>
    <row r="52594" spans="4:4">
      <c r="D52594" s="234"/>
    </row>
    <row r="52595" spans="4:4">
      <c r="D52595" s="234"/>
    </row>
    <row r="52596" spans="4:4">
      <c r="D52596" s="234"/>
    </row>
    <row r="52597" spans="4:4">
      <c r="D52597" s="234"/>
    </row>
    <row r="52598" spans="4:4">
      <c r="D52598" s="234"/>
    </row>
    <row r="52599" spans="4:4">
      <c r="D52599" s="234"/>
    </row>
    <row r="52600" spans="4:4">
      <c r="D52600" s="234"/>
    </row>
    <row r="52601" spans="4:4">
      <c r="D52601" s="234"/>
    </row>
    <row r="52602" spans="4:4">
      <c r="D52602" s="234"/>
    </row>
    <row r="52603" spans="4:4">
      <c r="D52603" s="234"/>
    </row>
    <row r="52604" spans="4:4">
      <c r="D52604" s="234"/>
    </row>
    <row r="52605" spans="4:4">
      <c r="D52605" s="234"/>
    </row>
    <row r="52606" spans="4:4">
      <c r="D52606" s="234"/>
    </row>
    <row r="52607" spans="4:4">
      <c r="D52607" s="234"/>
    </row>
    <row r="52608" spans="4:4">
      <c r="D52608" s="234"/>
    </row>
    <row r="52609" spans="4:4">
      <c r="D52609" s="234"/>
    </row>
    <row r="52610" spans="4:4">
      <c r="D52610" s="234"/>
    </row>
    <row r="52611" spans="4:4">
      <c r="D52611" s="234"/>
    </row>
    <row r="52612" spans="4:4">
      <c r="D52612" s="234"/>
    </row>
    <row r="52613" spans="4:4">
      <c r="D52613" s="234"/>
    </row>
    <row r="52614" spans="4:4">
      <c r="D52614" s="234"/>
    </row>
    <row r="52615" spans="4:4">
      <c r="D52615" s="234"/>
    </row>
    <row r="52616" spans="4:4">
      <c r="D52616" s="234"/>
    </row>
    <row r="52617" spans="4:4">
      <c r="D52617" s="234"/>
    </row>
    <row r="52618" spans="4:4">
      <c r="D52618" s="234"/>
    </row>
    <row r="52619" spans="4:4">
      <c r="D52619" s="234"/>
    </row>
    <row r="52620" spans="4:4">
      <c r="D52620" s="234"/>
    </row>
    <row r="52621" spans="4:4">
      <c r="D52621" s="234"/>
    </row>
    <row r="52622" spans="4:4">
      <c r="D52622" s="234"/>
    </row>
    <row r="52623" spans="4:4">
      <c r="D52623" s="234"/>
    </row>
    <row r="52624" spans="4:4">
      <c r="D52624" s="234"/>
    </row>
    <row r="52625" spans="4:4">
      <c r="D52625" s="234"/>
    </row>
    <row r="52626" spans="4:4">
      <c r="D52626" s="234"/>
    </row>
    <row r="52627" spans="4:4">
      <c r="D52627" s="234"/>
    </row>
    <row r="52628" spans="4:4">
      <c r="D52628" s="234"/>
    </row>
    <row r="52629" spans="4:4">
      <c r="D52629" s="234"/>
    </row>
    <row r="52630" spans="4:4">
      <c r="D52630" s="234"/>
    </row>
    <row r="52631" spans="4:4">
      <c r="D52631" s="234"/>
    </row>
    <row r="52632" spans="4:4">
      <c r="D52632" s="234"/>
    </row>
    <row r="52633" spans="4:4">
      <c r="D52633" s="234"/>
    </row>
    <row r="52634" spans="4:4">
      <c r="D52634" s="234"/>
    </row>
    <row r="52635" spans="4:4">
      <c r="D52635" s="234"/>
    </row>
    <row r="52636" spans="4:4">
      <c r="D52636" s="234"/>
    </row>
    <row r="52637" spans="4:4">
      <c r="D52637" s="234"/>
    </row>
    <row r="52638" spans="4:4">
      <c r="D52638" s="234"/>
    </row>
    <row r="52639" spans="4:4">
      <c r="D52639" s="234"/>
    </row>
    <row r="52640" spans="4:4">
      <c r="D52640" s="234"/>
    </row>
    <row r="52641" spans="4:4">
      <c r="D52641" s="234"/>
    </row>
    <row r="52642" spans="4:4">
      <c r="D52642" s="234"/>
    </row>
    <row r="52643" spans="4:4">
      <c r="D52643" s="234"/>
    </row>
    <row r="52644" spans="4:4">
      <c r="D52644" s="234"/>
    </row>
    <row r="52645" spans="4:4">
      <c r="D52645" s="234"/>
    </row>
    <row r="52646" spans="4:4">
      <c r="D52646" s="234"/>
    </row>
    <row r="52647" spans="4:4">
      <c r="D52647" s="234"/>
    </row>
    <row r="52648" spans="4:4">
      <c r="D52648" s="234"/>
    </row>
    <row r="52649" spans="4:4">
      <c r="D52649" s="234"/>
    </row>
    <row r="52650" spans="4:4">
      <c r="D52650" s="234"/>
    </row>
    <row r="52651" spans="4:4">
      <c r="D52651" s="234"/>
    </row>
    <row r="52652" spans="4:4">
      <c r="D52652" s="234"/>
    </row>
    <row r="52653" spans="4:4">
      <c r="D52653" s="234"/>
    </row>
    <row r="52654" spans="4:4">
      <c r="D52654" s="234"/>
    </row>
    <row r="52655" spans="4:4">
      <c r="D52655" s="234"/>
    </row>
    <row r="52656" spans="4:4">
      <c r="D52656" s="234"/>
    </row>
    <row r="52657" spans="4:4">
      <c r="D52657" s="234"/>
    </row>
    <row r="52658" spans="4:4">
      <c r="D52658" s="234"/>
    </row>
    <row r="52659" spans="4:4">
      <c r="D52659" s="234"/>
    </row>
    <row r="52660" spans="4:4">
      <c r="D52660" s="234"/>
    </row>
    <row r="52661" spans="4:4">
      <c r="D52661" s="234"/>
    </row>
    <row r="52662" spans="4:4">
      <c r="D52662" s="234"/>
    </row>
    <row r="52663" spans="4:4">
      <c r="D52663" s="234"/>
    </row>
    <row r="52664" spans="4:4">
      <c r="D52664" s="234"/>
    </row>
    <row r="52665" spans="4:4">
      <c r="D52665" s="234"/>
    </row>
    <row r="52666" spans="4:4">
      <c r="D52666" s="234"/>
    </row>
    <row r="52667" spans="4:4">
      <c r="D52667" s="234"/>
    </row>
    <row r="52668" spans="4:4">
      <c r="D52668" s="234"/>
    </row>
    <row r="52669" spans="4:4">
      <c r="D52669" s="234"/>
    </row>
    <row r="52670" spans="4:4">
      <c r="D52670" s="234"/>
    </row>
    <row r="52671" spans="4:4">
      <c r="D52671" s="234"/>
    </row>
    <row r="52672" spans="4:4">
      <c r="D52672" s="234"/>
    </row>
    <row r="52673" spans="4:4">
      <c r="D52673" s="234"/>
    </row>
    <row r="52674" spans="4:4">
      <c r="D52674" s="234"/>
    </row>
    <row r="52675" spans="4:4">
      <c r="D52675" s="234"/>
    </row>
    <row r="52676" spans="4:4">
      <c r="D52676" s="234"/>
    </row>
    <row r="52677" spans="4:4">
      <c r="D52677" s="234"/>
    </row>
    <row r="52678" spans="4:4">
      <c r="D52678" s="234"/>
    </row>
    <row r="52679" spans="4:4">
      <c r="D52679" s="234"/>
    </row>
    <row r="52680" spans="4:4">
      <c r="D52680" s="234"/>
    </row>
    <row r="52681" spans="4:4">
      <c r="D52681" s="234"/>
    </row>
    <row r="52682" spans="4:4">
      <c r="D52682" s="234"/>
    </row>
    <row r="52683" spans="4:4">
      <c r="D52683" s="234"/>
    </row>
    <row r="52684" spans="4:4">
      <c r="D52684" s="234"/>
    </row>
    <row r="52685" spans="4:4">
      <c r="D52685" s="234"/>
    </row>
    <row r="52686" spans="4:4">
      <c r="D52686" s="234"/>
    </row>
    <row r="52687" spans="4:4">
      <c r="D52687" s="234"/>
    </row>
    <row r="52688" spans="4:4">
      <c r="D52688" s="234"/>
    </row>
    <row r="52689" spans="4:4">
      <c r="D52689" s="234"/>
    </row>
    <row r="52690" spans="4:4">
      <c r="D52690" s="234"/>
    </row>
    <row r="52691" spans="4:4">
      <c r="D52691" s="234"/>
    </row>
    <row r="52692" spans="4:4">
      <c r="D52692" s="234"/>
    </row>
    <row r="52693" spans="4:4">
      <c r="D52693" s="234"/>
    </row>
    <row r="52694" spans="4:4">
      <c r="D52694" s="234"/>
    </row>
    <row r="52695" spans="4:4">
      <c r="D52695" s="234"/>
    </row>
    <row r="52696" spans="4:4">
      <c r="D52696" s="234"/>
    </row>
    <row r="52697" spans="4:4">
      <c r="D52697" s="234"/>
    </row>
    <row r="52698" spans="4:4">
      <c r="D52698" s="234"/>
    </row>
    <row r="52699" spans="4:4">
      <c r="D52699" s="234"/>
    </row>
    <row r="52700" spans="4:4">
      <c r="D52700" s="234"/>
    </row>
    <row r="52701" spans="4:4">
      <c r="D52701" s="234"/>
    </row>
    <row r="52702" spans="4:4">
      <c r="D52702" s="234"/>
    </row>
    <row r="52703" spans="4:4">
      <c r="D52703" s="234"/>
    </row>
    <row r="52704" spans="4:4">
      <c r="D52704" s="234"/>
    </row>
    <row r="52705" spans="4:4">
      <c r="D52705" s="234"/>
    </row>
    <row r="52706" spans="4:4">
      <c r="D52706" s="234"/>
    </row>
    <row r="52707" spans="4:4">
      <c r="D52707" s="234"/>
    </row>
    <row r="52708" spans="4:4">
      <c r="D52708" s="234"/>
    </row>
    <row r="52709" spans="4:4">
      <c r="D52709" s="234"/>
    </row>
    <row r="52710" spans="4:4">
      <c r="D52710" s="234"/>
    </row>
    <row r="52711" spans="4:4">
      <c r="D52711" s="234"/>
    </row>
    <row r="52712" spans="4:4">
      <c r="D52712" s="234"/>
    </row>
    <row r="52713" spans="4:4">
      <c r="D52713" s="234"/>
    </row>
    <row r="52714" spans="4:4">
      <c r="D52714" s="234"/>
    </row>
    <row r="52715" spans="4:4">
      <c r="D52715" s="234"/>
    </row>
    <row r="52716" spans="4:4">
      <c r="D52716" s="234"/>
    </row>
    <row r="52717" spans="4:4">
      <c r="D52717" s="234"/>
    </row>
    <row r="52718" spans="4:4">
      <c r="D52718" s="234"/>
    </row>
    <row r="52719" spans="4:4">
      <c r="D52719" s="234"/>
    </row>
    <row r="52720" spans="4:4">
      <c r="D52720" s="234"/>
    </row>
    <row r="52721" spans="4:4">
      <c r="D52721" s="234"/>
    </row>
    <row r="52722" spans="4:4">
      <c r="D52722" s="234"/>
    </row>
    <row r="52723" spans="4:4">
      <c r="D52723" s="234"/>
    </row>
    <row r="52724" spans="4:4">
      <c r="D52724" s="234"/>
    </row>
    <row r="52725" spans="4:4">
      <c r="D52725" s="234"/>
    </row>
    <row r="52726" spans="4:4">
      <c r="D52726" s="234"/>
    </row>
    <row r="52727" spans="4:4">
      <c r="D52727" s="234"/>
    </row>
    <row r="52728" spans="4:4">
      <c r="D52728" s="234"/>
    </row>
    <row r="52729" spans="4:4">
      <c r="D52729" s="234"/>
    </row>
    <row r="52730" spans="4:4">
      <c r="D52730" s="234"/>
    </row>
    <row r="52731" spans="4:4">
      <c r="D52731" s="234"/>
    </row>
    <row r="52732" spans="4:4">
      <c r="D52732" s="234"/>
    </row>
    <row r="52733" spans="4:4">
      <c r="D52733" s="234"/>
    </row>
    <row r="52734" spans="4:4">
      <c r="D52734" s="234"/>
    </row>
    <row r="52735" spans="4:4">
      <c r="D52735" s="234"/>
    </row>
    <row r="52736" spans="4:4">
      <c r="D52736" s="234"/>
    </row>
    <row r="52737" spans="4:4">
      <c r="D52737" s="234"/>
    </row>
    <row r="52738" spans="4:4">
      <c r="D52738" s="234"/>
    </row>
    <row r="52739" spans="4:4">
      <c r="D52739" s="234"/>
    </row>
    <row r="52740" spans="4:4">
      <c r="D52740" s="234"/>
    </row>
    <row r="52741" spans="4:4">
      <c r="D52741" s="234"/>
    </row>
    <row r="52742" spans="4:4">
      <c r="D52742" s="234"/>
    </row>
    <row r="52743" spans="4:4">
      <c r="D52743" s="234"/>
    </row>
    <row r="52744" spans="4:4">
      <c r="D52744" s="234"/>
    </row>
    <row r="52745" spans="4:4">
      <c r="D52745" s="234"/>
    </row>
    <row r="52746" spans="4:4">
      <c r="D52746" s="234"/>
    </row>
    <row r="52747" spans="4:4">
      <c r="D52747" s="234"/>
    </row>
    <row r="52748" spans="4:4">
      <c r="D52748" s="234"/>
    </row>
    <row r="52749" spans="4:4">
      <c r="D52749" s="234"/>
    </row>
    <row r="52750" spans="4:4">
      <c r="D52750" s="234"/>
    </row>
    <row r="52751" spans="4:4">
      <c r="D52751" s="234"/>
    </row>
    <row r="52752" spans="4:4">
      <c r="D52752" s="234"/>
    </row>
    <row r="52753" spans="4:4">
      <c r="D52753" s="234"/>
    </row>
    <row r="52754" spans="4:4">
      <c r="D52754" s="234"/>
    </row>
    <row r="52755" spans="4:4">
      <c r="D52755" s="234"/>
    </row>
    <row r="52756" spans="4:4">
      <c r="D52756" s="234"/>
    </row>
    <row r="52757" spans="4:4">
      <c r="D52757" s="234"/>
    </row>
    <row r="52758" spans="4:4">
      <c r="D52758" s="234"/>
    </row>
    <row r="52759" spans="4:4">
      <c r="D52759" s="234"/>
    </row>
    <row r="52760" spans="4:4">
      <c r="D52760" s="234"/>
    </row>
    <row r="52761" spans="4:4">
      <c r="D52761" s="234"/>
    </row>
    <row r="52762" spans="4:4">
      <c r="D52762" s="234"/>
    </row>
    <row r="52763" spans="4:4">
      <c r="D52763" s="234"/>
    </row>
    <row r="52764" spans="4:4">
      <c r="D52764" s="234"/>
    </row>
    <row r="52765" spans="4:4">
      <c r="D52765" s="234"/>
    </row>
    <row r="52766" spans="4:4">
      <c r="D52766" s="234"/>
    </row>
    <row r="52767" spans="4:4">
      <c r="D52767" s="234"/>
    </row>
    <row r="52768" spans="4:4">
      <c r="D52768" s="234"/>
    </row>
    <row r="52769" spans="4:4">
      <c r="D52769" s="234"/>
    </row>
    <row r="52770" spans="4:4">
      <c r="D52770" s="234"/>
    </row>
    <row r="52771" spans="4:4">
      <c r="D52771" s="234"/>
    </row>
    <row r="52772" spans="4:4">
      <c r="D52772" s="234"/>
    </row>
    <row r="52773" spans="4:4">
      <c r="D52773" s="234"/>
    </row>
    <row r="52774" spans="4:4">
      <c r="D52774" s="234"/>
    </row>
    <row r="52775" spans="4:4">
      <c r="D52775" s="234"/>
    </row>
    <row r="52776" spans="4:4">
      <c r="D52776" s="234"/>
    </row>
    <row r="52777" spans="4:4">
      <c r="D52777" s="234"/>
    </row>
    <row r="52778" spans="4:4">
      <c r="D52778" s="234"/>
    </row>
    <row r="52779" spans="4:4">
      <c r="D52779" s="234"/>
    </row>
    <row r="52780" spans="4:4">
      <c r="D52780" s="234"/>
    </row>
    <row r="52781" spans="4:4">
      <c r="D52781" s="234"/>
    </row>
    <row r="52782" spans="4:4">
      <c r="D52782" s="234"/>
    </row>
    <row r="52783" spans="4:4">
      <c r="D52783" s="234"/>
    </row>
    <row r="52784" spans="4:4">
      <c r="D52784" s="234"/>
    </row>
    <row r="52785" spans="4:4">
      <c r="D52785" s="234"/>
    </row>
    <row r="52786" spans="4:4">
      <c r="D52786" s="234"/>
    </row>
    <row r="52787" spans="4:4">
      <c r="D52787" s="234"/>
    </row>
    <row r="52788" spans="4:4">
      <c r="D52788" s="234"/>
    </row>
    <row r="52789" spans="4:4">
      <c r="D52789" s="234"/>
    </row>
    <row r="52790" spans="4:4">
      <c r="D52790" s="234"/>
    </row>
    <row r="52791" spans="4:4">
      <c r="D52791" s="234"/>
    </row>
    <row r="52792" spans="4:4">
      <c r="D52792" s="234"/>
    </row>
    <row r="52793" spans="4:4">
      <c r="D52793" s="234"/>
    </row>
    <row r="52794" spans="4:4">
      <c r="D52794" s="234"/>
    </row>
    <row r="52795" spans="4:4">
      <c r="D52795" s="234"/>
    </row>
    <row r="52796" spans="4:4">
      <c r="D52796" s="234"/>
    </row>
    <row r="52797" spans="4:4">
      <c r="D52797" s="234"/>
    </row>
    <row r="52798" spans="4:4">
      <c r="D52798" s="234"/>
    </row>
    <row r="52799" spans="4:4">
      <c r="D52799" s="234"/>
    </row>
    <row r="52800" spans="4:4">
      <c r="D52800" s="234"/>
    </row>
    <row r="52801" spans="4:4">
      <c r="D52801" s="234"/>
    </row>
    <row r="52802" spans="4:4">
      <c r="D52802" s="234"/>
    </row>
    <row r="52803" spans="4:4">
      <c r="D52803" s="234"/>
    </row>
    <row r="52804" spans="4:4">
      <c r="D52804" s="234"/>
    </row>
    <row r="52805" spans="4:4">
      <c r="D52805" s="234"/>
    </row>
    <row r="52806" spans="4:4">
      <c r="D52806" s="234"/>
    </row>
    <row r="52807" spans="4:4">
      <c r="D52807" s="234"/>
    </row>
    <row r="52808" spans="4:4">
      <c r="D52808" s="234"/>
    </row>
    <row r="52809" spans="4:4">
      <c r="D52809" s="234"/>
    </row>
    <row r="52810" spans="4:4">
      <c r="D52810" s="234"/>
    </row>
    <row r="52811" spans="4:4">
      <c r="D52811" s="234"/>
    </row>
    <row r="52812" spans="4:4">
      <c r="D52812" s="234"/>
    </row>
    <row r="52813" spans="4:4">
      <c r="D52813" s="234"/>
    </row>
    <row r="52814" spans="4:4">
      <c r="D52814" s="234"/>
    </row>
    <row r="52815" spans="4:4">
      <c r="D52815" s="234"/>
    </row>
    <row r="52816" spans="4:4">
      <c r="D52816" s="234"/>
    </row>
    <row r="52817" spans="4:4">
      <c r="D52817" s="234"/>
    </row>
    <row r="52818" spans="4:4">
      <c r="D52818" s="234"/>
    </row>
    <row r="52819" spans="4:4">
      <c r="D52819" s="234"/>
    </row>
    <row r="52820" spans="4:4">
      <c r="D52820" s="234"/>
    </row>
    <row r="52821" spans="4:4">
      <c r="D52821" s="234"/>
    </row>
    <row r="52822" spans="4:4">
      <c r="D52822" s="234"/>
    </row>
    <row r="52823" spans="4:4">
      <c r="D52823" s="234"/>
    </row>
    <row r="52824" spans="4:4">
      <c r="D52824" s="234"/>
    </row>
    <row r="52825" spans="4:4">
      <c r="D52825" s="234"/>
    </row>
    <row r="52826" spans="4:4">
      <c r="D52826" s="234"/>
    </row>
    <row r="52827" spans="4:4">
      <c r="D52827" s="234"/>
    </row>
    <row r="52828" spans="4:4">
      <c r="D52828" s="234"/>
    </row>
    <row r="52829" spans="4:4">
      <c r="D52829" s="234"/>
    </row>
    <row r="52830" spans="4:4">
      <c r="D52830" s="234"/>
    </row>
    <row r="52831" spans="4:4">
      <c r="D52831" s="234"/>
    </row>
    <row r="52832" spans="4:4">
      <c r="D52832" s="234"/>
    </row>
    <row r="52833" spans="4:4">
      <c r="D52833" s="234"/>
    </row>
    <row r="52834" spans="4:4">
      <c r="D52834" s="234"/>
    </row>
    <row r="52835" spans="4:4">
      <c r="D52835" s="234"/>
    </row>
    <row r="52836" spans="4:4">
      <c r="D52836" s="234"/>
    </row>
    <row r="52837" spans="4:4">
      <c r="D52837" s="234"/>
    </row>
    <row r="52838" spans="4:4">
      <c r="D52838" s="234"/>
    </row>
    <row r="52839" spans="4:4">
      <c r="D52839" s="234"/>
    </row>
    <row r="52840" spans="4:4">
      <c r="D52840" s="234"/>
    </row>
    <row r="52841" spans="4:4">
      <c r="D52841" s="234"/>
    </row>
    <row r="52842" spans="4:4">
      <c r="D52842" s="234"/>
    </row>
    <row r="52843" spans="4:4">
      <c r="D52843" s="234"/>
    </row>
    <row r="52844" spans="4:4">
      <c r="D52844" s="234"/>
    </row>
    <row r="52845" spans="4:4">
      <c r="D52845" s="234"/>
    </row>
    <row r="52846" spans="4:4">
      <c r="D52846" s="234"/>
    </row>
    <row r="52847" spans="4:4">
      <c r="D52847" s="234"/>
    </row>
    <row r="52848" spans="4:4">
      <c r="D52848" s="234"/>
    </row>
    <row r="52849" spans="4:4">
      <c r="D52849" s="234"/>
    </row>
    <row r="52850" spans="4:4">
      <c r="D52850" s="234"/>
    </row>
    <row r="52851" spans="4:4">
      <c r="D52851" s="234"/>
    </row>
    <row r="52852" spans="4:4">
      <c r="D52852" s="234"/>
    </row>
    <row r="52853" spans="4:4">
      <c r="D52853" s="234"/>
    </row>
    <row r="52854" spans="4:4">
      <c r="D52854" s="234"/>
    </row>
    <row r="52855" spans="4:4">
      <c r="D52855" s="234"/>
    </row>
    <row r="52856" spans="4:4">
      <c r="D52856" s="234"/>
    </row>
    <row r="52857" spans="4:4">
      <c r="D52857" s="234"/>
    </row>
    <row r="52858" spans="4:4">
      <c r="D52858" s="234"/>
    </row>
    <row r="52859" spans="4:4">
      <c r="D52859" s="234"/>
    </row>
    <row r="52860" spans="4:4">
      <c r="D52860" s="234"/>
    </row>
    <row r="52861" spans="4:4">
      <c r="D52861" s="234"/>
    </row>
    <row r="52862" spans="4:4">
      <c r="D52862" s="234"/>
    </row>
    <row r="52863" spans="4:4">
      <c r="D52863" s="234"/>
    </row>
    <row r="52864" spans="4:4">
      <c r="D52864" s="234"/>
    </row>
    <row r="52865" spans="4:4">
      <c r="D52865" s="234"/>
    </row>
    <row r="52866" spans="4:4">
      <c r="D52866" s="234"/>
    </row>
    <row r="52867" spans="4:4">
      <c r="D52867" s="234"/>
    </row>
    <row r="52868" spans="4:4">
      <c r="D52868" s="234"/>
    </row>
    <row r="52869" spans="4:4">
      <c r="D52869" s="234"/>
    </row>
    <row r="52870" spans="4:4">
      <c r="D52870" s="234"/>
    </row>
    <row r="52871" spans="4:4">
      <c r="D52871" s="234"/>
    </row>
    <row r="52872" spans="4:4">
      <c r="D52872" s="234"/>
    </row>
    <row r="52873" spans="4:4">
      <c r="D52873" s="234"/>
    </row>
    <row r="52874" spans="4:4">
      <c r="D52874" s="234"/>
    </row>
    <row r="52875" spans="4:4">
      <c r="D52875" s="234"/>
    </row>
    <row r="52876" spans="4:4">
      <c r="D52876" s="234"/>
    </row>
    <row r="52877" spans="4:4">
      <c r="D52877" s="234"/>
    </row>
    <row r="52878" spans="4:4">
      <c r="D52878" s="234"/>
    </row>
    <row r="52879" spans="4:4">
      <c r="D52879" s="234"/>
    </row>
    <row r="52880" spans="4:4">
      <c r="D52880" s="234"/>
    </row>
    <row r="52881" spans="4:4">
      <c r="D52881" s="234"/>
    </row>
    <row r="52882" spans="4:4">
      <c r="D52882" s="234"/>
    </row>
    <row r="52883" spans="4:4">
      <c r="D52883" s="234"/>
    </row>
    <row r="52884" spans="4:4">
      <c r="D52884" s="234"/>
    </row>
    <row r="52885" spans="4:4">
      <c r="D52885" s="234"/>
    </row>
    <row r="52886" spans="4:4">
      <c r="D52886" s="234"/>
    </row>
    <row r="52887" spans="4:4">
      <c r="D52887" s="234"/>
    </row>
    <row r="52888" spans="4:4">
      <c r="D52888" s="234"/>
    </row>
    <row r="52889" spans="4:4">
      <c r="D52889" s="234"/>
    </row>
    <row r="52890" spans="4:4">
      <c r="D52890" s="234"/>
    </row>
    <row r="52891" spans="4:4">
      <c r="D52891" s="234"/>
    </row>
    <row r="52892" spans="4:4">
      <c r="D52892" s="234"/>
    </row>
    <row r="52893" spans="4:4">
      <c r="D52893" s="234"/>
    </row>
    <row r="52894" spans="4:4">
      <c r="D52894" s="234"/>
    </row>
    <row r="52895" spans="4:4">
      <c r="D52895" s="234"/>
    </row>
    <row r="52896" spans="4:4">
      <c r="D52896" s="234"/>
    </row>
    <row r="52897" spans="4:4">
      <c r="D52897" s="234"/>
    </row>
    <row r="52898" spans="4:4">
      <c r="D52898" s="234"/>
    </row>
    <row r="52899" spans="4:4">
      <c r="D52899" s="234"/>
    </row>
    <row r="52900" spans="4:4">
      <c r="D52900" s="234"/>
    </row>
    <row r="52901" spans="4:4">
      <c r="D52901" s="234"/>
    </row>
    <row r="52902" spans="4:4">
      <c r="D52902" s="234"/>
    </row>
    <row r="52903" spans="4:4">
      <c r="D52903" s="234"/>
    </row>
    <row r="52904" spans="4:4">
      <c r="D52904" s="234"/>
    </row>
    <row r="52905" spans="4:4">
      <c r="D52905" s="234"/>
    </row>
    <row r="52906" spans="4:4">
      <c r="D52906" s="234"/>
    </row>
    <row r="52907" spans="4:4">
      <c r="D52907" s="234"/>
    </row>
    <row r="52908" spans="4:4">
      <c r="D52908" s="234"/>
    </row>
    <row r="52909" spans="4:4">
      <c r="D52909" s="234"/>
    </row>
    <row r="52910" spans="4:4">
      <c r="D52910" s="234"/>
    </row>
    <row r="52911" spans="4:4">
      <c r="D52911" s="234"/>
    </row>
    <row r="52912" spans="4:4">
      <c r="D52912" s="234"/>
    </row>
    <row r="52913" spans="4:4">
      <c r="D52913" s="234"/>
    </row>
    <row r="52914" spans="4:4">
      <c r="D52914" s="234"/>
    </row>
    <row r="52915" spans="4:4">
      <c r="D52915" s="234"/>
    </row>
    <row r="52916" spans="4:4">
      <c r="D52916" s="234"/>
    </row>
    <row r="52917" spans="4:4">
      <c r="D52917" s="234"/>
    </row>
    <row r="52918" spans="4:4">
      <c r="D52918" s="234"/>
    </row>
    <row r="52919" spans="4:4">
      <c r="D52919" s="234"/>
    </row>
    <row r="52920" spans="4:4">
      <c r="D52920" s="234"/>
    </row>
    <row r="52921" spans="4:4">
      <c r="D52921" s="234"/>
    </row>
    <row r="52922" spans="4:4">
      <c r="D52922" s="234"/>
    </row>
    <row r="52923" spans="4:4">
      <c r="D52923" s="234"/>
    </row>
    <row r="52924" spans="4:4">
      <c r="D52924" s="234"/>
    </row>
    <row r="52925" spans="4:4">
      <c r="D52925" s="234"/>
    </row>
    <row r="52926" spans="4:4">
      <c r="D52926" s="234"/>
    </row>
    <row r="52927" spans="4:4">
      <c r="D52927" s="234"/>
    </row>
    <row r="52928" spans="4:4">
      <c r="D52928" s="234"/>
    </row>
    <row r="52929" spans="4:4">
      <c r="D52929" s="234"/>
    </row>
    <row r="52930" spans="4:4">
      <c r="D52930" s="234"/>
    </row>
    <row r="52931" spans="4:4">
      <c r="D52931" s="234"/>
    </row>
    <row r="52932" spans="4:4">
      <c r="D52932" s="234"/>
    </row>
    <row r="52933" spans="4:4">
      <c r="D52933" s="234"/>
    </row>
    <row r="52934" spans="4:4">
      <c r="D52934" s="234"/>
    </row>
    <row r="52935" spans="4:4">
      <c r="D52935" s="234"/>
    </row>
    <row r="52936" spans="4:4">
      <c r="D52936" s="234"/>
    </row>
    <row r="52937" spans="4:4">
      <c r="D52937" s="234"/>
    </row>
    <row r="52938" spans="4:4">
      <c r="D52938" s="234"/>
    </row>
    <row r="52939" spans="4:4">
      <c r="D52939" s="234"/>
    </row>
    <row r="52940" spans="4:4">
      <c r="D52940" s="234"/>
    </row>
    <row r="52941" spans="4:4">
      <c r="D52941" s="234"/>
    </row>
    <row r="52942" spans="4:4">
      <c r="D52942" s="234"/>
    </row>
    <row r="52943" spans="4:4">
      <c r="D52943" s="234"/>
    </row>
    <row r="52944" spans="4:4">
      <c r="D52944" s="234"/>
    </row>
    <row r="52945" spans="4:4">
      <c r="D52945" s="234"/>
    </row>
    <row r="52946" spans="4:4">
      <c r="D52946" s="234"/>
    </row>
    <row r="52947" spans="4:4">
      <c r="D52947" s="234"/>
    </row>
    <row r="52948" spans="4:4">
      <c r="D52948" s="234"/>
    </row>
    <row r="52949" spans="4:4">
      <c r="D52949" s="234"/>
    </row>
    <row r="52950" spans="4:4">
      <c r="D52950" s="234"/>
    </row>
    <row r="52951" spans="4:4">
      <c r="D52951" s="234"/>
    </row>
    <row r="52952" spans="4:4">
      <c r="D52952" s="234"/>
    </row>
    <row r="52953" spans="4:4">
      <c r="D52953" s="234"/>
    </row>
    <row r="52954" spans="4:4">
      <c r="D52954" s="234"/>
    </row>
    <row r="52955" spans="4:4">
      <c r="D52955" s="234"/>
    </row>
    <row r="52956" spans="4:4">
      <c r="D52956" s="234"/>
    </row>
    <row r="52957" spans="4:4">
      <c r="D52957" s="234"/>
    </row>
    <row r="52958" spans="4:4">
      <c r="D52958" s="234"/>
    </row>
    <row r="52959" spans="4:4">
      <c r="D52959" s="234"/>
    </row>
    <row r="52960" spans="4:4">
      <c r="D52960" s="234"/>
    </row>
    <row r="52961" spans="4:4">
      <c r="D52961" s="234"/>
    </row>
    <row r="52962" spans="4:4">
      <c r="D52962" s="234"/>
    </row>
    <row r="52963" spans="4:4">
      <c r="D52963" s="234"/>
    </row>
    <row r="52964" spans="4:4">
      <c r="D52964" s="234"/>
    </row>
    <row r="52965" spans="4:4">
      <c r="D52965" s="234"/>
    </row>
    <row r="52966" spans="4:4">
      <c r="D52966" s="234"/>
    </row>
    <row r="52967" spans="4:4">
      <c r="D52967" s="234"/>
    </row>
    <row r="52968" spans="4:4">
      <c r="D52968" s="234"/>
    </row>
    <row r="52969" spans="4:4">
      <c r="D52969" s="234"/>
    </row>
    <row r="52970" spans="4:4">
      <c r="D52970" s="234"/>
    </row>
    <row r="52971" spans="4:4">
      <c r="D52971" s="234"/>
    </row>
    <row r="52972" spans="4:4">
      <c r="D52972" s="234"/>
    </row>
    <row r="52973" spans="4:4">
      <c r="D52973" s="234"/>
    </row>
    <row r="52974" spans="4:4">
      <c r="D52974" s="234"/>
    </row>
    <row r="52975" spans="4:4">
      <c r="D52975" s="234"/>
    </row>
    <row r="52976" spans="4:4">
      <c r="D52976" s="234"/>
    </row>
    <row r="52977" spans="4:4">
      <c r="D52977" s="234"/>
    </row>
    <row r="52978" spans="4:4">
      <c r="D52978" s="234"/>
    </row>
    <row r="52979" spans="4:4">
      <c r="D52979" s="234"/>
    </row>
    <row r="52980" spans="4:4">
      <c r="D52980" s="234"/>
    </row>
    <row r="52981" spans="4:4">
      <c r="D52981" s="234"/>
    </row>
    <row r="52982" spans="4:4">
      <c r="D52982" s="234"/>
    </row>
    <row r="52983" spans="4:4">
      <c r="D52983" s="234"/>
    </row>
    <row r="52984" spans="4:4">
      <c r="D52984" s="234"/>
    </row>
    <row r="52985" spans="4:4">
      <c r="D52985" s="234"/>
    </row>
    <row r="52986" spans="4:4">
      <c r="D52986" s="234"/>
    </row>
    <row r="52987" spans="4:4">
      <c r="D52987" s="234"/>
    </row>
    <row r="52988" spans="4:4">
      <c r="D52988" s="234"/>
    </row>
    <row r="52989" spans="4:4">
      <c r="D52989" s="234"/>
    </row>
    <row r="52990" spans="4:4">
      <c r="D52990" s="234"/>
    </row>
    <row r="52991" spans="4:4">
      <c r="D52991" s="234"/>
    </row>
    <row r="52992" spans="4:4">
      <c r="D52992" s="234"/>
    </row>
    <row r="52993" spans="4:4">
      <c r="D52993" s="234"/>
    </row>
    <row r="52994" spans="4:4">
      <c r="D52994" s="234"/>
    </row>
    <row r="52995" spans="4:4">
      <c r="D52995" s="234"/>
    </row>
    <row r="52996" spans="4:4">
      <c r="D52996" s="234"/>
    </row>
    <row r="52997" spans="4:4">
      <c r="D52997" s="234"/>
    </row>
    <row r="52998" spans="4:4">
      <c r="D52998" s="234"/>
    </row>
    <row r="52999" spans="4:4">
      <c r="D52999" s="234"/>
    </row>
    <row r="53000" spans="4:4">
      <c r="D53000" s="234"/>
    </row>
    <row r="53001" spans="4:4">
      <c r="D53001" s="234"/>
    </row>
    <row r="53002" spans="4:4">
      <c r="D53002" s="234"/>
    </row>
    <row r="53003" spans="4:4">
      <c r="D53003" s="234"/>
    </row>
    <row r="53004" spans="4:4">
      <c r="D53004" s="234"/>
    </row>
    <row r="53005" spans="4:4">
      <c r="D53005" s="234"/>
    </row>
    <row r="53006" spans="4:4">
      <c r="D53006" s="234"/>
    </row>
    <row r="53007" spans="4:4">
      <c r="D53007" s="234"/>
    </row>
    <row r="53008" spans="4:4">
      <c r="D53008" s="234"/>
    </row>
    <row r="53009" spans="4:4">
      <c r="D53009" s="234"/>
    </row>
    <row r="53010" spans="4:4">
      <c r="D53010" s="234"/>
    </row>
    <row r="53011" spans="4:4">
      <c r="D53011" s="234"/>
    </row>
    <row r="53012" spans="4:4">
      <c r="D53012" s="234"/>
    </row>
    <row r="53013" spans="4:4">
      <c r="D53013" s="234"/>
    </row>
    <row r="53014" spans="4:4">
      <c r="D53014" s="234"/>
    </row>
    <row r="53015" spans="4:4">
      <c r="D53015" s="234"/>
    </row>
    <row r="53016" spans="4:4">
      <c r="D53016" s="234"/>
    </row>
    <row r="53017" spans="4:4">
      <c r="D53017" s="234"/>
    </row>
    <row r="53018" spans="4:4">
      <c r="D53018" s="234"/>
    </row>
    <row r="53019" spans="4:4">
      <c r="D53019" s="234"/>
    </row>
    <row r="53020" spans="4:4">
      <c r="D53020" s="234"/>
    </row>
    <row r="53021" spans="4:4">
      <c r="D53021" s="234"/>
    </row>
    <row r="53022" spans="4:4">
      <c r="D53022" s="234"/>
    </row>
    <row r="53023" spans="4:4">
      <c r="D53023" s="234"/>
    </row>
    <row r="53024" spans="4:4">
      <c r="D53024" s="234"/>
    </row>
    <row r="53025" spans="4:4">
      <c r="D53025" s="234"/>
    </row>
    <row r="53026" spans="4:4">
      <c r="D53026" s="234"/>
    </row>
    <row r="53027" spans="4:4">
      <c r="D53027" s="234"/>
    </row>
    <row r="53028" spans="4:4">
      <c r="D53028" s="234"/>
    </row>
    <row r="53029" spans="4:4">
      <c r="D53029" s="234"/>
    </row>
    <row r="53030" spans="4:4">
      <c r="D53030" s="234"/>
    </row>
    <row r="53031" spans="4:4">
      <c r="D53031" s="234"/>
    </row>
    <row r="53032" spans="4:4">
      <c r="D53032" s="234"/>
    </row>
    <row r="53033" spans="4:4">
      <c r="D53033" s="234"/>
    </row>
    <row r="53034" spans="4:4">
      <c r="D53034" s="234"/>
    </row>
    <row r="53035" spans="4:4">
      <c r="D53035" s="234"/>
    </row>
    <row r="53036" spans="4:4">
      <c r="D53036" s="234"/>
    </row>
    <row r="53037" spans="4:4">
      <c r="D53037" s="234"/>
    </row>
    <row r="53038" spans="4:4">
      <c r="D53038" s="234"/>
    </row>
    <row r="53039" spans="4:4">
      <c r="D53039" s="234"/>
    </row>
    <row r="53040" spans="4:4">
      <c r="D53040" s="234"/>
    </row>
    <row r="53041" spans="4:4">
      <c r="D53041" s="234"/>
    </row>
    <row r="53042" spans="4:4">
      <c r="D53042" s="234"/>
    </row>
    <row r="53043" spans="4:4">
      <c r="D53043" s="234"/>
    </row>
    <row r="53044" spans="4:4">
      <c r="D53044" s="234"/>
    </row>
    <row r="53045" spans="4:4">
      <c r="D53045" s="234"/>
    </row>
    <row r="53046" spans="4:4">
      <c r="D53046" s="234"/>
    </row>
    <row r="53047" spans="4:4">
      <c r="D53047" s="234"/>
    </row>
    <row r="53048" spans="4:4">
      <c r="D53048" s="234"/>
    </row>
    <row r="53049" spans="4:4">
      <c r="D53049" s="234"/>
    </row>
    <row r="53050" spans="4:4">
      <c r="D53050" s="234"/>
    </row>
    <row r="53051" spans="4:4">
      <c r="D53051" s="234"/>
    </row>
    <row r="53052" spans="4:4">
      <c r="D53052" s="234"/>
    </row>
    <row r="53053" spans="4:4">
      <c r="D53053" s="234"/>
    </row>
    <row r="53054" spans="4:4">
      <c r="D53054" s="234"/>
    </row>
    <row r="53055" spans="4:4">
      <c r="D53055" s="234"/>
    </row>
    <row r="53056" spans="4:4">
      <c r="D53056" s="234"/>
    </row>
    <row r="53057" spans="4:4">
      <c r="D53057" s="234"/>
    </row>
    <row r="53058" spans="4:4">
      <c r="D53058" s="234"/>
    </row>
    <row r="53059" spans="4:4">
      <c r="D53059" s="234"/>
    </row>
    <row r="53060" spans="4:4">
      <c r="D53060" s="234"/>
    </row>
    <row r="53061" spans="4:4">
      <c r="D53061" s="234"/>
    </row>
    <row r="53062" spans="4:4">
      <c r="D53062" s="234"/>
    </row>
    <row r="53063" spans="4:4">
      <c r="D53063" s="234"/>
    </row>
    <row r="53064" spans="4:4">
      <c r="D53064" s="234"/>
    </row>
    <row r="53065" spans="4:4">
      <c r="D53065" s="234"/>
    </row>
    <row r="53066" spans="4:4">
      <c r="D53066" s="234"/>
    </row>
    <row r="53067" spans="4:4">
      <c r="D53067" s="234"/>
    </row>
    <row r="53068" spans="4:4">
      <c r="D53068" s="234"/>
    </row>
    <row r="53069" spans="4:4">
      <c r="D53069" s="234"/>
    </row>
    <row r="53070" spans="4:4">
      <c r="D53070" s="234"/>
    </row>
    <row r="53071" spans="4:4">
      <c r="D53071" s="234"/>
    </row>
    <row r="53072" spans="4:4">
      <c r="D53072" s="234"/>
    </row>
    <row r="53073" spans="4:4">
      <c r="D53073" s="234"/>
    </row>
    <row r="53074" spans="4:4">
      <c r="D53074" s="234"/>
    </row>
    <row r="53075" spans="4:4">
      <c r="D53075" s="234"/>
    </row>
    <row r="53076" spans="4:4">
      <c r="D53076" s="234"/>
    </row>
    <row r="53077" spans="4:4">
      <c r="D53077" s="234"/>
    </row>
    <row r="53078" spans="4:4">
      <c r="D53078" s="234"/>
    </row>
    <row r="53079" spans="4:4">
      <c r="D53079" s="234"/>
    </row>
    <row r="53080" spans="4:4">
      <c r="D53080" s="234"/>
    </row>
    <row r="53081" spans="4:4">
      <c r="D53081" s="234"/>
    </row>
    <row r="53082" spans="4:4">
      <c r="D53082" s="234"/>
    </row>
    <row r="53083" spans="4:4">
      <c r="D53083" s="234"/>
    </row>
    <row r="53084" spans="4:4">
      <c r="D53084" s="234"/>
    </row>
    <row r="53085" spans="4:4">
      <c r="D53085" s="234"/>
    </row>
    <row r="53086" spans="4:4">
      <c r="D53086" s="234"/>
    </row>
    <row r="53087" spans="4:4">
      <c r="D53087" s="234"/>
    </row>
    <row r="53088" spans="4:4">
      <c r="D53088" s="234"/>
    </row>
    <row r="53089" spans="4:4">
      <c r="D53089" s="234"/>
    </row>
    <row r="53090" spans="4:4">
      <c r="D53090" s="234"/>
    </row>
    <row r="53091" spans="4:4">
      <c r="D53091" s="234"/>
    </row>
    <row r="53092" spans="4:4">
      <c r="D53092" s="234"/>
    </row>
    <row r="53093" spans="4:4">
      <c r="D53093" s="234"/>
    </row>
    <row r="53094" spans="4:4">
      <c r="D53094" s="234"/>
    </row>
    <row r="53095" spans="4:4">
      <c r="D53095" s="234"/>
    </row>
    <row r="53096" spans="4:4">
      <c r="D53096" s="234"/>
    </row>
    <row r="53097" spans="4:4">
      <c r="D53097" s="234"/>
    </row>
    <row r="53098" spans="4:4">
      <c r="D53098" s="234"/>
    </row>
    <row r="53099" spans="4:4">
      <c r="D53099" s="234"/>
    </row>
    <row r="53100" spans="4:4">
      <c r="D53100" s="234"/>
    </row>
    <row r="53101" spans="4:4">
      <c r="D53101" s="234"/>
    </row>
    <row r="53102" spans="4:4">
      <c r="D53102" s="234"/>
    </row>
    <row r="53103" spans="4:4">
      <c r="D53103" s="234"/>
    </row>
    <row r="53104" spans="4:4">
      <c r="D53104" s="234"/>
    </row>
    <row r="53105" spans="4:4">
      <c r="D53105" s="234"/>
    </row>
    <row r="53106" spans="4:4">
      <c r="D53106" s="234"/>
    </row>
    <row r="53107" spans="4:4">
      <c r="D53107" s="234"/>
    </row>
    <row r="53108" spans="4:4">
      <c r="D53108" s="234"/>
    </row>
    <row r="53109" spans="4:4">
      <c r="D53109" s="234"/>
    </row>
    <row r="53110" spans="4:4">
      <c r="D53110" s="234"/>
    </row>
    <row r="53111" spans="4:4">
      <c r="D53111" s="234"/>
    </row>
    <row r="53112" spans="4:4">
      <c r="D53112" s="234"/>
    </row>
    <row r="53113" spans="4:4">
      <c r="D53113" s="234"/>
    </row>
    <row r="53114" spans="4:4">
      <c r="D53114" s="234"/>
    </row>
    <row r="53115" spans="4:4">
      <c r="D53115" s="234"/>
    </row>
    <row r="53116" spans="4:4">
      <c r="D53116" s="234"/>
    </row>
    <row r="53117" spans="4:4">
      <c r="D53117" s="234"/>
    </row>
    <row r="53118" spans="4:4">
      <c r="D53118" s="234"/>
    </row>
    <row r="53119" spans="4:4">
      <c r="D53119" s="234"/>
    </row>
    <row r="53120" spans="4:4">
      <c r="D53120" s="234"/>
    </row>
    <row r="53121" spans="4:4">
      <c r="D53121" s="234"/>
    </row>
    <row r="53122" spans="4:4">
      <c r="D53122" s="234"/>
    </row>
    <row r="53123" spans="4:4">
      <c r="D53123" s="234"/>
    </row>
    <row r="53124" spans="4:4">
      <c r="D53124" s="234"/>
    </row>
    <row r="53125" spans="4:4">
      <c r="D53125" s="234"/>
    </row>
    <row r="53126" spans="4:4">
      <c r="D53126" s="234"/>
    </row>
    <row r="53127" spans="4:4">
      <c r="D53127" s="234"/>
    </row>
    <row r="53128" spans="4:4">
      <c r="D53128" s="234"/>
    </row>
    <row r="53129" spans="4:4">
      <c r="D53129" s="234"/>
    </row>
    <row r="53130" spans="4:4">
      <c r="D53130" s="234"/>
    </row>
    <row r="53131" spans="4:4">
      <c r="D53131" s="234"/>
    </row>
    <row r="53132" spans="4:4">
      <c r="D53132" s="234"/>
    </row>
    <row r="53133" spans="4:4">
      <c r="D53133" s="234"/>
    </row>
    <row r="53134" spans="4:4">
      <c r="D53134" s="234"/>
    </row>
    <row r="53135" spans="4:4">
      <c r="D53135" s="234"/>
    </row>
    <row r="53136" spans="4:4">
      <c r="D53136" s="234"/>
    </row>
    <row r="53137" spans="4:4">
      <c r="D53137" s="234"/>
    </row>
    <row r="53138" spans="4:4">
      <c r="D53138" s="234"/>
    </row>
    <row r="53139" spans="4:4">
      <c r="D53139" s="234"/>
    </row>
    <row r="53140" spans="4:4">
      <c r="D53140" s="234"/>
    </row>
    <row r="53141" spans="4:4">
      <c r="D53141" s="234"/>
    </row>
    <row r="53142" spans="4:4">
      <c r="D53142" s="234"/>
    </row>
    <row r="53143" spans="4:4">
      <c r="D53143" s="234"/>
    </row>
    <row r="53144" spans="4:4">
      <c r="D53144" s="234"/>
    </row>
    <row r="53145" spans="4:4">
      <c r="D53145" s="234"/>
    </row>
    <row r="53146" spans="4:4">
      <c r="D53146" s="234"/>
    </row>
    <row r="53147" spans="4:4">
      <c r="D53147" s="234"/>
    </row>
    <row r="53148" spans="4:4">
      <c r="D53148" s="234"/>
    </row>
    <row r="53149" spans="4:4">
      <c r="D53149" s="234"/>
    </row>
    <row r="53150" spans="4:4">
      <c r="D53150" s="234"/>
    </row>
    <row r="53151" spans="4:4">
      <c r="D53151" s="234"/>
    </row>
    <row r="53152" spans="4:4">
      <c r="D53152" s="234"/>
    </row>
    <row r="53153" spans="4:4">
      <c r="D53153" s="234"/>
    </row>
    <row r="53154" spans="4:4">
      <c r="D53154" s="234"/>
    </row>
    <row r="53155" spans="4:4">
      <c r="D53155" s="234"/>
    </row>
    <row r="53156" spans="4:4">
      <c r="D53156" s="234"/>
    </row>
    <row r="53157" spans="4:4">
      <c r="D53157" s="234"/>
    </row>
    <row r="53158" spans="4:4">
      <c r="D53158" s="234"/>
    </row>
    <row r="53159" spans="4:4">
      <c r="D53159" s="234"/>
    </row>
    <row r="53160" spans="4:4">
      <c r="D53160" s="234"/>
    </row>
    <row r="53161" spans="4:4">
      <c r="D53161" s="234"/>
    </row>
    <row r="53162" spans="4:4">
      <c r="D53162" s="234"/>
    </row>
    <row r="53163" spans="4:4">
      <c r="D53163" s="234"/>
    </row>
    <row r="53164" spans="4:4">
      <c r="D53164" s="234"/>
    </row>
    <row r="53165" spans="4:4">
      <c r="D53165" s="234"/>
    </row>
    <row r="53166" spans="4:4">
      <c r="D53166" s="234"/>
    </row>
    <row r="53167" spans="4:4">
      <c r="D53167" s="234"/>
    </row>
    <row r="53168" spans="4:4">
      <c r="D53168" s="234"/>
    </row>
    <row r="53169" spans="4:4">
      <c r="D53169" s="234"/>
    </row>
    <row r="53170" spans="4:4">
      <c r="D53170" s="234"/>
    </row>
    <row r="53171" spans="4:4">
      <c r="D53171" s="234"/>
    </row>
    <row r="53172" spans="4:4">
      <c r="D53172" s="234"/>
    </row>
    <row r="53173" spans="4:4">
      <c r="D53173" s="234"/>
    </row>
    <row r="53174" spans="4:4">
      <c r="D53174" s="234"/>
    </row>
    <row r="53175" spans="4:4">
      <c r="D53175" s="234"/>
    </row>
    <row r="53176" spans="4:4">
      <c r="D53176" s="234"/>
    </row>
    <row r="53177" spans="4:4">
      <c r="D53177" s="234"/>
    </row>
    <row r="53178" spans="4:4">
      <c r="D53178" s="234"/>
    </row>
    <row r="53179" spans="4:4">
      <c r="D53179" s="234"/>
    </row>
    <row r="53180" spans="4:4">
      <c r="D53180" s="234"/>
    </row>
    <row r="53181" spans="4:4">
      <c r="D53181" s="234"/>
    </row>
    <row r="53182" spans="4:4">
      <c r="D53182" s="234"/>
    </row>
    <row r="53183" spans="4:4">
      <c r="D53183" s="234"/>
    </row>
    <row r="53184" spans="4:4">
      <c r="D53184" s="234"/>
    </row>
    <row r="53185" spans="4:4">
      <c r="D53185" s="234"/>
    </row>
    <row r="53186" spans="4:4">
      <c r="D53186" s="234"/>
    </row>
    <row r="53187" spans="4:4">
      <c r="D53187" s="234"/>
    </row>
    <row r="53188" spans="4:4">
      <c r="D53188" s="234"/>
    </row>
    <row r="53189" spans="4:4">
      <c r="D53189" s="234"/>
    </row>
    <row r="53190" spans="4:4">
      <c r="D53190" s="234"/>
    </row>
    <row r="53191" spans="4:4">
      <c r="D53191" s="234"/>
    </row>
    <row r="53192" spans="4:4">
      <c r="D53192" s="234"/>
    </row>
    <row r="53193" spans="4:4">
      <c r="D53193" s="234"/>
    </row>
    <row r="53194" spans="4:4">
      <c r="D53194" s="234"/>
    </row>
    <row r="53195" spans="4:4">
      <c r="D53195" s="234"/>
    </row>
    <row r="53196" spans="4:4">
      <c r="D53196" s="234"/>
    </row>
    <row r="53197" spans="4:4">
      <c r="D53197" s="234"/>
    </row>
    <row r="53198" spans="4:4">
      <c r="D53198" s="234"/>
    </row>
    <row r="53199" spans="4:4">
      <c r="D53199" s="234"/>
    </row>
    <row r="53200" spans="4:4">
      <c r="D53200" s="234"/>
    </row>
    <row r="53201" spans="4:4">
      <c r="D53201" s="234"/>
    </row>
    <row r="53202" spans="4:4">
      <c r="D53202" s="234"/>
    </row>
    <row r="53203" spans="4:4">
      <c r="D53203" s="234"/>
    </row>
    <row r="53204" spans="4:4">
      <c r="D53204" s="234"/>
    </row>
    <row r="53205" spans="4:4">
      <c r="D53205" s="234"/>
    </row>
    <row r="53206" spans="4:4">
      <c r="D53206" s="234"/>
    </row>
    <row r="53207" spans="4:4">
      <c r="D53207" s="234"/>
    </row>
    <row r="53208" spans="4:4">
      <c r="D53208" s="234"/>
    </row>
    <row r="53209" spans="4:4">
      <c r="D53209" s="234"/>
    </row>
    <row r="53210" spans="4:4">
      <c r="D53210" s="234"/>
    </row>
    <row r="53211" spans="4:4">
      <c r="D53211" s="234"/>
    </row>
    <row r="53212" spans="4:4">
      <c r="D53212" s="234"/>
    </row>
    <row r="53213" spans="4:4">
      <c r="D53213" s="234"/>
    </row>
    <row r="53214" spans="4:4">
      <c r="D53214" s="234"/>
    </row>
    <row r="53215" spans="4:4">
      <c r="D53215" s="234"/>
    </row>
    <row r="53216" spans="4:4">
      <c r="D53216" s="234"/>
    </row>
    <row r="53217" spans="4:4">
      <c r="D53217" s="234"/>
    </row>
    <row r="53218" spans="4:4">
      <c r="D53218" s="234"/>
    </row>
    <row r="53219" spans="4:4">
      <c r="D53219" s="234"/>
    </row>
    <row r="53220" spans="4:4">
      <c r="D53220" s="234"/>
    </row>
    <row r="53221" spans="4:4">
      <c r="D53221" s="234"/>
    </row>
    <row r="53222" spans="4:4">
      <c r="D53222" s="234"/>
    </row>
    <row r="53223" spans="4:4">
      <c r="D53223" s="234"/>
    </row>
    <row r="53224" spans="4:4">
      <c r="D53224" s="234"/>
    </row>
    <row r="53225" spans="4:4">
      <c r="D53225" s="234"/>
    </row>
    <row r="53226" spans="4:4">
      <c r="D53226" s="234"/>
    </row>
    <row r="53227" spans="4:4">
      <c r="D53227" s="234"/>
    </row>
    <row r="53228" spans="4:4">
      <c r="D53228" s="234"/>
    </row>
    <row r="53229" spans="4:4">
      <c r="D53229" s="234"/>
    </row>
    <row r="53230" spans="4:4">
      <c r="D53230" s="234"/>
    </row>
    <row r="53231" spans="4:4">
      <c r="D53231" s="234"/>
    </row>
    <row r="53232" spans="4:4">
      <c r="D53232" s="234"/>
    </row>
    <row r="53233" spans="4:4">
      <c r="D53233" s="234"/>
    </row>
    <row r="53234" spans="4:4">
      <c r="D53234" s="234"/>
    </row>
    <row r="53235" spans="4:4">
      <c r="D53235" s="234"/>
    </row>
    <row r="53236" spans="4:4">
      <c r="D53236" s="234"/>
    </row>
    <row r="53237" spans="4:4">
      <c r="D53237" s="234"/>
    </row>
    <row r="53238" spans="4:4">
      <c r="D53238" s="234"/>
    </row>
    <row r="53239" spans="4:4">
      <c r="D53239" s="234"/>
    </row>
    <row r="53240" spans="4:4">
      <c r="D53240" s="234"/>
    </row>
    <row r="53241" spans="4:4">
      <c r="D53241" s="234"/>
    </row>
    <row r="53242" spans="4:4">
      <c r="D53242" s="234"/>
    </row>
    <row r="53243" spans="4:4">
      <c r="D53243" s="234"/>
    </row>
    <row r="53244" spans="4:4">
      <c r="D53244" s="234"/>
    </row>
    <row r="53245" spans="4:4">
      <c r="D53245" s="234"/>
    </row>
    <row r="53246" spans="4:4">
      <c r="D53246" s="234"/>
    </row>
    <row r="53247" spans="4:4">
      <c r="D53247" s="234"/>
    </row>
    <row r="53248" spans="4:4">
      <c r="D53248" s="234"/>
    </row>
    <row r="53249" spans="4:4">
      <c r="D53249" s="234"/>
    </row>
    <row r="53250" spans="4:4">
      <c r="D53250" s="234"/>
    </row>
    <row r="53251" spans="4:4">
      <c r="D53251" s="234"/>
    </row>
    <row r="53252" spans="4:4">
      <c r="D53252" s="234"/>
    </row>
    <row r="53253" spans="4:4">
      <c r="D53253" s="234"/>
    </row>
    <row r="53254" spans="4:4">
      <c r="D53254" s="234"/>
    </row>
    <row r="53255" spans="4:4">
      <c r="D53255" s="234"/>
    </row>
    <row r="53256" spans="4:4">
      <c r="D53256" s="234"/>
    </row>
    <row r="53257" spans="4:4">
      <c r="D53257" s="234"/>
    </row>
    <row r="53258" spans="4:4">
      <c r="D53258" s="234"/>
    </row>
    <row r="53259" spans="4:4">
      <c r="D53259" s="234"/>
    </row>
    <row r="53260" spans="4:4">
      <c r="D53260" s="234"/>
    </row>
    <row r="53261" spans="4:4">
      <c r="D53261" s="234"/>
    </row>
    <row r="53262" spans="4:4">
      <c r="D53262" s="234"/>
    </row>
    <row r="53263" spans="4:4">
      <c r="D53263" s="234"/>
    </row>
    <row r="53264" spans="4:4">
      <c r="D53264" s="234"/>
    </row>
    <row r="53265" spans="4:4">
      <c r="D53265" s="234"/>
    </row>
    <row r="53266" spans="4:4">
      <c r="D53266" s="234"/>
    </row>
    <row r="53267" spans="4:4">
      <c r="D53267" s="234"/>
    </row>
    <row r="53268" spans="4:4">
      <c r="D53268" s="234"/>
    </row>
    <row r="53269" spans="4:4">
      <c r="D53269" s="234"/>
    </row>
    <row r="53270" spans="4:4">
      <c r="D53270" s="234"/>
    </row>
    <row r="53271" spans="4:4">
      <c r="D53271" s="234"/>
    </row>
    <row r="53272" spans="4:4">
      <c r="D53272" s="234"/>
    </row>
    <row r="53273" spans="4:4">
      <c r="D53273" s="234"/>
    </row>
    <row r="53274" spans="4:4">
      <c r="D53274" s="234"/>
    </row>
    <row r="53275" spans="4:4">
      <c r="D53275" s="234"/>
    </row>
    <row r="53276" spans="4:4">
      <c r="D53276" s="234"/>
    </row>
    <row r="53277" spans="4:4">
      <c r="D53277" s="234"/>
    </row>
    <row r="53278" spans="4:4">
      <c r="D53278" s="234"/>
    </row>
    <row r="53279" spans="4:4">
      <c r="D53279" s="234"/>
    </row>
    <row r="53280" spans="4:4">
      <c r="D53280" s="234"/>
    </row>
    <row r="53281" spans="4:4">
      <c r="D53281" s="234"/>
    </row>
    <row r="53282" spans="4:4">
      <c r="D53282" s="234"/>
    </row>
    <row r="53283" spans="4:4">
      <c r="D53283" s="234"/>
    </row>
    <row r="53284" spans="4:4">
      <c r="D53284" s="234"/>
    </row>
    <row r="53285" spans="4:4">
      <c r="D53285" s="234"/>
    </row>
    <row r="53286" spans="4:4">
      <c r="D53286" s="234"/>
    </row>
    <row r="53287" spans="4:4">
      <c r="D53287" s="234"/>
    </row>
    <row r="53288" spans="4:4">
      <c r="D53288" s="234"/>
    </row>
    <row r="53289" spans="4:4">
      <c r="D53289" s="234"/>
    </row>
    <row r="53290" spans="4:4">
      <c r="D53290" s="234"/>
    </row>
    <row r="53291" spans="4:4">
      <c r="D53291" s="234"/>
    </row>
    <row r="53292" spans="4:4">
      <c r="D53292" s="234"/>
    </row>
    <row r="53293" spans="4:4">
      <c r="D53293" s="234"/>
    </row>
    <row r="53294" spans="4:4">
      <c r="D53294" s="234"/>
    </row>
    <row r="53295" spans="4:4">
      <c r="D53295" s="234"/>
    </row>
    <row r="53296" spans="4:4">
      <c r="D53296" s="234"/>
    </row>
    <row r="53297" spans="4:4">
      <c r="D53297" s="234"/>
    </row>
    <row r="53298" spans="4:4">
      <c r="D53298" s="234"/>
    </row>
    <row r="53299" spans="4:4">
      <c r="D53299" s="234"/>
    </row>
    <row r="53300" spans="4:4">
      <c r="D53300" s="234"/>
    </row>
    <row r="53301" spans="4:4">
      <c r="D53301" s="234"/>
    </row>
    <row r="53302" spans="4:4">
      <c r="D53302" s="234"/>
    </row>
    <row r="53303" spans="4:4">
      <c r="D53303" s="234"/>
    </row>
    <row r="53304" spans="4:4">
      <c r="D53304" s="234"/>
    </row>
    <row r="53305" spans="4:4">
      <c r="D53305" s="234"/>
    </row>
    <row r="53306" spans="4:4">
      <c r="D53306" s="234"/>
    </row>
    <row r="53307" spans="4:4">
      <c r="D53307" s="234"/>
    </row>
    <row r="53308" spans="4:4">
      <c r="D53308" s="234"/>
    </row>
    <row r="53309" spans="4:4">
      <c r="D53309" s="234"/>
    </row>
    <row r="53310" spans="4:4">
      <c r="D53310" s="234"/>
    </row>
    <row r="53311" spans="4:4">
      <c r="D53311" s="234"/>
    </row>
    <row r="53312" spans="4:4">
      <c r="D53312" s="234"/>
    </row>
    <row r="53313" spans="4:4">
      <c r="D53313" s="234"/>
    </row>
    <row r="53314" spans="4:4">
      <c r="D53314" s="234"/>
    </row>
    <row r="53315" spans="4:4">
      <c r="D53315" s="234"/>
    </row>
    <row r="53316" spans="4:4">
      <c r="D53316" s="234"/>
    </row>
    <row r="53317" spans="4:4">
      <c r="D53317" s="234"/>
    </row>
    <row r="53318" spans="4:4">
      <c r="D53318" s="234"/>
    </row>
    <row r="53319" spans="4:4">
      <c r="D53319" s="234"/>
    </row>
    <row r="53320" spans="4:4">
      <c r="D53320" s="234"/>
    </row>
    <row r="53321" spans="4:4">
      <c r="D53321" s="234"/>
    </row>
    <row r="53322" spans="4:4">
      <c r="D53322" s="234"/>
    </row>
    <row r="53323" spans="4:4">
      <c r="D53323" s="234"/>
    </row>
    <row r="53324" spans="4:4">
      <c r="D53324" s="234"/>
    </row>
    <row r="53325" spans="4:4">
      <c r="D53325" s="234"/>
    </row>
    <row r="53326" spans="4:4">
      <c r="D53326" s="234"/>
    </row>
    <row r="53327" spans="4:4">
      <c r="D53327" s="234"/>
    </row>
    <row r="53328" spans="4:4">
      <c r="D53328" s="234"/>
    </row>
    <row r="53329" spans="4:4">
      <c r="D53329" s="234"/>
    </row>
    <row r="53330" spans="4:4">
      <c r="D53330" s="234"/>
    </row>
    <row r="53331" spans="4:4">
      <c r="D53331" s="234"/>
    </row>
    <row r="53332" spans="4:4">
      <c r="D53332" s="234"/>
    </row>
    <row r="53333" spans="4:4">
      <c r="D53333" s="234"/>
    </row>
    <row r="53334" spans="4:4">
      <c r="D53334" s="234"/>
    </row>
    <row r="53335" spans="4:4">
      <c r="D53335" s="234"/>
    </row>
    <row r="53336" spans="4:4">
      <c r="D53336" s="234"/>
    </row>
    <row r="53337" spans="4:4">
      <c r="D53337" s="234"/>
    </row>
    <row r="53338" spans="4:4">
      <c r="D53338" s="234"/>
    </row>
    <row r="53339" spans="4:4">
      <c r="D53339" s="234"/>
    </row>
    <row r="53340" spans="4:4">
      <c r="D53340" s="234"/>
    </row>
    <row r="53341" spans="4:4">
      <c r="D53341" s="234"/>
    </row>
    <row r="53342" spans="4:4">
      <c r="D53342" s="234"/>
    </row>
    <row r="53343" spans="4:4">
      <c r="D53343" s="234"/>
    </row>
    <row r="53344" spans="4:4">
      <c r="D53344" s="234"/>
    </row>
    <row r="53345" spans="4:4">
      <c r="D53345" s="234"/>
    </row>
    <row r="53346" spans="4:4">
      <c r="D53346" s="234"/>
    </row>
    <row r="53347" spans="4:4">
      <c r="D53347" s="234"/>
    </row>
    <row r="53348" spans="4:4">
      <c r="D53348" s="234"/>
    </row>
    <row r="53349" spans="4:4">
      <c r="D53349" s="234"/>
    </row>
    <row r="53350" spans="4:4">
      <c r="D53350" s="234"/>
    </row>
    <row r="53351" spans="4:4">
      <c r="D53351" s="234"/>
    </row>
    <row r="53352" spans="4:4">
      <c r="D53352" s="234"/>
    </row>
    <row r="53353" spans="4:4">
      <c r="D53353" s="234"/>
    </row>
    <row r="53354" spans="4:4">
      <c r="D53354" s="234"/>
    </row>
    <row r="53355" spans="4:4">
      <c r="D53355" s="234"/>
    </row>
    <row r="53356" spans="4:4">
      <c r="D53356" s="234"/>
    </row>
    <row r="53357" spans="4:4">
      <c r="D53357" s="234"/>
    </row>
    <row r="53358" spans="4:4">
      <c r="D53358" s="234"/>
    </row>
    <row r="53359" spans="4:4">
      <c r="D53359" s="234"/>
    </row>
    <row r="53360" spans="4:4">
      <c r="D53360" s="234"/>
    </row>
    <row r="53361" spans="4:4">
      <c r="D53361" s="234"/>
    </row>
    <row r="53362" spans="4:4">
      <c r="D53362" s="234"/>
    </row>
    <row r="53363" spans="4:4">
      <c r="D53363" s="234"/>
    </row>
    <row r="53364" spans="4:4">
      <c r="D53364" s="234"/>
    </row>
    <row r="53365" spans="4:4">
      <c r="D53365" s="234"/>
    </row>
    <row r="53366" spans="4:4">
      <c r="D53366" s="234"/>
    </row>
    <row r="53367" spans="4:4">
      <c r="D53367" s="234"/>
    </row>
    <row r="53368" spans="4:4">
      <c r="D53368" s="234"/>
    </row>
    <row r="53369" spans="4:4">
      <c r="D53369" s="234"/>
    </row>
    <row r="53370" spans="4:4">
      <c r="D53370" s="234"/>
    </row>
    <row r="53371" spans="4:4">
      <c r="D53371" s="234"/>
    </row>
    <row r="53372" spans="4:4">
      <c r="D53372" s="234"/>
    </row>
    <row r="53373" spans="4:4">
      <c r="D53373" s="234"/>
    </row>
    <row r="53374" spans="4:4">
      <c r="D53374" s="234"/>
    </row>
    <row r="53375" spans="4:4">
      <c r="D53375" s="234"/>
    </row>
    <row r="53376" spans="4:4">
      <c r="D53376" s="234"/>
    </row>
    <row r="53377" spans="4:4">
      <c r="D53377" s="234"/>
    </row>
    <row r="53378" spans="4:4">
      <c r="D53378" s="234"/>
    </row>
    <row r="53379" spans="4:4">
      <c r="D53379" s="234"/>
    </row>
    <row r="53380" spans="4:4">
      <c r="D53380" s="234"/>
    </row>
    <row r="53381" spans="4:4">
      <c r="D53381" s="234"/>
    </row>
    <row r="53382" spans="4:4">
      <c r="D53382" s="234"/>
    </row>
    <row r="53383" spans="4:4">
      <c r="D53383" s="234"/>
    </row>
    <row r="53384" spans="4:4">
      <c r="D53384" s="234"/>
    </row>
    <row r="53385" spans="4:4">
      <c r="D53385" s="234"/>
    </row>
    <row r="53386" spans="4:4">
      <c r="D53386" s="234"/>
    </row>
    <row r="53387" spans="4:4">
      <c r="D53387" s="234"/>
    </row>
    <row r="53388" spans="4:4">
      <c r="D53388" s="234"/>
    </row>
    <row r="53389" spans="4:4">
      <c r="D53389" s="234"/>
    </row>
    <row r="53390" spans="4:4">
      <c r="D53390" s="234"/>
    </row>
    <row r="53391" spans="4:4">
      <c r="D53391" s="234"/>
    </row>
    <row r="53392" spans="4:4">
      <c r="D53392" s="234"/>
    </row>
    <row r="53393" spans="4:4">
      <c r="D53393" s="234"/>
    </row>
    <row r="53394" spans="4:4">
      <c r="D53394" s="234"/>
    </row>
    <row r="53395" spans="4:4">
      <c r="D53395" s="234"/>
    </row>
    <row r="53396" spans="4:4">
      <c r="D53396" s="234"/>
    </row>
    <row r="53397" spans="4:4">
      <c r="D53397" s="234"/>
    </row>
    <row r="53398" spans="4:4">
      <c r="D53398" s="234"/>
    </row>
    <row r="53399" spans="4:4">
      <c r="D53399" s="234"/>
    </row>
    <row r="53400" spans="4:4">
      <c r="D53400" s="234"/>
    </row>
    <row r="53401" spans="4:4">
      <c r="D53401" s="234"/>
    </row>
    <row r="53402" spans="4:4">
      <c r="D53402" s="234"/>
    </row>
    <row r="53403" spans="4:4">
      <c r="D53403" s="234"/>
    </row>
    <row r="53404" spans="4:4">
      <c r="D53404" s="234"/>
    </row>
    <row r="53405" spans="4:4">
      <c r="D53405" s="234"/>
    </row>
    <row r="53406" spans="4:4">
      <c r="D53406" s="234"/>
    </row>
    <row r="53407" spans="4:4">
      <c r="D53407" s="234"/>
    </row>
    <row r="53408" spans="4:4">
      <c r="D53408" s="234"/>
    </row>
    <row r="53409" spans="4:4">
      <c r="D53409" s="234"/>
    </row>
    <row r="53410" spans="4:4">
      <c r="D53410" s="234"/>
    </row>
    <row r="53411" spans="4:4">
      <c r="D53411" s="234"/>
    </row>
    <row r="53412" spans="4:4">
      <c r="D53412" s="234"/>
    </row>
    <row r="53413" spans="4:4">
      <c r="D53413" s="234"/>
    </row>
    <row r="53414" spans="4:4">
      <c r="D53414" s="234"/>
    </row>
    <row r="53415" spans="4:4">
      <c r="D53415" s="234"/>
    </row>
    <row r="53416" spans="4:4">
      <c r="D53416" s="234"/>
    </row>
    <row r="53417" spans="4:4">
      <c r="D53417" s="234"/>
    </row>
    <row r="53418" spans="4:4">
      <c r="D53418" s="234"/>
    </row>
    <row r="53419" spans="4:4">
      <c r="D53419" s="234"/>
    </row>
    <row r="53420" spans="4:4">
      <c r="D53420" s="234"/>
    </row>
    <row r="53421" spans="4:4">
      <c r="D53421" s="234"/>
    </row>
    <row r="53422" spans="4:4">
      <c r="D53422" s="234"/>
    </row>
    <row r="53423" spans="4:4">
      <c r="D53423" s="234"/>
    </row>
    <row r="53424" spans="4:4">
      <c r="D53424" s="234"/>
    </row>
    <row r="53425" spans="4:4">
      <c r="D53425" s="234"/>
    </row>
    <row r="53426" spans="4:4">
      <c r="D53426" s="234"/>
    </row>
    <row r="53427" spans="4:4">
      <c r="D53427" s="234"/>
    </row>
    <row r="53428" spans="4:4">
      <c r="D53428" s="234"/>
    </row>
    <row r="53429" spans="4:4">
      <c r="D53429" s="234"/>
    </row>
    <row r="53430" spans="4:4">
      <c r="D53430" s="234"/>
    </row>
    <row r="53431" spans="4:4">
      <c r="D53431" s="234"/>
    </row>
    <row r="53432" spans="4:4">
      <c r="D53432" s="234"/>
    </row>
    <row r="53433" spans="4:4">
      <c r="D53433" s="234"/>
    </row>
    <row r="53434" spans="4:4">
      <c r="D53434" s="234"/>
    </row>
    <row r="53435" spans="4:4">
      <c r="D53435" s="234"/>
    </row>
    <row r="53436" spans="4:4">
      <c r="D53436" s="234"/>
    </row>
    <row r="53437" spans="4:4">
      <c r="D53437" s="234"/>
    </row>
    <row r="53438" spans="4:4">
      <c r="D53438" s="234"/>
    </row>
    <row r="53439" spans="4:4">
      <c r="D53439" s="234"/>
    </row>
    <row r="53440" spans="4:4">
      <c r="D53440" s="234"/>
    </row>
    <row r="53441" spans="4:4">
      <c r="D53441" s="234"/>
    </row>
    <row r="53442" spans="4:4">
      <c r="D53442" s="234"/>
    </row>
    <row r="53443" spans="4:4">
      <c r="D53443" s="234"/>
    </row>
    <row r="53444" spans="4:4">
      <c r="D53444" s="234"/>
    </row>
    <row r="53445" spans="4:4">
      <c r="D53445" s="234"/>
    </row>
    <row r="53446" spans="4:4">
      <c r="D53446" s="234"/>
    </row>
    <row r="53447" spans="4:4">
      <c r="D53447" s="234"/>
    </row>
    <row r="53448" spans="4:4">
      <c r="D53448" s="234"/>
    </row>
    <row r="53449" spans="4:4">
      <c r="D53449" s="234"/>
    </row>
    <row r="53450" spans="4:4">
      <c r="D53450" s="234"/>
    </row>
    <row r="53451" spans="4:4">
      <c r="D53451" s="234"/>
    </row>
    <row r="53452" spans="4:4">
      <c r="D53452" s="234"/>
    </row>
    <row r="53453" spans="4:4">
      <c r="D53453" s="234"/>
    </row>
    <row r="53454" spans="4:4">
      <c r="D53454" s="234"/>
    </row>
    <row r="53455" spans="4:4">
      <c r="D53455" s="234"/>
    </row>
    <row r="53456" spans="4:4">
      <c r="D53456" s="234"/>
    </row>
    <row r="53457" spans="4:4">
      <c r="D53457" s="234"/>
    </row>
    <row r="53458" spans="4:4">
      <c r="D53458" s="234"/>
    </row>
    <row r="53459" spans="4:4">
      <c r="D53459" s="234"/>
    </row>
    <row r="53460" spans="4:4">
      <c r="D53460" s="234"/>
    </row>
    <row r="53461" spans="4:4">
      <c r="D53461" s="234"/>
    </row>
    <row r="53462" spans="4:4">
      <c r="D53462" s="234"/>
    </row>
    <row r="53463" spans="4:4">
      <c r="D53463" s="234"/>
    </row>
    <row r="53464" spans="4:4">
      <c r="D53464" s="234"/>
    </row>
    <row r="53465" spans="4:4">
      <c r="D53465" s="234"/>
    </row>
    <row r="53466" spans="4:4">
      <c r="D53466" s="234"/>
    </row>
    <row r="53467" spans="4:4">
      <c r="D53467" s="234"/>
    </row>
    <row r="53468" spans="4:4">
      <c r="D53468" s="234"/>
    </row>
    <row r="53469" spans="4:4">
      <c r="D53469" s="234"/>
    </row>
    <row r="53470" spans="4:4">
      <c r="D53470" s="234"/>
    </row>
    <row r="53471" spans="4:4">
      <c r="D53471" s="234"/>
    </row>
    <row r="53472" spans="4:4">
      <c r="D53472" s="234"/>
    </row>
    <row r="53473" spans="4:4">
      <c r="D53473" s="234"/>
    </row>
    <row r="53474" spans="4:4">
      <c r="D53474" s="234"/>
    </row>
    <row r="53475" spans="4:4">
      <c r="D53475" s="234"/>
    </row>
    <row r="53476" spans="4:4">
      <c r="D53476" s="234"/>
    </row>
    <row r="53477" spans="4:4">
      <c r="D53477" s="234"/>
    </row>
    <row r="53478" spans="4:4">
      <c r="D53478" s="234"/>
    </row>
    <row r="53479" spans="4:4">
      <c r="D53479" s="234"/>
    </row>
    <row r="53480" spans="4:4">
      <c r="D53480" s="234"/>
    </row>
    <row r="53481" spans="4:4">
      <c r="D53481" s="234"/>
    </row>
    <row r="53482" spans="4:4">
      <c r="D53482" s="234"/>
    </row>
    <row r="53483" spans="4:4">
      <c r="D53483" s="234"/>
    </row>
    <row r="53484" spans="4:4">
      <c r="D53484" s="234"/>
    </row>
    <row r="53485" spans="4:4">
      <c r="D53485" s="234"/>
    </row>
    <row r="53486" spans="4:4">
      <c r="D53486" s="234"/>
    </row>
    <row r="53487" spans="4:4">
      <c r="D53487" s="234"/>
    </row>
    <row r="53488" spans="4:4">
      <c r="D53488" s="234"/>
    </row>
    <row r="53489" spans="4:4">
      <c r="D53489" s="234"/>
    </row>
    <row r="53490" spans="4:4">
      <c r="D53490" s="234"/>
    </row>
    <row r="53491" spans="4:4">
      <c r="D53491" s="234"/>
    </row>
    <row r="53492" spans="4:4">
      <c r="D53492" s="234"/>
    </row>
    <row r="53493" spans="4:4">
      <c r="D53493" s="234"/>
    </row>
    <row r="53494" spans="4:4">
      <c r="D53494" s="234"/>
    </row>
    <row r="53495" spans="4:4">
      <c r="D53495" s="234"/>
    </row>
    <row r="53496" spans="4:4">
      <c r="D53496" s="234"/>
    </row>
    <row r="53497" spans="4:4">
      <c r="D53497" s="234"/>
    </row>
    <row r="53498" spans="4:4">
      <c r="D53498" s="234"/>
    </row>
    <row r="53499" spans="4:4">
      <c r="D53499" s="234"/>
    </row>
    <row r="53500" spans="4:4">
      <c r="D53500" s="234"/>
    </row>
    <row r="53501" spans="4:4">
      <c r="D53501" s="234"/>
    </row>
    <row r="53502" spans="4:4">
      <c r="D53502" s="234"/>
    </row>
    <row r="53503" spans="4:4">
      <c r="D53503" s="234"/>
    </row>
    <row r="53504" spans="4:4">
      <c r="D53504" s="234"/>
    </row>
    <row r="53505" spans="4:4">
      <c r="D53505" s="234"/>
    </row>
    <row r="53506" spans="4:4">
      <c r="D53506" s="234"/>
    </row>
    <row r="53507" spans="4:4">
      <c r="D53507" s="234"/>
    </row>
    <row r="53508" spans="4:4">
      <c r="D53508" s="234"/>
    </row>
    <row r="53509" spans="4:4">
      <c r="D53509" s="234"/>
    </row>
    <row r="53510" spans="4:4">
      <c r="D53510" s="234"/>
    </row>
    <row r="53511" spans="4:4">
      <c r="D53511" s="234"/>
    </row>
    <row r="53512" spans="4:4">
      <c r="D53512" s="234"/>
    </row>
    <row r="53513" spans="4:4">
      <c r="D53513" s="234"/>
    </row>
    <row r="53514" spans="4:4">
      <c r="D53514" s="234"/>
    </row>
    <row r="53515" spans="4:4">
      <c r="D53515" s="234"/>
    </row>
    <row r="53516" spans="4:4">
      <c r="D53516" s="234"/>
    </row>
    <row r="53517" spans="4:4">
      <c r="D53517" s="234"/>
    </row>
    <row r="53518" spans="4:4">
      <c r="D53518" s="234"/>
    </row>
    <row r="53519" spans="4:4">
      <c r="D53519" s="234"/>
    </row>
    <row r="53520" spans="4:4">
      <c r="D53520" s="234"/>
    </row>
    <row r="53521" spans="4:4">
      <c r="D53521" s="234"/>
    </row>
    <row r="53522" spans="4:4">
      <c r="D53522" s="234"/>
    </row>
    <row r="53523" spans="4:4">
      <c r="D53523" s="234"/>
    </row>
    <row r="53524" spans="4:4">
      <c r="D53524" s="234"/>
    </row>
    <row r="53525" spans="4:4">
      <c r="D53525" s="234"/>
    </row>
    <row r="53526" spans="4:4">
      <c r="D53526" s="234"/>
    </row>
    <row r="53527" spans="4:4">
      <c r="D53527" s="234"/>
    </row>
    <row r="53528" spans="4:4">
      <c r="D53528" s="234"/>
    </row>
    <row r="53529" spans="4:4">
      <c r="D53529" s="234"/>
    </row>
    <row r="53530" spans="4:4">
      <c r="D53530" s="234"/>
    </row>
    <row r="53531" spans="4:4">
      <c r="D53531" s="234"/>
    </row>
    <row r="53532" spans="4:4">
      <c r="D53532" s="234"/>
    </row>
    <row r="53533" spans="4:4">
      <c r="D53533" s="234"/>
    </row>
    <row r="53534" spans="4:4">
      <c r="D53534" s="234"/>
    </row>
    <row r="53535" spans="4:4">
      <c r="D53535" s="234"/>
    </row>
    <row r="53536" spans="4:4">
      <c r="D53536" s="234"/>
    </row>
    <row r="53537" spans="4:4">
      <c r="D53537" s="234"/>
    </row>
    <row r="53538" spans="4:4">
      <c r="D53538" s="234"/>
    </row>
    <row r="53539" spans="4:4">
      <c r="D53539" s="234"/>
    </row>
    <row r="53540" spans="4:4">
      <c r="D53540" s="234"/>
    </row>
    <row r="53541" spans="4:4">
      <c r="D53541" s="234"/>
    </row>
    <row r="53542" spans="4:4">
      <c r="D53542" s="234"/>
    </row>
    <row r="53543" spans="4:4">
      <c r="D53543" s="234"/>
    </row>
    <row r="53544" spans="4:4">
      <c r="D53544" s="234"/>
    </row>
    <row r="53545" spans="4:4">
      <c r="D53545" s="234"/>
    </row>
    <row r="53546" spans="4:4">
      <c r="D53546" s="234"/>
    </row>
    <row r="53547" spans="4:4">
      <c r="D53547" s="234"/>
    </row>
    <row r="53548" spans="4:4">
      <c r="D53548" s="234"/>
    </row>
    <row r="53549" spans="4:4">
      <c r="D53549" s="234"/>
    </row>
    <row r="53550" spans="4:4">
      <c r="D53550" s="234"/>
    </row>
    <row r="53551" spans="4:4">
      <c r="D53551" s="234"/>
    </row>
    <row r="53552" spans="4:4">
      <c r="D53552" s="234"/>
    </row>
    <row r="53553" spans="4:4">
      <c r="D53553" s="234"/>
    </row>
    <row r="53554" spans="4:4">
      <c r="D53554" s="234"/>
    </row>
    <row r="53555" spans="4:4">
      <c r="D53555" s="234"/>
    </row>
    <row r="53556" spans="4:4">
      <c r="D53556" s="234"/>
    </row>
    <row r="53557" spans="4:4">
      <c r="D53557" s="234"/>
    </row>
    <row r="53558" spans="4:4">
      <c r="D53558" s="234"/>
    </row>
    <row r="53559" spans="4:4">
      <c r="D53559" s="234"/>
    </row>
    <row r="53560" spans="4:4">
      <c r="D53560" s="234"/>
    </row>
    <row r="53561" spans="4:4">
      <c r="D53561" s="234"/>
    </row>
    <row r="53562" spans="4:4">
      <c r="D53562" s="234"/>
    </row>
    <row r="53563" spans="4:4">
      <c r="D53563" s="234"/>
    </row>
    <row r="53564" spans="4:4">
      <c r="D53564" s="234"/>
    </row>
    <row r="53565" spans="4:4">
      <c r="D53565" s="234"/>
    </row>
    <row r="53566" spans="4:4">
      <c r="D53566" s="234"/>
    </row>
    <row r="53567" spans="4:4">
      <c r="D53567" s="234"/>
    </row>
    <row r="53568" spans="4:4">
      <c r="D53568" s="234"/>
    </row>
    <row r="53569" spans="4:4">
      <c r="D53569" s="234"/>
    </row>
    <row r="53570" spans="4:4">
      <c r="D53570" s="234"/>
    </row>
    <row r="53571" spans="4:4">
      <c r="D53571" s="234"/>
    </row>
    <row r="53572" spans="4:4">
      <c r="D53572" s="234"/>
    </row>
    <row r="53573" spans="4:4">
      <c r="D53573" s="234"/>
    </row>
    <row r="53574" spans="4:4">
      <c r="D53574" s="234"/>
    </row>
    <row r="53575" spans="4:4">
      <c r="D53575" s="234"/>
    </row>
    <row r="53576" spans="4:4">
      <c r="D53576" s="234"/>
    </row>
    <row r="53577" spans="4:4">
      <c r="D53577" s="234"/>
    </row>
    <row r="53578" spans="4:4">
      <c r="D53578" s="234"/>
    </row>
    <row r="53579" spans="4:4">
      <c r="D53579" s="234"/>
    </row>
    <row r="53580" spans="4:4">
      <c r="D53580" s="234"/>
    </row>
    <row r="53581" spans="4:4">
      <c r="D53581" s="234"/>
    </row>
    <row r="53582" spans="4:4">
      <c r="D53582" s="234"/>
    </row>
    <row r="53583" spans="4:4">
      <c r="D53583" s="234"/>
    </row>
    <row r="53584" spans="4:4">
      <c r="D53584" s="234"/>
    </row>
    <row r="53585" spans="4:4">
      <c r="D53585" s="234"/>
    </row>
    <row r="53586" spans="4:4">
      <c r="D53586" s="234"/>
    </row>
    <row r="53587" spans="4:4">
      <c r="D53587" s="234"/>
    </row>
    <row r="53588" spans="4:4">
      <c r="D53588" s="234"/>
    </row>
    <row r="53589" spans="4:4">
      <c r="D53589" s="234"/>
    </row>
    <row r="53590" spans="4:4">
      <c r="D53590" s="234"/>
    </row>
    <row r="53591" spans="4:4">
      <c r="D53591" s="234"/>
    </row>
    <row r="53592" spans="4:4">
      <c r="D53592" s="234"/>
    </row>
    <row r="53593" spans="4:4">
      <c r="D53593" s="234"/>
    </row>
    <row r="53594" spans="4:4">
      <c r="D53594" s="234"/>
    </row>
    <row r="53595" spans="4:4">
      <c r="D53595" s="234"/>
    </row>
    <row r="53596" spans="4:4">
      <c r="D53596" s="234"/>
    </row>
    <row r="53597" spans="4:4">
      <c r="D53597" s="234"/>
    </row>
    <row r="53598" spans="4:4">
      <c r="D53598" s="234"/>
    </row>
    <row r="53599" spans="4:4">
      <c r="D53599" s="234"/>
    </row>
    <row r="53600" spans="4:4">
      <c r="D53600" s="234"/>
    </row>
    <row r="53601" spans="4:4">
      <c r="D53601" s="234"/>
    </row>
    <row r="53602" spans="4:4">
      <c r="D53602" s="234"/>
    </row>
    <row r="53603" spans="4:4">
      <c r="D53603" s="234"/>
    </row>
    <row r="53604" spans="4:4">
      <c r="D53604" s="234"/>
    </row>
    <row r="53605" spans="4:4">
      <c r="D53605" s="234"/>
    </row>
    <row r="53606" spans="4:4">
      <c r="D53606" s="234"/>
    </row>
    <row r="53607" spans="4:4">
      <c r="D53607" s="234"/>
    </row>
    <row r="53608" spans="4:4">
      <c r="D53608" s="234"/>
    </row>
    <row r="53609" spans="4:4">
      <c r="D53609" s="234"/>
    </row>
    <row r="53610" spans="4:4">
      <c r="D53610" s="234"/>
    </row>
    <row r="53611" spans="4:4">
      <c r="D53611" s="234"/>
    </row>
    <row r="53612" spans="4:4">
      <c r="D53612" s="234"/>
    </row>
    <row r="53613" spans="4:4">
      <c r="D53613" s="234"/>
    </row>
    <row r="53614" spans="4:4">
      <c r="D53614" s="234"/>
    </row>
    <row r="53615" spans="4:4">
      <c r="D53615" s="234"/>
    </row>
    <row r="53616" spans="4:4">
      <c r="D53616" s="234"/>
    </row>
    <row r="53617" spans="4:4">
      <c r="D53617" s="234"/>
    </row>
    <row r="53618" spans="4:4">
      <c r="D53618" s="234"/>
    </row>
    <row r="53619" spans="4:4">
      <c r="D53619" s="234"/>
    </row>
    <row r="53620" spans="4:4">
      <c r="D53620" s="234"/>
    </row>
    <row r="53621" spans="4:4">
      <c r="D53621" s="234"/>
    </row>
    <row r="53622" spans="4:4">
      <c r="D53622" s="234"/>
    </row>
    <row r="53623" spans="4:4">
      <c r="D53623" s="234"/>
    </row>
    <row r="53624" spans="4:4">
      <c r="D53624" s="234"/>
    </row>
    <row r="53625" spans="4:4">
      <c r="D53625" s="234"/>
    </row>
    <row r="53626" spans="4:4">
      <c r="D53626" s="234"/>
    </row>
    <row r="53627" spans="4:4">
      <c r="D53627" s="234"/>
    </row>
    <row r="53628" spans="4:4">
      <c r="D53628" s="234"/>
    </row>
    <row r="53629" spans="4:4">
      <c r="D53629" s="234"/>
    </row>
    <row r="53630" spans="4:4">
      <c r="D53630" s="234"/>
    </row>
    <row r="53631" spans="4:4">
      <c r="D53631" s="234"/>
    </row>
    <row r="53632" spans="4:4">
      <c r="D53632" s="234"/>
    </row>
    <row r="53633" spans="4:4">
      <c r="D53633" s="234"/>
    </row>
    <row r="53634" spans="4:4">
      <c r="D53634" s="234"/>
    </row>
    <row r="53635" spans="4:4">
      <c r="D53635" s="234"/>
    </row>
    <row r="53636" spans="4:4">
      <c r="D53636" s="234"/>
    </row>
    <row r="53637" spans="4:4">
      <c r="D53637" s="234"/>
    </row>
    <row r="53638" spans="4:4">
      <c r="D53638" s="234"/>
    </row>
    <row r="53639" spans="4:4">
      <c r="D53639" s="234"/>
    </row>
    <row r="53640" spans="4:4">
      <c r="D53640" s="234"/>
    </row>
    <row r="53641" spans="4:4">
      <c r="D53641" s="234"/>
    </row>
    <row r="53642" spans="4:4">
      <c r="D53642" s="234"/>
    </row>
    <row r="53643" spans="4:4">
      <c r="D53643" s="234"/>
    </row>
    <row r="53644" spans="4:4">
      <c r="D53644" s="234"/>
    </row>
    <row r="53645" spans="4:4">
      <c r="D53645" s="234"/>
    </row>
    <row r="53646" spans="4:4">
      <c r="D53646" s="234"/>
    </row>
    <row r="53647" spans="4:4">
      <c r="D53647" s="234"/>
    </row>
    <row r="53648" spans="4:4">
      <c r="D53648" s="234"/>
    </row>
    <row r="53649" spans="4:4">
      <c r="D53649" s="234"/>
    </row>
    <row r="53650" spans="4:4">
      <c r="D53650" s="234"/>
    </row>
    <row r="53651" spans="4:4">
      <c r="D53651" s="234"/>
    </row>
    <row r="53652" spans="4:4">
      <c r="D53652" s="234"/>
    </row>
    <row r="53653" spans="4:4">
      <c r="D53653" s="234"/>
    </row>
    <row r="53654" spans="4:4">
      <c r="D53654" s="234"/>
    </row>
    <row r="53655" spans="4:4">
      <c r="D53655" s="234"/>
    </row>
    <row r="53656" spans="4:4">
      <c r="D53656" s="234"/>
    </row>
    <row r="53657" spans="4:4">
      <c r="D53657" s="234"/>
    </row>
    <row r="53658" spans="4:4">
      <c r="D53658" s="234"/>
    </row>
    <row r="53659" spans="4:4">
      <c r="D53659" s="234"/>
    </row>
    <row r="53660" spans="4:4">
      <c r="D53660" s="234"/>
    </row>
    <row r="53661" spans="4:4">
      <c r="D53661" s="234"/>
    </row>
    <row r="53662" spans="4:4">
      <c r="D53662" s="234"/>
    </row>
    <row r="53663" spans="4:4">
      <c r="D53663" s="234"/>
    </row>
    <row r="53664" spans="4:4">
      <c r="D53664" s="234"/>
    </row>
    <row r="53665" spans="4:4">
      <c r="D53665" s="234"/>
    </row>
    <row r="53666" spans="4:4">
      <c r="D53666" s="234"/>
    </row>
    <row r="53667" spans="4:4">
      <c r="D53667" s="234"/>
    </row>
    <row r="53668" spans="4:4">
      <c r="D53668" s="234"/>
    </row>
    <row r="53669" spans="4:4">
      <c r="D53669" s="234"/>
    </row>
    <row r="53670" spans="4:4">
      <c r="D53670" s="234"/>
    </row>
    <row r="53671" spans="4:4">
      <c r="D53671" s="234"/>
    </row>
    <row r="53672" spans="4:4">
      <c r="D53672" s="234"/>
    </row>
    <row r="53673" spans="4:4">
      <c r="D53673" s="234"/>
    </row>
    <row r="53674" spans="4:4">
      <c r="D53674" s="234"/>
    </row>
    <row r="53675" spans="4:4">
      <c r="D53675" s="234"/>
    </row>
    <row r="53676" spans="4:4">
      <c r="D53676" s="234"/>
    </row>
    <row r="53677" spans="4:4">
      <c r="D53677" s="234"/>
    </row>
    <row r="53678" spans="4:4">
      <c r="D53678" s="234"/>
    </row>
    <row r="53679" spans="4:4">
      <c r="D53679" s="234"/>
    </row>
    <row r="53680" spans="4:4">
      <c r="D53680" s="234"/>
    </row>
    <row r="53681" spans="4:4">
      <c r="D53681" s="234"/>
    </row>
    <row r="53682" spans="4:4">
      <c r="D53682" s="234"/>
    </row>
    <row r="53683" spans="4:4">
      <c r="D53683" s="234"/>
    </row>
    <row r="53684" spans="4:4">
      <c r="D53684" s="234"/>
    </row>
    <row r="53685" spans="4:4">
      <c r="D53685" s="234"/>
    </row>
    <row r="53686" spans="4:4">
      <c r="D53686" s="234"/>
    </row>
    <row r="53687" spans="4:4">
      <c r="D53687" s="234"/>
    </row>
    <row r="53688" spans="4:4">
      <c r="D53688" s="234"/>
    </row>
    <row r="53689" spans="4:4">
      <c r="D53689" s="234"/>
    </row>
    <row r="53690" spans="4:4">
      <c r="D53690" s="234"/>
    </row>
    <row r="53691" spans="4:4">
      <c r="D53691" s="234"/>
    </row>
    <row r="53692" spans="4:4">
      <c r="D53692" s="234"/>
    </row>
    <row r="53693" spans="4:4">
      <c r="D53693" s="234"/>
    </row>
    <row r="53694" spans="4:4">
      <c r="D53694" s="234"/>
    </row>
    <row r="53695" spans="4:4">
      <c r="D53695" s="234"/>
    </row>
    <row r="53696" spans="4:4">
      <c r="D53696" s="234"/>
    </row>
    <row r="53697" spans="4:4">
      <c r="D53697" s="234"/>
    </row>
    <row r="53698" spans="4:4">
      <c r="D53698" s="234"/>
    </row>
    <row r="53699" spans="4:4">
      <c r="D53699" s="234"/>
    </row>
    <row r="53700" spans="4:4">
      <c r="D53700" s="234"/>
    </row>
    <row r="53701" spans="4:4">
      <c r="D53701" s="234"/>
    </row>
    <row r="53702" spans="4:4">
      <c r="D53702" s="234"/>
    </row>
    <row r="53703" spans="4:4">
      <c r="D53703" s="234"/>
    </row>
    <row r="53704" spans="4:4">
      <c r="D53704" s="234"/>
    </row>
    <row r="53705" spans="4:4">
      <c r="D53705" s="234"/>
    </row>
    <row r="53706" spans="4:4">
      <c r="D53706" s="234"/>
    </row>
    <row r="53707" spans="4:4">
      <c r="D53707" s="234"/>
    </row>
    <row r="53708" spans="4:4">
      <c r="D53708" s="234"/>
    </row>
    <row r="53709" spans="4:4">
      <c r="D53709" s="234"/>
    </row>
    <row r="53710" spans="4:4">
      <c r="D53710" s="234"/>
    </row>
    <row r="53711" spans="4:4">
      <c r="D53711" s="234"/>
    </row>
    <row r="53712" spans="4:4">
      <c r="D53712" s="234"/>
    </row>
    <row r="53713" spans="4:4">
      <c r="D53713" s="234"/>
    </row>
    <row r="53714" spans="4:4">
      <c r="D53714" s="234"/>
    </row>
    <row r="53715" spans="4:4">
      <c r="D53715" s="234"/>
    </row>
    <row r="53716" spans="4:4">
      <c r="D53716" s="234"/>
    </row>
    <row r="53717" spans="4:4">
      <c r="D53717" s="234"/>
    </row>
    <row r="53718" spans="4:4">
      <c r="D53718" s="234"/>
    </row>
    <row r="53719" spans="4:4">
      <c r="D53719" s="234"/>
    </row>
    <row r="53720" spans="4:4">
      <c r="D53720" s="234"/>
    </row>
    <row r="53721" spans="4:4">
      <c r="D53721" s="234"/>
    </row>
    <row r="53722" spans="4:4">
      <c r="D53722" s="234"/>
    </row>
    <row r="53723" spans="4:4">
      <c r="D53723" s="234"/>
    </row>
    <row r="53724" spans="4:4">
      <c r="D53724" s="234"/>
    </row>
    <row r="53725" spans="4:4">
      <c r="D53725" s="234"/>
    </row>
    <row r="53726" spans="4:4">
      <c r="D53726" s="234"/>
    </row>
    <row r="53727" spans="4:4">
      <c r="D53727" s="234"/>
    </row>
    <row r="53728" spans="4:4">
      <c r="D53728" s="234"/>
    </row>
    <row r="53729" spans="4:4">
      <c r="D53729" s="234"/>
    </row>
    <row r="53730" spans="4:4">
      <c r="D53730" s="234"/>
    </row>
    <row r="53731" spans="4:4">
      <c r="D53731" s="234"/>
    </row>
    <row r="53732" spans="4:4">
      <c r="D53732" s="234"/>
    </row>
    <row r="53733" spans="4:4">
      <c r="D53733" s="234"/>
    </row>
    <row r="53734" spans="4:4">
      <c r="D53734" s="234"/>
    </row>
    <row r="53735" spans="4:4">
      <c r="D53735" s="234"/>
    </row>
    <row r="53736" spans="4:4">
      <c r="D53736" s="234"/>
    </row>
    <row r="53737" spans="4:4">
      <c r="D53737" s="234"/>
    </row>
    <row r="53738" spans="4:4">
      <c r="D53738" s="234"/>
    </row>
    <row r="53739" spans="4:4">
      <c r="D53739" s="234"/>
    </row>
    <row r="53740" spans="4:4">
      <c r="D53740" s="234"/>
    </row>
    <row r="53741" spans="4:4">
      <c r="D53741" s="234"/>
    </row>
    <row r="53742" spans="4:4">
      <c r="D53742" s="234"/>
    </row>
    <row r="53743" spans="4:4">
      <c r="D53743" s="234"/>
    </row>
    <row r="53744" spans="4:4">
      <c r="D53744" s="234"/>
    </row>
    <row r="53745" spans="4:4">
      <c r="D53745" s="234"/>
    </row>
    <row r="53746" spans="4:4">
      <c r="D53746" s="234"/>
    </row>
    <row r="53747" spans="4:4">
      <c r="D53747" s="234"/>
    </row>
    <row r="53748" spans="4:4">
      <c r="D53748" s="234"/>
    </row>
    <row r="53749" spans="4:4">
      <c r="D53749" s="234"/>
    </row>
    <row r="53750" spans="4:4">
      <c r="D53750" s="234"/>
    </row>
    <row r="53751" spans="4:4">
      <c r="D53751" s="234"/>
    </row>
    <row r="53752" spans="4:4">
      <c r="D53752" s="234"/>
    </row>
    <row r="53753" spans="4:4">
      <c r="D53753" s="234"/>
    </row>
    <row r="53754" spans="4:4">
      <c r="D53754" s="234"/>
    </row>
    <row r="53755" spans="4:4">
      <c r="D53755" s="234"/>
    </row>
    <row r="53756" spans="4:4">
      <c r="D53756" s="234"/>
    </row>
    <row r="53757" spans="4:4">
      <c r="D53757" s="234"/>
    </row>
    <row r="53758" spans="4:4">
      <c r="D53758" s="234"/>
    </row>
    <row r="53759" spans="4:4">
      <c r="D53759" s="234"/>
    </row>
    <row r="53760" spans="4:4">
      <c r="D53760" s="234"/>
    </row>
    <row r="53761" spans="4:4">
      <c r="D53761" s="234"/>
    </row>
    <row r="53762" spans="4:4">
      <c r="D53762" s="234"/>
    </row>
    <row r="53763" spans="4:4">
      <c r="D53763" s="234"/>
    </row>
    <row r="53764" spans="4:4">
      <c r="D53764" s="234"/>
    </row>
    <row r="53765" spans="4:4">
      <c r="D53765" s="234"/>
    </row>
    <row r="53766" spans="4:4">
      <c r="D53766" s="234"/>
    </row>
    <row r="53767" spans="4:4">
      <c r="D53767" s="234"/>
    </row>
    <row r="53768" spans="4:4">
      <c r="D53768" s="234"/>
    </row>
    <row r="53769" spans="4:4">
      <c r="D53769" s="234"/>
    </row>
    <row r="53770" spans="4:4">
      <c r="D53770" s="234"/>
    </row>
    <row r="53771" spans="4:4">
      <c r="D53771" s="234"/>
    </row>
    <row r="53772" spans="4:4">
      <c r="D53772" s="234"/>
    </row>
    <row r="53773" spans="4:4">
      <c r="D53773" s="234"/>
    </row>
    <row r="53774" spans="4:4">
      <c r="D53774" s="234"/>
    </row>
    <row r="53775" spans="4:4">
      <c r="D53775" s="234"/>
    </row>
    <row r="53776" spans="4:4">
      <c r="D53776" s="234"/>
    </row>
    <row r="53777" spans="4:4">
      <c r="D53777" s="234"/>
    </row>
    <row r="53778" spans="4:4">
      <c r="D53778" s="234"/>
    </row>
    <row r="53779" spans="4:4">
      <c r="D53779" s="234"/>
    </row>
    <row r="53780" spans="4:4">
      <c r="D53780" s="234"/>
    </row>
    <row r="53781" spans="4:4">
      <c r="D53781" s="234"/>
    </row>
    <row r="53782" spans="4:4">
      <c r="D53782" s="234"/>
    </row>
    <row r="53783" spans="4:4">
      <c r="D53783" s="234"/>
    </row>
    <row r="53784" spans="4:4">
      <c r="D53784" s="234"/>
    </row>
    <row r="53785" spans="4:4">
      <c r="D53785" s="234"/>
    </row>
    <row r="53786" spans="4:4">
      <c r="D53786" s="234"/>
    </row>
    <row r="53787" spans="4:4">
      <c r="D53787" s="234"/>
    </row>
    <row r="53788" spans="4:4">
      <c r="D53788" s="234"/>
    </row>
    <row r="53789" spans="4:4">
      <c r="D53789" s="234"/>
    </row>
    <row r="53790" spans="4:4">
      <c r="D53790" s="234"/>
    </row>
    <row r="53791" spans="4:4">
      <c r="D53791" s="234"/>
    </row>
    <row r="53792" spans="4:4">
      <c r="D53792" s="234"/>
    </row>
    <row r="53793" spans="4:4">
      <c r="D53793" s="234"/>
    </row>
    <row r="53794" spans="4:4">
      <c r="D53794" s="234"/>
    </row>
    <row r="53795" spans="4:4">
      <c r="D53795" s="234"/>
    </row>
    <row r="53796" spans="4:4">
      <c r="D53796" s="234"/>
    </row>
    <row r="53797" spans="4:4">
      <c r="D53797" s="234"/>
    </row>
    <row r="53798" spans="4:4">
      <c r="D53798" s="234"/>
    </row>
    <row r="53799" spans="4:4">
      <c r="D53799" s="234"/>
    </row>
    <row r="53800" spans="4:4">
      <c r="D53800" s="234"/>
    </row>
    <row r="53801" spans="4:4">
      <c r="D53801" s="234"/>
    </row>
    <row r="53802" spans="4:4">
      <c r="D53802" s="234"/>
    </row>
    <row r="53803" spans="4:4">
      <c r="D53803" s="234"/>
    </row>
    <row r="53804" spans="4:4">
      <c r="D53804" s="234"/>
    </row>
    <row r="53805" spans="4:4">
      <c r="D53805" s="234"/>
    </row>
    <row r="53806" spans="4:4">
      <c r="D53806" s="234"/>
    </row>
    <row r="53807" spans="4:4">
      <c r="D53807" s="234"/>
    </row>
    <row r="53808" spans="4:4">
      <c r="D53808" s="234"/>
    </row>
    <row r="53809" spans="4:4">
      <c r="D53809" s="234"/>
    </row>
    <row r="53810" spans="4:4">
      <c r="D53810" s="234"/>
    </row>
    <row r="53811" spans="4:4">
      <c r="D53811" s="234"/>
    </row>
    <row r="53812" spans="4:4">
      <c r="D53812" s="234"/>
    </row>
    <row r="53813" spans="4:4">
      <c r="D53813" s="234"/>
    </row>
    <row r="53814" spans="4:4">
      <c r="D53814" s="234"/>
    </row>
    <row r="53815" spans="4:4">
      <c r="D53815" s="234"/>
    </row>
    <row r="53816" spans="4:4">
      <c r="D53816" s="234"/>
    </row>
    <row r="53817" spans="4:4">
      <c r="D53817" s="234"/>
    </row>
    <row r="53818" spans="4:4">
      <c r="D53818" s="234"/>
    </row>
    <row r="53819" spans="4:4">
      <c r="D53819" s="234"/>
    </row>
    <row r="53820" spans="4:4">
      <c r="D53820" s="234"/>
    </row>
    <row r="53821" spans="4:4">
      <c r="D53821" s="234"/>
    </row>
    <row r="53822" spans="4:4">
      <c r="D53822" s="234"/>
    </row>
    <row r="53823" spans="4:4">
      <c r="D53823" s="234"/>
    </row>
    <row r="53824" spans="4:4">
      <c r="D53824" s="234"/>
    </row>
    <row r="53825" spans="4:4">
      <c r="D53825" s="234"/>
    </row>
    <row r="53826" spans="4:4">
      <c r="D53826" s="234"/>
    </row>
    <row r="53827" spans="4:4">
      <c r="D53827" s="234"/>
    </row>
    <row r="53828" spans="4:4">
      <c r="D53828" s="234"/>
    </row>
    <row r="53829" spans="4:4">
      <c r="D53829" s="234"/>
    </row>
    <row r="53830" spans="4:4">
      <c r="D53830" s="234"/>
    </row>
    <row r="53831" spans="4:4">
      <c r="D53831" s="234"/>
    </row>
    <row r="53832" spans="4:4">
      <c r="D53832" s="234"/>
    </row>
    <row r="53833" spans="4:4">
      <c r="D53833" s="234"/>
    </row>
    <row r="53834" spans="4:4">
      <c r="D53834" s="234"/>
    </row>
    <row r="53835" spans="4:4">
      <c r="D53835" s="234"/>
    </row>
    <row r="53836" spans="4:4">
      <c r="D53836" s="234"/>
    </row>
    <row r="53837" spans="4:4">
      <c r="D53837" s="234"/>
    </row>
    <row r="53838" spans="4:4">
      <c r="D53838" s="234"/>
    </row>
    <row r="53839" spans="4:4">
      <c r="D53839" s="234"/>
    </row>
    <row r="53840" spans="4:4">
      <c r="D53840" s="234"/>
    </row>
    <row r="53841" spans="4:4">
      <c r="D53841" s="234"/>
    </row>
    <row r="53842" spans="4:4">
      <c r="D53842" s="234"/>
    </row>
    <row r="53843" spans="4:4">
      <c r="D53843" s="234"/>
    </row>
    <row r="53844" spans="4:4">
      <c r="D53844" s="234"/>
    </row>
    <row r="53845" spans="4:4">
      <c r="D53845" s="234"/>
    </row>
    <row r="53846" spans="4:4">
      <c r="D53846" s="234"/>
    </row>
    <row r="53847" spans="4:4">
      <c r="D53847" s="234"/>
    </row>
    <row r="53848" spans="4:4">
      <c r="D53848" s="234"/>
    </row>
    <row r="53849" spans="4:4">
      <c r="D53849" s="234"/>
    </row>
    <row r="53850" spans="4:4">
      <c r="D53850" s="234"/>
    </row>
    <row r="53851" spans="4:4">
      <c r="D53851" s="234"/>
    </row>
    <row r="53852" spans="4:4">
      <c r="D53852" s="234"/>
    </row>
    <row r="53853" spans="4:4">
      <c r="D53853" s="234"/>
    </row>
    <row r="53854" spans="4:4">
      <c r="D53854" s="234"/>
    </row>
    <row r="53855" spans="4:4">
      <c r="D53855" s="234"/>
    </row>
    <row r="53856" spans="4:4">
      <c r="D53856" s="234"/>
    </row>
    <row r="53857" spans="4:4">
      <c r="D53857" s="234"/>
    </row>
    <row r="53858" spans="4:4">
      <c r="D53858" s="234"/>
    </row>
    <row r="53859" spans="4:4">
      <c r="D53859" s="234"/>
    </row>
    <row r="53860" spans="4:4">
      <c r="D53860" s="234"/>
    </row>
    <row r="53861" spans="4:4">
      <c r="D53861" s="234"/>
    </row>
    <row r="53862" spans="4:4">
      <c r="D53862" s="234"/>
    </row>
    <row r="53863" spans="4:4">
      <c r="D53863" s="234"/>
    </row>
    <row r="53864" spans="4:4">
      <c r="D53864" s="234"/>
    </row>
    <row r="53865" spans="4:4">
      <c r="D53865" s="234"/>
    </row>
    <row r="53866" spans="4:4">
      <c r="D53866" s="234"/>
    </row>
    <row r="53867" spans="4:4">
      <c r="D53867" s="234"/>
    </row>
    <row r="53868" spans="4:4">
      <c r="D53868" s="234"/>
    </row>
    <row r="53869" spans="4:4">
      <c r="D53869" s="234"/>
    </row>
    <row r="53870" spans="4:4">
      <c r="D53870" s="234"/>
    </row>
    <row r="53871" spans="4:4">
      <c r="D53871" s="234"/>
    </row>
    <row r="53872" spans="4:4">
      <c r="D53872" s="234"/>
    </row>
    <row r="53873" spans="4:4">
      <c r="D53873" s="234"/>
    </row>
    <row r="53874" spans="4:4">
      <c r="D53874" s="234"/>
    </row>
    <row r="53875" spans="4:4">
      <c r="D53875" s="234"/>
    </row>
    <row r="53876" spans="4:4">
      <c r="D53876" s="234"/>
    </row>
    <row r="53877" spans="4:4">
      <c r="D53877" s="234"/>
    </row>
    <row r="53878" spans="4:4">
      <c r="D53878" s="234"/>
    </row>
    <row r="53879" spans="4:4">
      <c r="D53879" s="234"/>
    </row>
    <row r="53880" spans="4:4">
      <c r="D53880" s="234"/>
    </row>
    <row r="53881" spans="4:4">
      <c r="D53881" s="234"/>
    </row>
    <row r="53882" spans="4:4">
      <c r="D53882" s="234"/>
    </row>
    <row r="53883" spans="4:4">
      <c r="D53883" s="234"/>
    </row>
    <row r="53884" spans="4:4">
      <c r="D53884" s="234"/>
    </row>
    <row r="53885" spans="4:4">
      <c r="D53885" s="234"/>
    </row>
    <row r="53886" spans="4:4">
      <c r="D53886" s="234"/>
    </row>
    <row r="53887" spans="4:4">
      <c r="D53887" s="234"/>
    </row>
    <row r="53888" spans="4:4">
      <c r="D53888" s="234"/>
    </row>
    <row r="53889" spans="4:4">
      <c r="D53889" s="234"/>
    </row>
    <row r="53890" spans="4:4">
      <c r="D53890" s="234"/>
    </row>
    <row r="53891" spans="4:4">
      <c r="D53891" s="234"/>
    </row>
    <row r="53892" spans="4:4">
      <c r="D53892" s="234"/>
    </row>
    <row r="53893" spans="4:4">
      <c r="D53893" s="234"/>
    </row>
    <row r="53894" spans="4:4">
      <c r="D53894" s="234"/>
    </row>
    <row r="53895" spans="4:4">
      <c r="D53895" s="234"/>
    </row>
    <row r="53896" spans="4:4">
      <c r="D53896" s="234"/>
    </row>
    <row r="53897" spans="4:4">
      <c r="D53897" s="234"/>
    </row>
    <row r="53898" spans="4:4">
      <c r="D53898" s="234"/>
    </row>
    <row r="53899" spans="4:4">
      <c r="D53899" s="234"/>
    </row>
    <row r="53900" spans="4:4">
      <c r="D53900" s="234"/>
    </row>
    <row r="53901" spans="4:4">
      <c r="D53901" s="234"/>
    </row>
    <row r="53902" spans="4:4">
      <c r="D53902" s="234"/>
    </row>
    <row r="53903" spans="4:4">
      <c r="D53903" s="234"/>
    </row>
    <row r="53904" spans="4:4">
      <c r="D53904" s="234"/>
    </row>
    <row r="53905" spans="4:4">
      <c r="D53905" s="234"/>
    </row>
    <row r="53906" spans="4:4">
      <c r="D53906" s="234"/>
    </row>
    <row r="53907" spans="4:4">
      <c r="D53907" s="234"/>
    </row>
    <row r="53908" spans="4:4">
      <c r="D53908" s="234"/>
    </row>
    <row r="53909" spans="4:4">
      <c r="D53909" s="234"/>
    </row>
    <row r="53910" spans="4:4">
      <c r="D53910" s="234"/>
    </row>
    <row r="53911" spans="4:4">
      <c r="D53911" s="234"/>
    </row>
    <row r="53912" spans="4:4">
      <c r="D53912" s="234"/>
    </row>
    <row r="53913" spans="4:4">
      <c r="D53913" s="234"/>
    </row>
    <row r="53914" spans="4:4">
      <c r="D53914" s="234"/>
    </row>
    <row r="53915" spans="4:4">
      <c r="D53915" s="234"/>
    </row>
    <row r="53916" spans="4:4">
      <c r="D53916" s="234"/>
    </row>
    <row r="53917" spans="4:4">
      <c r="D53917" s="234"/>
    </row>
    <row r="53918" spans="4:4">
      <c r="D53918" s="234"/>
    </row>
    <row r="53919" spans="4:4">
      <c r="D53919" s="234"/>
    </row>
    <row r="53920" spans="4:4">
      <c r="D53920" s="234"/>
    </row>
    <row r="53921" spans="4:4">
      <c r="D53921" s="234"/>
    </row>
    <row r="53922" spans="4:4">
      <c r="D53922" s="234"/>
    </row>
    <row r="53923" spans="4:4">
      <c r="D53923" s="234"/>
    </row>
    <row r="53924" spans="4:4">
      <c r="D53924" s="234"/>
    </row>
    <row r="53925" spans="4:4">
      <c r="D53925" s="234"/>
    </row>
    <row r="53926" spans="4:4">
      <c r="D53926" s="234"/>
    </row>
    <row r="53927" spans="4:4">
      <c r="D53927" s="234"/>
    </row>
    <row r="53928" spans="4:4">
      <c r="D53928" s="234"/>
    </row>
    <row r="53929" spans="4:4">
      <c r="D53929" s="234"/>
    </row>
    <row r="53930" spans="4:4">
      <c r="D53930" s="234"/>
    </row>
    <row r="53931" spans="4:4">
      <c r="D53931" s="234"/>
    </row>
    <row r="53932" spans="4:4">
      <c r="D53932" s="234"/>
    </row>
    <row r="53933" spans="4:4">
      <c r="D53933" s="234"/>
    </row>
    <row r="53934" spans="4:4">
      <c r="D53934" s="234"/>
    </row>
    <row r="53935" spans="4:4">
      <c r="D53935" s="234"/>
    </row>
    <row r="53936" spans="4:4">
      <c r="D53936" s="234"/>
    </row>
    <row r="53937" spans="4:4">
      <c r="D53937" s="234"/>
    </row>
    <row r="53938" spans="4:4">
      <c r="D53938" s="234"/>
    </row>
    <row r="53939" spans="4:4">
      <c r="D53939" s="234"/>
    </row>
    <row r="53940" spans="4:4">
      <c r="D53940" s="234"/>
    </row>
    <row r="53941" spans="4:4">
      <c r="D53941" s="234"/>
    </row>
    <row r="53942" spans="4:4">
      <c r="D53942" s="234"/>
    </row>
    <row r="53943" spans="4:4">
      <c r="D53943" s="234"/>
    </row>
    <row r="53944" spans="4:4">
      <c r="D53944" s="234"/>
    </row>
    <row r="53945" spans="4:4">
      <c r="D53945" s="234"/>
    </row>
    <row r="53946" spans="4:4">
      <c r="D53946" s="234"/>
    </row>
    <row r="53947" spans="4:4">
      <c r="D53947" s="234"/>
    </row>
    <row r="53948" spans="4:4">
      <c r="D53948" s="234"/>
    </row>
    <row r="53949" spans="4:4">
      <c r="D53949" s="234"/>
    </row>
    <row r="53950" spans="4:4">
      <c r="D53950" s="234"/>
    </row>
    <row r="53951" spans="4:4">
      <c r="D53951" s="234"/>
    </row>
    <row r="53952" spans="4:4">
      <c r="D53952" s="234"/>
    </row>
    <row r="53953" spans="4:4">
      <c r="D53953" s="234"/>
    </row>
    <row r="53954" spans="4:4">
      <c r="D53954" s="234"/>
    </row>
    <row r="53955" spans="4:4">
      <c r="D53955" s="234"/>
    </row>
    <row r="53956" spans="4:4">
      <c r="D53956" s="234"/>
    </row>
    <row r="53957" spans="4:4">
      <c r="D53957" s="234"/>
    </row>
    <row r="53958" spans="4:4">
      <c r="D53958" s="234"/>
    </row>
    <row r="53959" spans="4:4">
      <c r="D53959" s="234"/>
    </row>
    <row r="53960" spans="4:4">
      <c r="D53960" s="234"/>
    </row>
    <row r="53961" spans="4:4">
      <c r="D53961" s="234"/>
    </row>
    <row r="53962" spans="4:4">
      <c r="D53962" s="234"/>
    </row>
    <row r="53963" spans="4:4">
      <c r="D53963" s="234"/>
    </row>
    <row r="53964" spans="4:4">
      <c r="D53964" s="234"/>
    </row>
    <row r="53965" spans="4:4">
      <c r="D53965" s="234"/>
    </row>
    <row r="53966" spans="4:4">
      <c r="D53966" s="234"/>
    </row>
    <row r="53967" spans="4:4">
      <c r="D53967" s="234"/>
    </row>
    <row r="53968" spans="4:4">
      <c r="D53968" s="234"/>
    </row>
    <row r="53969" spans="4:4">
      <c r="D53969" s="234"/>
    </row>
    <row r="53970" spans="4:4">
      <c r="D53970" s="234"/>
    </row>
    <row r="53971" spans="4:4">
      <c r="D53971" s="234"/>
    </row>
    <row r="53972" spans="4:4">
      <c r="D53972" s="234"/>
    </row>
    <row r="53973" spans="4:4">
      <c r="D53973" s="234"/>
    </row>
    <row r="53974" spans="4:4">
      <c r="D53974" s="234"/>
    </row>
    <row r="53975" spans="4:4">
      <c r="D53975" s="234"/>
    </row>
    <row r="53976" spans="4:4">
      <c r="D53976" s="234"/>
    </row>
    <row r="53977" spans="4:4">
      <c r="D53977" s="234"/>
    </row>
    <row r="53978" spans="4:4">
      <c r="D53978" s="234"/>
    </row>
    <row r="53979" spans="4:4">
      <c r="D53979" s="234"/>
    </row>
    <row r="53980" spans="4:4">
      <c r="D53980" s="234"/>
    </row>
    <row r="53981" spans="4:4">
      <c r="D53981" s="234"/>
    </row>
    <row r="53982" spans="4:4">
      <c r="D53982" s="234"/>
    </row>
    <row r="53983" spans="4:4">
      <c r="D53983" s="234"/>
    </row>
    <row r="53984" spans="4:4">
      <c r="D53984" s="234"/>
    </row>
    <row r="53985" spans="4:4">
      <c r="D53985" s="234"/>
    </row>
    <row r="53986" spans="4:4">
      <c r="D53986" s="234"/>
    </row>
    <row r="53987" spans="4:4">
      <c r="D53987" s="234"/>
    </row>
    <row r="53988" spans="4:4">
      <c r="D53988" s="234"/>
    </row>
    <row r="53989" spans="4:4">
      <c r="D53989" s="234"/>
    </row>
    <row r="53990" spans="4:4">
      <c r="D53990" s="234"/>
    </row>
    <row r="53991" spans="4:4">
      <c r="D53991" s="234"/>
    </row>
    <row r="53992" spans="4:4">
      <c r="D53992" s="234"/>
    </row>
    <row r="53993" spans="4:4">
      <c r="D53993" s="234"/>
    </row>
    <row r="53994" spans="4:4">
      <c r="D53994" s="234"/>
    </row>
    <row r="53995" spans="4:4">
      <c r="D53995" s="234"/>
    </row>
    <row r="53996" spans="4:4">
      <c r="D53996" s="234"/>
    </row>
    <row r="53997" spans="4:4">
      <c r="D53997" s="234"/>
    </row>
    <row r="53998" spans="4:4">
      <c r="D53998" s="234"/>
    </row>
    <row r="53999" spans="4:4">
      <c r="D53999" s="234"/>
    </row>
    <row r="54000" spans="4:4">
      <c r="D54000" s="234"/>
    </row>
    <row r="54001" spans="4:4">
      <c r="D54001" s="234"/>
    </row>
    <row r="54002" spans="4:4">
      <c r="D54002" s="234"/>
    </row>
    <row r="54003" spans="4:4">
      <c r="D54003" s="234"/>
    </row>
    <row r="54004" spans="4:4">
      <c r="D54004" s="234"/>
    </row>
    <row r="54005" spans="4:4">
      <c r="D54005" s="234"/>
    </row>
    <row r="54006" spans="4:4">
      <c r="D54006" s="234"/>
    </row>
    <row r="54007" spans="4:4">
      <c r="D54007" s="234"/>
    </row>
    <row r="54008" spans="4:4">
      <c r="D54008" s="234"/>
    </row>
    <row r="54009" spans="4:4">
      <c r="D54009" s="234"/>
    </row>
    <row r="54010" spans="4:4">
      <c r="D54010" s="234"/>
    </row>
    <row r="54011" spans="4:4">
      <c r="D54011" s="234"/>
    </row>
    <row r="54012" spans="4:4">
      <c r="D54012" s="234"/>
    </row>
    <row r="54013" spans="4:4">
      <c r="D54013" s="234"/>
    </row>
    <row r="54014" spans="4:4">
      <c r="D54014" s="234"/>
    </row>
    <row r="54015" spans="4:4">
      <c r="D54015" s="234"/>
    </row>
    <row r="54016" spans="4:4">
      <c r="D54016" s="234"/>
    </row>
    <row r="54017" spans="4:4">
      <c r="D54017" s="234"/>
    </row>
    <row r="54018" spans="4:4">
      <c r="D54018" s="234"/>
    </row>
    <row r="54019" spans="4:4">
      <c r="D54019" s="234"/>
    </row>
    <row r="54020" spans="4:4">
      <c r="D54020" s="234"/>
    </row>
    <row r="54021" spans="4:4">
      <c r="D54021" s="234"/>
    </row>
    <row r="54022" spans="4:4">
      <c r="D54022" s="234"/>
    </row>
    <row r="54023" spans="4:4">
      <c r="D54023" s="234"/>
    </row>
    <row r="54024" spans="4:4">
      <c r="D54024" s="234"/>
    </row>
    <row r="54025" spans="4:4">
      <c r="D54025" s="234"/>
    </row>
    <row r="54026" spans="4:4">
      <c r="D54026" s="234"/>
    </row>
    <row r="54027" spans="4:4">
      <c r="D54027" s="234"/>
    </row>
    <row r="54028" spans="4:4">
      <c r="D54028" s="234"/>
    </row>
    <row r="54029" spans="4:4">
      <c r="D54029" s="234"/>
    </row>
    <row r="54030" spans="4:4">
      <c r="D54030" s="234"/>
    </row>
    <row r="54031" spans="4:4">
      <c r="D54031" s="234"/>
    </row>
    <row r="54032" spans="4:4">
      <c r="D54032" s="234"/>
    </row>
    <row r="54033" spans="4:4">
      <c r="D54033" s="234"/>
    </row>
    <row r="54034" spans="4:4">
      <c r="D54034" s="234"/>
    </row>
    <row r="54035" spans="4:4">
      <c r="D54035" s="234"/>
    </row>
    <row r="54036" spans="4:4">
      <c r="D54036" s="234"/>
    </row>
    <row r="54037" spans="4:4">
      <c r="D54037" s="234"/>
    </row>
    <row r="54038" spans="4:4">
      <c r="D54038" s="234"/>
    </row>
    <row r="54039" spans="4:4">
      <c r="D54039" s="234"/>
    </row>
    <row r="54040" spans="4:4">
      <c r="D54040" s="234"/>
    </row>
    <row r="54041" spans="4:4">
      <c r="D54041" s="234"/>
    </row>
    <row r="54042" spans="4:4">
      <c r="D54042" s="234"/>
    </row>
    <row r="54043" spans="4:4">
      <c r="D54043" s="234"/>
    </row>
    <row r="54044" spans="4:4">
      <c r="D54044" s="234"/>
    </row>
    <row r="54045" spans="4:4">
      <c r="D54045" s="234"/>
    </row>
    <row r="54046" spans="4:4">
      <c r="D54046" s="234"/>
    </row>
    <row r="54047" spans="4:4">
      <c r="D54047" s="234"/>
    </row>
    <row r="54048" spans="4:4">
      <c r="D54048" s="234"/>
    </row>
    <row r="54049" spans="4:4">
      <c r="D54049" s="234"/>
    </row>
    <row r="54050" spans="4:4">
      <c r="D54050" s="234"/>
    </row>
    <row r="54051" spans="4:4">
      <c r="D54051" s="234"/>
    </row>
    <row r="54052" spans="4:4">
      <c r="D54052" s="234"/>
    </row>
    <row r="54053" spans="4:4">
      <c r="D54053" s="234"/>
    </row>
    <row r="54054" spans="4:4">
      <c r="D54054" s="234"/>
    </row>
    <row r="54055" spans="4:4">
      <c r="D54055" s="234"/>
    </row>
    <row r="54056" spans="4:4">
      <c r="D54056" s="234"/>
    </row>
    <row r="54057" spans="4:4">
      <c r="D54057" s="234"/>
    </row>
    <row r="54058" spans="4:4">
      <c r="D54058" s="234"/>
    </row>
    <row r="54059" spans="4:4">
      <c r="D54059" s="234"/>
    </row>
    <row r="54060" spans="4:4">
      <c r="D54060" s="234"/>
    </row>
    <row r="54061" spans="4:4">
      <c r="D54061" s="234"/>
    </row>
    <row r="54062" spans="4:4">
      <c r="D54062" s="234"/>
    </row>
    <row r="54063" spans="4:4">
      <c r="D54063" s="234"/>
    </row>
    <row r="54064" spans="4:4">
      <c r="D54064" s="234"/>
    </row>
    <row r="54065" spans="4:4">
      <c r="D54065" s="234"/>
    </row>
    <row r="54066" spans="4:4">
      <c r="D54066" s="234"/>
    </row>
    <row r="54067" spans="4:4">
      <c r="D54067" s="234"/>
    </row>
    <row r="54068" spans="4:4">
      <c r="D54068" s="234"/>
    </row>
    <row r="54069" spans="4:4">
      <c r="D54069" s="234"/>
    </row>
    <row r="54070" spans="4:4">
      <c r="D54070" s="234"/>
    </row>
    <row r="54071" spans="4:4">
      <c r="D54071" s="234"/>
    </row>
    <row r="54072" spans="4:4">
      <c r="D54072" s="234"/>
    </row>
    <row r="54073" spans="4:4">
      <c r="D54073" s="234"/>
    </row>
    <row r="54074" spans="4:4">
      <c r="D54074" s="234"/>
    </row>
    <row r="54075" spans="4:4">
      <c r="D54075" s="234"/>
    </row>
    <row r="54076" spans="4:4">
      <c r="D54076" s="234"/>
    </row>
    <row r="54077" spans="4:4">
      <c r="D54077" s="234"/>
    </row>
    <row r="54078" spans="4:4">
      <c r="D54078" s="234"/>
    </row>
    <row r="54079" spans="4:4">
      <c r="D54079" s="234"/>
    </row>
    <row r="54080" spans="4:4">
      <c r="D54080" s="234"/>
    </row>
    <row r="54081" spans="4:4">
      <c r="D54081" s="234"/>
    </row>
    <row r="54082" spans="4:4">
      <c r="D54082" s="234"/>
    </row>
    <row r="54083" spans="4:4">
      <c r="D54083" s="234"/>
    </row>
    <row r="54084" spans="4:4">
      <c r="D54084" s="234"/>
    </row>
    <row r="54085" spans="4:4">
      <c r="D54085" s="234"/>
    </row>
    <row r="54086" spans="4:4">
      <c r="D54086" s="234"/>
    </row>
    <row r="54087" spans="4:4">
      <c r="D54087" s="234"/>
    </row>
    <row r="54088" spans="4:4">
      <c r="D54088" s="234"/>
    </row>
    <row r="54089" spans="4:4">
      <c r="D54089" s="234"/>
    </row>
    <row r="54090" spans="4:4">
      <c r="D54090" s="234"/>
    </row>
    <row r="54091" spans="4:4">
      <c r="D54091" s="234"/>
    </row>
    <row r="54092" spans="4:4">
      <c r="D54092" s="234"/>
    </row>
    <row r="54093" spans="4:4">
      <c r="D54093" s="234"/>
    </row>
    <row r="54094" spans="4:4">
      <c r="D54094" s="234"/>
    </row>
    <row r="54095" spans="4:4">
      <c r="D54095" s="234"/>
    </row>
    <row r="54096" spans="4:4">
      <c r="D54096" s="234"/>
    </row>
    <row r="54097" spans="4:4">
      <c r="D54097" s="234"/>
    </row>
    <row r="54098" spans="4:4">
      <c r="D54098" s="234"/>
    </row>
    <row r="54099" spans="4:4">
      <c r="D54099" s="234"/>
    </row>
    <row r="54100" spans="4:4">
      <c r="D54100" s="234"/>
    </row>
    <row r="54101" spans="4:4">
      <c r="D54101" s="234"/>
    </row>
    <row r="54102" spans="4:4">
      <c r="D54102" s="234"/>
    </row>
    <row r="54103" spans="4:4">
      <c r="D54103" s="234"/>
    </row>
    <row r="54104" spans="4:4">
      <c r="D54104" s="234"/>
    </row>
    <row r="54105" spans="4:4">
      <c r="D54105" s="234"/>
    </row>
    <row r="54106" spans="4:4">
      <c r="D54106" s="234"/>
    </row>
    <row r="54107" spans="4:4">
      <c r="D54107" s="234"/>
    </row>
    <row r="54108" spans="4:4">
      <c r="D54108" s="234"/>
    </row>
    <row r="54109" spans="4:4">
      <c r="D54109" s="234"/>
    </row>
    <row r="54110" spans="4:4">
      <c r="D54110" s="234"/>
    </row>
    <row r="54111" spans="4:4">
      <c r="D54111" s="234"/>
    </row>
    <row r="54112" spans="4:4">
      <c r="D54112" s="234"/>
    </row>
    <row r="54113" spans="4:4">
      <c r="D54113" s="234"/>
    </row>
    <row r="54114" spans="4:4">
      <c r="D54114" s="234"/>
    </row>
    <row r="54115" spans="4:4">
      <c r="D54115" s="234"/>
    </row>
    <row r="54116" spans="4:4">
      <c r="D54116" s="234"/>
    </row>
    <row r="54117" spans="4:4">
      <c r="D54117" s="234"/>
    </row>
    <row r="54118" spans="4:4">
      <c r="D54118" s="234"/>
    </row>
    <row r="54119" spans="4:4">
      <c r="D54119" s="234"/>
    </row>
    <row r="54120" spans="4:4">
      <c r="D54120" s="234"/>
    </row>
    <row r="54121" spans="4:4">
      <c r="D54121" s="234"/>
    </row>
    <row r="54122" spans="4:4">
      <c r="D54122" s="234"/>
    </row>
    <row r="54123" spans="4:4">
      <c r="D54123" s="234"/>
    </row>
    <row r="54124" spans="4:4">
      <c r="D54124" s="234"/>
    </row>
    <row r="54125" spans="4:4">
      <c r="D54125" s="234"/>
    </row>
    <row r="54126" spans="4:4">
      <c r="D54126" s="234"/>
    </row>
    <row r="54127" spans="4:4">
      <c r="D54127" s="234"/>
    </row>
    <row r="54128" spans="4:4">
      <c r="D54128" s="234"/>
    </row>
    <row r="54129" spans="4:4">
      <c r="D54129" s="234"/>
    </row>
    <row r="54130" spans="4:4">
      <c r="D54130" s="234"/>
    </row>
    <row r="54131" spans="4:4">
      <c r="D54131" s="234"/>
    </row>
    <row r="54132" spans="4:4">
      <c r="D54132" s="234"/>
    </row>
    <row r="54133" spans="4:4">
      <c r="D54133" s="234"/>
    </row>
    <row r="54134" spans="4:4">
      <c r="D54134" s="234"/>
    </row>
    <row r="54135" spans="4:4">
      <c r="D54135" s="234"/>
    </row>
    <row r="54136" spans="4:4">
      <c r="D54136" s="234"/>
    </row>
    <row r="54137" spans="4:4">
      <c r="D54137" s="234"/>
    </row>
    <row r="54138" spans="4:4">
      <c r="D54138" s="234"/>
    </row>
    <row r="54139" spans="4:4">
      <c r="D54139" s="234"/>
    </row>
    <row r="54140" spans="4:4">
      <c r="D54140" s="234"/>
    </row>
    <row r="54141" spans="4:4">
      <c r="D54141" s="234"/>
    </row>
    <row r="54142" spans="4:4">
      <c r="D54142" s="234"/>
    </row>
    <row r="54143" spans="4:4">
      <c r="D54143" s="234"/>
    </row>
    <row r="54144" spans="4:4">
      <c r="D54144" s="234"/>
    </row>
    <row r="54145" spans="4:4">
      <c r="D54145" s="234"/>
    </row>
    <row r="54146" spans="4:4">
      <c r="D54146" s="234"/>
    </row>
    <row r="54147" spans="4:4">
      <c r="D54147" s="234"/>
    </row>
    <row r="54148" spans="4:4">
      <c r="D54148" s="234"/>
    </row>
    <row r="54149" spans="4:4">
      <c r="D54149" s="234"/>
    </row>
    <row r="54150" spans="4:4">
      <c r="D54150" s="234"/>
    </row>
    <row r="54151" spans="4:4">
      <c r="D54151" s="234"/>
    </row>
    <row r="54152" spans="4:4">
      <c r="D54152" s="234"/>
    </row>
    <row r="54153" spans="4:4">
      <c r="D54153" s="234"/>
    </row>
    <row r="54154" spans="4:4">
      <c r="D54154" s="234"/>
    </row>
    <row r="54155" spans="4:4">
      <c r="D54155" s="234"/>
    </row>
    <row r="54156" spans="4:4">
      <c r="D54156" s="234"/>
    </row>
    <row r="54157" spans="4:4">
      <c r="D54157" s="234"/>
    </row>
    <row r="54158" spans="4:4">
      <c r="D54158" s="234"/>
    </row>
    <row r="54159" spans="4:4">
      <c r="D54159" s="234"/>
    </row>
    <row r="54160" spans="4:4">
      <c r="D54160" s="234"/>
    </row>
    <row r="54161" spans="4:4">
      <c r="D54161" s="234"/>
    </row>
    <row r="54162" spans="4:4">
      <c r="D54162" s="234"/>
    </row>
    <row r="54163" spans="4:4">
      <c r="D54163" s="234"/>
    </row>
    <row r="54164" spans="4:4">
      <c r="D54164" s="234"/>
    </row>
    <row r="54165" spans="4:4">
      <c r="D54165" s="234"/>
    </row>
    <row r="54166" spans="4:4">
      <c r="D54166" s="234"/>
    </row>
    <row r="54167" spans="4:4">
      <c r="D54167" s="234"/>
    </row>
    <row r="54168" spans="4:4">
      <c r="D54168" s="234"/>
    </row>
    <row r="54169" spans="4:4">
      <c r="D54169" s="234"/>
    </row>
    <row r="54170" spans="4:4">
      <c r="D54170" s="234"/>
    </row>
    <row r="54171" spans="4:4">
      <c r="D54171" s="234"/>
    </row>
    <row r="54172" spans="4:4">
      <c r="D54172" s="234"/>
    </row>
    <row r="54173" spans="4:4">
      <c r="D54173" s="234"/>
    </row>
    <row r="54174" spans="4:4">
      <c r="D54174" s="234"/>
    </row>
    <row r="54175" spans="4:4">
      <c r="D54175" s="234"/>
    </row>
    <row r="54176" spans="4:4">
      <c r="D54176" s="234"/>
    </row>
    <row r="54177" spans="4:4">
      <c r="D54177" s="234"/>
    </row>
    <row r="54178" spans="4:4">
      <c r="D54178" s="234"/>
    </row>
    <row r="54179" spans="4:4">
      <c r="D54179" s="234"/>
    </row>
    <row r="54180" spans="4:4">
      <c r="D54180" s="234"/>
    </row>
    <row r="54181" spans="4:4">
      <c r="D54181" s="234"/>
    </row>
    <row r="54182" spans="4:4">
      <c r="D54182" s="234"/>
    </row>
    <row r="54183" spans="4:4">
      <c r="D54183" s="234"/>
    </row>
    <row r="54184" spans="4:4">
      <c r="D54184" s="234"/>
    </row>
    <row r="54185" spans="4:4">
      <c r="D54185" s="234"/>
    </row>
    <row r="54186" spans="4:4">
      <c r="D54186" s="234"/>
    </row>
    <row r="54187" spans="4:4">
      <c r="D54187" s="234"/>
    </row>
    <row r="54188" spans="4:4">
      <c r="D54188" s="234"/>
    </row>
    <row r="54189" spans="4:4">
      <c r="D54189" s="234"/>
    </row>
    <row r="54190" spans="4:4">
      <c r="D54190" s="234"/>
    </row>
    <row r="54191" spans="4:4">
      <c r="D54191" s="234"/>
    </row>
    <row r="54192" spans="4:4">
      <c r="D54192" s="234"/>
    </row>
    <row r="54193" spans="4:4">
      <c r="D54193" s="234"/>
    </row>
    <row r="54194" spans="4:4">
      <c r="D54194" s="234"/>
    </row>
    <row r="54195" spans="4:4">
      <c r="D54195" s="234"/>
    </row>
    <row r="54196" spans="4:4">
      <c r="D54196" s="234"/>
    </row>
    <row r="54197" spans="4:4">
      <c r="D54197" s="234"/>
    </row>
    <row r="54198" spans="4:4">
      <c r="D54198" s="234"/>
    </row>
    <row r="54199" spans="4:4">
      <c r="D54199" s="234"/>
    </row>
    <row r="54200" spans="4:4">
      <c r="D54200" s="234"/>
    </row>
    <row r="54201" spans="4:4">
      <c r="D54201" s="234"/>
    </row>
    <row r="54202" spans="4:4">
      <c r="D54202" s="234"/>
    </row>
    <row r="54203" spans="4:4">
      <c r="D54203" s="234"/>
    </row>
    <row r="54204" spans="4:4">
      <c r="D54204" s="234"/>
    </row>
    <row r="54205" spans="4:4">
      <c r="D54205" s="234"/>
    </row>
    <row r="54206" spans="4:4">
      <c r="D54206" s="234"/>
    </row>
    <row r="54207" spans="4:4">
      <c r="D54207" s="234"/>
    </row>
    <row r="54208" spans="4:4">
      <c r="D54208" s="234"/>
    </row>
    <row r="54209" spans="4:4">
      <c r="D54209" s="234"/>
    </row>
    <row r="54210" spans="4:4">
      <c r="D54210" s="234"/>
    </row>
    <row r="54211" spans="4:4">
      <c r="D54211" s="234"/>
    </row>
    <row r="54212" spans="4:4">
      <c r="D54212" s="234"/>
    </row>
    <row r="54213" spans="4:4">
      <c r="D54213" s="234"/>
    </row>
    <row r="54214" spans="4:4">
      <c r="D54214" s="234"/>
    </row>
    <row r="54215" spans="4:4">
      <c r="D54215" s="234"/>
    </row>
    <row r="54216" spans="4:4">
      <c r="D54216" s="234"/>
    </row>
    <row r="54217" spans="4:4">
      <c r="D54217" s="234"/>
    </row>
    <row r="54218" spans="4:4">
      <c r="D54218" s="234"/>
    </row>
    <row r="54219" spans="4:4">
      <c r="D54219" s="234"/>
    </row>
    <row r="54220" spans="4:4">
      <c r="D54220" s="234"/>
    </row>
    <row r="54221" spans="4:4">
      <c r="D54221" s="234"/>
    </row>
    <row r="54222" spans="4:4">
      <c r="D54222" s="234"/>
    </row>
    <row r="54223" spans="4:4">
      <c r="D54223" s="234"/>
    </row>
    <row r="54224" spans="4:4">
      <c r="D54224" s="234"/>
    </row>
    <row r="54225" spans="4:4">
      <c r="D54225" s="234"/>
    </row>
    <row r="54226" spans="4:4">
      <c r="D54226" s="234"/>
    </row>
    <row r="54227" spans="4:4">
      <c r="D54227" s="234"/>
    </row>
    <row r="54228" spans="4:4">
      <c r="D54228" s="234"/>
    </row>
    <row r="54229" spans="4:4">
      <c r="D54229" s="234"/>
    </row>
    <row r="54230" spans="4:4">
      <c r="D54230" s="234"/>
    </row>
    <row r="54231" spans="4:4">
      <c r="D54231" s="234"/>
    </row>
    <row r="54232" spans="4:4">
      <c r="D54232" s="234"/>
    </row>
    <row r="54233" spans="4:4">
      <c r="D54233" s="234"/>
    </row>
    <row r="54234" spans="4:4">
      <c r="D54234" s="234"/>
    </row>
    <row r="54235" spans="4:4">
      <c r="D54235" s="234"/>
    </row>
    <row r="54236" spans="4:4">
      <c r="D54236" s="234"/>
    </row>
    <row r="54237" spans="4:4">
      <c r="D54237" s="234"/>
    </row>
    <row r="54238" spans="4:4">
      <c r="D54238" s="234"/>
    </row>
    <row r="54239" spans="4:4">
      <c r="D54239" s="234"/>
    </row>
    <row r="54240" spans="4:4">
      <c r="D54240" s="234"/>
    </row>
    <row r="54241" spans="4:4">
      <c r="D54241" s="234"/>
    </row>
    <row r="54242" spans="4:4">
      <c r="D54242" s="234"/>
    </row>
    <row r="54243" spans="4:4">
      <c r="D54243" s="234"/>
    </row>
    <row r="54244" spans="4:4">
      <c r="D54244" s="234"/>
    </row>
    <row r="54245" spans="4:4">
      <c r="D54245" s="234"/>
    </row>
    <row r="54246" spans="4:4">
      <c r="D54246" s="234"/>
    </row>
    <row r="54247" spans="4:4">
      <c r="D54247" s="234"/>
    </row>
    <row r="54248" spans="4:4">
      <c r="D54248" s="234"/>
    </row>
    <row r="54249" spans="4:4">
      <c r="D54249" s="234"/>
    </row>
    <row r="54250" spans="4:4">
      <c r="D54250" s="234"/>
    </row>
    <row r="54251" spans="4:4">
      <c r="D54251" s="234"/>
    </row>
    <row r="54252" spans="4:4">
      <c r="D54252" s="234"/>
    </row>
    <row r="54253" spans="4:4">
      <c r="D54253" s="234"/>
    </row>
    <row r="54254" spans="4:4">
      <c r="D54254" s="234"/>
    </row>
    <row r="54255" spans="4:4">
      <c r="D54255" s="234"/>
    </row>
    <row r="54256" spans="4:4">
      <c r="D54256" s="234"/>
    </row>
    <row r="54257" spans="4:4">
      <c r="D54257" s="234"/>
    </row>
    <row r="54258" spans="4:4">
      <c r="D54258" s="234"/>
    </row>
    <row r="54259" spans="4:4">
      <c r="D54259" s="234"/>
    </row>
    <row r="54260" spans="4:4">
      <c r="D54260" s="234"/>
    </row>
    <row r="54261" spans="4:4">
      <c r="D54261" s="234"/>
    </row>
    <row r="54262" spans="4:4">
      <c r="D54262" s="234"/>
    </row>
    <row r="54263" spans="4:4">
      <c r="D54263" s="234"/>
    </row>
    <row r="54264" spans="4:4">
      <c r="D54264" s="234"/>
    </row>
    <row r="54265" spans="4:4">
      <c r="D54265" s="234"/>
    </row>
    <row r="54266" spans="4:4">
      <c r="D54266" s="234"/>
    </row>
    <row r="54267" spans="4:4">
      <c r="D54267" s="234"/>
    </row>
    <row r="54268" spans="4:4">
      <c r="D54268" s="234"/>
    </row>
    <row r="54269" spans="4:4">
      <c r="D54269" s="234"/>
    </row>
    <row r="54270" spans="4:4">
      <c r="D54270" s="234"/>
    </row>
    <row r="54271" spans="4:4">
      <c r="D54271" s="234"/>
    </row>
    <row r="54272" spans="4:4">
      <c r="D54272" s="234"/>
    </row>
    <row r="54273" spans="4:4">
      <c r="D54273" s="234"/>
    </row>
    <row r="54274" spans="4:4">
      <c r="D54274" s="234"/>
    </row>
    <row r="54275" spans="4:4">
      <c r="D54275" s="234"/>
    </row>
    <row r="54276" spans="4:4">
      <c r="D54276" s="234"/>
    </row>
    <row r="54277" spans="4:4">
      <c r="D54277" s="234"/>
    </row>
    <row r="54278" spans="4:4">
      <c r="D54278" s="234"/>
    </row>
    <row r="54279" spans="4:4">
      <c r="D54279" s="234"/>
    </row>
    <row r="54280" spans="4:4">
      <c r="D54280" s="234"/>
    </row>
    <row r="54281" spans="4:4">
      <c r="D54281" s="234"/>
    </row>
    <row r="54282" spans="4:4">
      <c r="D54282" s="234"/>
    </row>
    <row r="54283" spans="4:4">
      <c r="D54283" s="234"/>
    </row>
    <row r="54284" spans="4:4">
      <c r="D54284" s="234"/>
    </row>
    <row r="54285" spans="4:4">
      <c r="D54285" s="234"/>
    </row>
    <row r="54286" spans="4:4">
      <c r="D54286" s="234"/>
    </row>
    <row r="54287" spans="4:4">
      <c r="D54287" s="234"/>
    </row>
    <row r="54288" spans="4:4">
      <c r="D54288" s="234"/>
    </row>
    <row r="54289" spans="4:4">
      <c r="D54289" s="234"/>
    </row>
    <row r="54290" spans="4:4">
      <c r="D54290" s="234"/>
    </row>
    <row r="54291" spans="4:4">
      <c r="D54291" s="234"/>
    </row>
    <row r="54292" spans="4:4">
      <c r="D54292" s="234"/>
    </row>
    <row r="54293" spans="4:4">
      <c r="D54293" s="234"/>
    </row>
    <row r="54294" spans="4:4">
      <c r="D54294" s="234"/>
    </row>
    <row r="54295" spans="4:4">
      <c r="D54295" s="234"/>
    </row>
    <row r="54296" spans="4:4">
      <c r="D54296" s="234"/>
    </row>
    <row r="54297" spans="4:4">
      <c r="D54297" s="234"/>
    </row>
    <row r="54298" spans="4:4">
      <c r="D54298" s="234"/>
    </row>
    <row r="54299" spans="4:4">
      <c r="D54299" s="234"/>
    </row>
    <row r="54300" spans="4:4">
      <c r="D54300" s="234"/>
    </row>
    <row r="54301" spans="4:4">
      <c r="D54301" s="234"/>
    </row>
    <row r="54302" spans="4:4">
      <c r="D54302" s="234"/>
    </row>
    <row r="54303" spans="4:4">
      <c r="D54303" s="234"/>
    </row>
    <row r="54304" spans="4:4">
      <c r="D54304" s="234"/>
    </row>
    <row r="54305" spans="4:4">
      <c r="D54305" s="234"/>
    </row>
    <row r="54306" spans="4:4">
      <c r="D54306" s="234"/>
    </row>
    <row r="54307" spans="4:4">
      <c r="D54307" s="234"/>
    </row>
    <row r="54308" spans="4:4">
      <c r="D54308" s="234"/>
    </row>
    <row r="54309" spans="4:4">
      <c r="D54309" s="234"/>
    </row>
    <row r="54310" spans="4:4">
      <c r="D54310" s="234"/>
    </row>
    <row r="54311" spans="4:4">
      <c r="D54311" s="234"/>
    </row>
    <row r="54312" spans="4:4">
      <c r="D54312" s="234"/>
    </row>
    <row r="54313" spans="4:4">
      <c r="D54313" s="234"/>
    </row>
    <row r="54314" spans="4:4">
      <c r="D54314" s="234"/>
    </row>
    <row r="54315" spans="4:4">
      <c r="D54315" s="234"/>
    </row>
    <row r="54316" spans="4:4">
      <c r="D54316" s="234"/>
    </row>
    <row r="54317" spans="4:4">
      <c r="D54317" s="234"/>
    </row>
    <row r="54318" spans="4:4">
      <c r="D54318" s="234"/>
    </row>
    <row r="54319" spans="4:4">
      <c r="D54319" s="234"/>
    </row>
    <row r="54320" spans="4:4">
      <c r="D54320" s="234"/>
    </row>
    <row r="54321" spans="4:4">
      <c r="D54321" s="234"/>
    </row>
    <row r="54322" spans="4:4">
      <c r="D54322" s="234"/>
    </row>
    <row r="54323" spans="4:4">
      <c r="D54323" s="234"/>
    </row>
    <row r="54324" spans="4:4">
      <c r="D54324" s="234"/>
    </row>
    <row r="54325" spans="4:4">
      <c r="D54325" s="234"/>
    </row>
    <row r="54326" spans="4:4">
      <c r="D54326" s="234"/>
    </row>
    <row r="54327" spans="4:4">
      <c r="D54327" s="234"/>
    </row>
    <row r="54328" spans="4:4">
      <c r="D54328" s="234"/>
    </row>
    <row r="54329" spans="4:4">
      <c r="D54329" s="234"/>
    </row>
    <row r="54330" spans="4:4">
      <c r="D54330" s="234"/>
    </row>
    <row r="54331" spans="4:4">
      <c r="D54331" s="234"/>
    </row>
    <row r="54332" spans="4:4">
      <c r="D54332" s="234"/>
    </row>
    <row r="54333" spans="4:4">
      <c r="D54333" s="234"/>
    </row>
    <row r="54334" spans="4:4">
      <c r="D54334" s="234"/>
    </row>
    <row r="54335" spans="4:4">
      <c r="D54335" s="234"/>
    </row>
    <row r="54336" spans="4:4">
      <c r="D54336" s="234"/>
    </row>
    <row r="54337" spans="4:4">
      <c r="D54337" s="234"/>
    </row>
    <row r="54338" spans="4:4">
      <c r="D54338" s="234"/>
    </row>
    <row r="54339" spans="4:4">
      <c r="D54339" s="234"/>
    </row>
    <row r="54340" spans="4:4">
      <c r="D54340" s="234"/>
    </row>
    <row r="54341" spans="4:4">
      <c r="D54341" s="234"/>
    </row>
    <row r="54342" spans="4:4">
      <c r="D54342" s="234"/>
    </row>
    <row r="54343" spans="4:4">
      <c r="D54343" s="234"/>
    </row>
    <row r="54344" spans="4:4">
      <c r="D54344" s="234"/>
    </row>
    <row r="54345" spans="4:4">
      <c r="D54345" s="234"/>
    </row>
    <row r="54346" spans="4:4">
      <c r="D54346" s="234"/>
    </row>
    <row r="54347" spans="4:4">
      <c r="D54347" s="234"/>
    </row>
    <row r="54348" spans="4:4">
      <c r="D54348" s="234"/>
    </row>
    <row r="54349" spans="4:4">
      <c r="D54349" s="234"/>
    </row>
    <row r="54350" spans="4:4">
      <c r="D54350" s="234"/>
    </row>
    <row r="54351" spans="4:4">
      <c r="D54351" s="234"/>
    </row>
    <row r="54352" spans="4:4">
      <c r="D54352" s="234"/>
    </row>
    <row r="54353" spans="4:4">
      <c r="D54353" s="234"/>
    </row>
    <row r="54354" spans="4:4">
      <c r="D54354" s="234"/>
    </row>
    <row r="54355" spans="4:4">
      <c r="D54355" s="234"/>
    </row>
    <row r="54356" spans="4:4">
      <c r="D54356" s="234"/>
    </row>
    <row r="54357" spans="4:4">
      <c r="D54357" s="234"/>
    </row>
    <row r="54358" spans="4:4">
      <c r="D54358" s="234"/>
    </row>
    <row r="54359" spans="4:4">
      <c r="D54359" s="234"/>
    </row>
    <row r="54360" spans="4:4">
      <c r="D54360" s="234"/>
    </row>
    <row r="54361" spans="4:4">
      <c r="D54361" s="234"/>
    </row>
    <row r="54362" spans="4:4">
      <c r="D54362" s="234"/>
    </row>
    <row r="54363" spans="4:4">
      <c r="D54363" s="234"/>
    </row>
    <row r="54364" spans="4:4">
      <c r="D54364" s="234"/>
    </row>
    <row r="54365" spans="4:4">
      <c r="D54365" s="234"/>
    </row>
    <row r="54366" spans="4:4">
      <c r="D54366" s="234"/>
    </row>
    <row r="54367" spans="4:4">
      <c r="D54367" s="234"/>
    </row>
    <row r="54368" spans="4:4">
      <c r="D54368" s="234"/>
    </row>
    <row r="54369" spans="4:4">
      <c r="D54369" s="234"/>
    </row>
    <row r="54370" spans="4:4">
      <c r="D54370" s="234"/>
    </row>
    <row r="54371" spans="4:4">
      <c r="D54371" s="234"/>
    </row>
    <row r="54372" spans="4:4">
      <c r="D54372" s="234"/>
    </row>
    <row r="54373" spans="4:4">
      <c r="D54373" s="234"/>
    </row>
    <row r="54374" spans="4:4">
      <c r="D54374" s="234"/>
    </row>
    <row r="54375" spans="4:4">
      <c r="D54375" s="234"/>
    </row>
    <row r="54376" spans="4:4">
      <c r="D54376" s="234"/>
    </row>
    <row r="54377" spans="4:4">
      <c r="D54377" s="234"/>
    </row>
    <row r="54378" spans="4:4">
      <c r="D54378" s="234"/>
    </row>
    <row r="54379" spans="4:4">
      <c r="D54379" s="234"/>
    </row>
    <row r="54380" spans="4:4">
      <c r="D54380" s="234"/>
    </row>
    <row r="54381" spans="4:4">
      <c r="D54381" s="234"/>
    </row>
    <row r="54382" spans="4:4">
      <c r="D54382" s="234"/>
    </row>
    <row r="54383" spans="4:4">
      <c r="D54383" s="234"/>
    </row>
    <row r="54384" spans="4:4">
      <c r="D54384" s="234"/>
    </row>
    <row r="54385" spans="4:4">
      <c r="D54385" s="234"/>
    </row>
    <row r="54386" spans="4:4">
      <c r="D54386" s="234"/>
    </row>
    <row r="54387" spans="4:4">
      <c r="D54387" s="234"/>
    </row>
    <row r="54388" spans="4:4">
      <c r="D54388" s="234"/>
    </row>
    <row r="54389" spans="4:4">
      <c r="D54389" s="234"/>
    </row>
    <row r="54390" spans="4:4">
      <c r="D54390" s="234"/>
    </row>
    <row r="54391" spans="4:4">
      <c r="D54391" s="234"/>
    </row>
    <row r="54392" spans="4:4">
      <c r="D54392" s="234"/>
    </row>
    <row r="54393" spans="4:4">
      <c r="D54393" s="234"/>
    </row>
    <row r="54394" spans="4:4">
      <c r="D54394" s="234"/>
    </row>
    <row r="54395" spans="4:4">
      <c r="D54395" s="234"/>
    </row>
    <row r="54396" spans="4:4">
      <c r="D54396" s="234"/>
    </row>
    <row r="54397" spans="4:4">
      <c r="D54397" s="234"/>
    </row>
    <row r="54398" spans="4:4">
      <c r="D54398" s="234"/>
    </row>
    <row r="54399" spans="4:4">
      <c r="D54399" s="234"/>
    </row>
    <row r="54400" spans="4:4">
      <c r="D54400" s="234"/>
    </row>
    <row r="54401" spans="4:4">
      <c r="D54401" s="234"/>
    </row>
    <row r="54402" spans="4:4">
      <c r="D54402" s="234"/>
    </row>
    <row r="54403" spans="4:4">
      <c r="D54403" s="234"/>
    </row>
    <row r="54404" spans="4:4">
      <c r="D54404" s="234"/>
    </row>
    <row r="54405" spans="4:4">
      <c r="D54405" s="234"/>
    </row>
    <row r="54406" spans="4:4">
      <c r="D54406" s="234"/>
    </row>
    <row r="54407" spans="4:4">
      <c r="D54407" s="234"/>
    </row>
    <row r="54408" spans="4:4">
      <c r="D54408" s="234"/>
    </row>
    <row r="54409" spans="4:4">
      <c r="D54409" s="234"/>
    </row>
    <row r="54410" spans="4:4">
      <c r="D54410" s="234"/>
    </row>
    <row r="54411" spans="4:4">
      <c r="D54411" s="234"/>
    </row>
    <row r="54412" spans="4:4">
      <c r="D54412" s="234"/>
    </row>
    <row r="54413" spans="4:4">
      <c r="D54413" s="234"/>
    </row>
    <row r="54414" spans="4:4">
      <c r="D54414" s="234"/>
    </row>
    <row r="54415" spans="4:4">
      <c r="D54415" s="234"/>
    </row>
    <row r="54416" spans="4:4">
      <c r="D54416" s="234"/>
    </row>
    <row r="54417" spans="4:4">
      <c r="D54417" s="234"/>
    </row>
    <row r="54418" spans="4:4">
      <c r="D54418" s="234"/>
    </row>
    <row r="54419" spans="4:4">
      <c r="D54419" s="234"/>
    </row>
    <row r="54420" spans="4:4">
      <c r="D54420" s="234"/>
    </row>
    <row r="54421" spans="4:4">
      <c r="D54421" s="234"/>
    </row>
    <row r="54422" spans="4:4">
      <c r="D54422" s="234"/>
    </row>
    <row r="54423" spans="4:4">
      <c r="D54423" s="234"/>
    </row>
    <row r="54424" spans="4:4">
      <c r="D54424" s="234"/>
    </row>
    <row r="54425" spans="4:4">
      <c r="D54425" s="234"/>
    </row>
    <row r="54426" spans="4:4">
      <c r="D54426" s="234"/>
    </row>
    <row r="54427" spans="4:4">
      <c r="D54427" s="234"/>
    </row>
    <row r="54428" spans="4:4">
      <c r="D54428" s="234"/>
    </row>
    <row r="54429" spans="4:4">
      <c r="D54429" s="234"/>
    </row>
    <row r="54430" spans="4:4">
      <c r="D54430" s="234"/>
    </row>
    <row r="54431" spans="4:4">
      <c r="D54431" s="234"/>
    </row>
    <row r="54432" spans="4:4">
      <c r="D54432" s="234"/>
    </row>
    <row r="54433" spans="4:4">
      <c r="D54433" s="234"/>
    </row>
    <row r="54434" spans="4:4">
      <c r="D54434" s="234"/>
    </row>
    <row r="54435" spans="4:4">
      <c r="D54435" s="234"/>
    </row>
    <row r="54436" spans="4:4">
      <c r="D54436" s="234"/>
    </row>
    <row r="54437" spans="4:4">
      <c r="D54437" s="234"/>
    </row>
    <row r="54438" spans="4:4">
      <c r="D54438" s="234"/>
    </row>
    <row r="54439" spans="4:4">
      <c r="D54439" s="234"/>
    </row>
    <row r="54440" spans="4:4">
      <c r="D54440" s="234"/>
    </row>
    <row r="54441" spans="4:4">
      <c r="D54441" s="234"/>
    </row>
    <row r="54442" spans="4:4">
      <c r="D54442" s="234"/>
    </row>
    <row r="54443" spans="4:4">
      <c r="D54443" s="234"/>
    </row>
    <row r="54444" spans="4:4">
      <c r="D54444" s="234"/>
    </row>
    <row r="54445" spans="4:4">
      <c r="D54445" s="234"/>
    </row>
    <row r="54446" spans="4:4">
      <c r="D54446" s="234"/>
    </row>
    <row r="54447" spans="4:4">
      <c r="D54447" s="234"/>
    </row>
    <row r="54448" spans="4:4">
      <c r="D54448" s="234"/>
    </row>
    <row r="54449" spans="4:4">
      <c r="D54449" s="234"/>
    </row>
    <row r="54450" spans="4:4">
      <c r="D54450" s="234"/>
    </row>
    <row r="54451" spans="4:4">
      <c r="D54451" s="234"/>
    </row>
    <row r="54452" spans="4:4">
      <c r="D54452" s="234"/>
    </row>
    <row r="54453" spans="4:4">
      <c r="D54453" s="234"/>
    </row>
    <row r="54454" spans="4:4">
      <c r="D54454" s="234"/>
    </row>
    <row r="54455" spans="4:4">
      <c r="D54455" s="234"/>
    </row>
    <row r="54456" spans="4:4">
      <c r="D54456" s="234"/>
    </row>
    <row r="54457" spans="4:4">
      <c r="D54457" s="234"/>
    </row>
    <row r="54458" spans="4:4">
      <c r="D54458" s="234"/>
    </row>
    <row r="54459" spans="4:4">
      <c r="D54459" s="234"/>
    </row>
    <row r="54460" spans="4:4">
      <c r="D54460" s="234"/>
    </row>
    <row r="54461" spans="4:4">
      <c r="D54461" s="234"/>
    </row>
    <row r="54462" spans="4:4">
      <c r="D54462" s="234"/>
    </row>
    <row r="54463" spans="4:4">
      <c r="D54463" s="234"/>
    </row>
    <row r="54464" spans="4:4">
      <c r="D54464" s="234"/>
    </row>
    <row r="54465" spans="4:4">
      <c r="D54465" s="234"/>
    </row>
    <row r="54466" spans="4:4">
      <c r="D54466" s="234"/>
    </row>
    <row r="54467" spans="4:4">
      <c r="D54467" s="234"/>
    </row>
    <row r="54468" spans="4:4">
      <c r="D54468" s="234"/>
    </row>
    <row r="54469" spans="4:4">
      <c r="D54469" s="234"/>
    </row>
    <row r="54470" spans="4:4">
      <c r="D54470" s="234"/>
    </row>
    <row r="54471" spans="4:4">
      <c r="D54471" s="234"/>
    </row>
    <row r="54472" spans="4:4">
      <c r="D54472" s="234"/>
    </row>
    <row r="54473" spans="4:4">
      <c r="D54473" s="234"/>
    </row>
    <row r="54474" spans="4:4">
      <c r="D54474" s="234"/>
    </row>
    <row r="54475" spans="4:4">
      <c r="D54475" s="234"/>
    </row>
    <row r="54476" spans="4:4">
      <c r="D54476" s="234"/>
    </row>
    <row r="54477" spans="4:4">
      <c r="D54477" s="234"/>
    </row>
    <row r="54478" spans="4:4">
      <c r="D54478" s="234"/>
    </row>
    <row r="54479" spans="4:4">
      <c r="D54479" s="234"/>
    </row>
    <row r="54480" spans="4:4">
      <c r="D54480" s="234"/>
    </row>
    <row r="54481" spans="4:4">
      <c r="D54481" s="234"/>
    </row>
    <row r="54482" spans="4:4">
      <c r="D54482" s="234"/>
    </row>
    <row r="54483" spans="4:4">
      <c r="D54483" s="234"/>
    </row>
    <row r="54484" spans="4:4">
      <c r="D54484" s="234"/>
    </row>
    <row r="54485" spans="4:4">
      <c r="D54485" s="234"/>
    </row>
    <row r="54486" spans="4:4">
      <c r="D54486" s="234"/>
    </row>
    <row r="54487" spans="4:4">
      <c r="D54487" s="234"/>
    </row>
    <row r="54488" spans="4:4">
      <c r="D54488" s="234"/>
    </row>
    <row r="54489" spans="4:4">
      <c r="D54489" s="234"/>
    </row>
    <row r="54490" spans="4:4">
      <c r="D54490" s="234"/>
    </row>
    <row r="54491" spans="4:4">
      <c r="D54491" s="234"/>
    </row>
    <row r="54492" spans="4:4">
      <c r="D54492" s="234"/>
    </row>
    <row r="54493" spans="4:4">
      <c r="D54493" s="234"/>
    </row>
    <row r="54494" spans="4:4">
      <c r="D54494" s="234"/>
    </row>
    <row r="54495" spans="4:4">
      <c r="D54495" s="234"/>
    </row>
    <row r="54496" spans="4:4">
      <c r="D54496" s="234"/>
    </row>
    <row r="54497" spans="4:4">
      <c r="D54497" s="234"/>
    </row>
    <row r="54498" spans="4:4">
      <c r="D54498" s="234"/>
    </row>
    <row r="54499" spans="4:4">
      <c r="D54499" s="234"/>
    </row>
    <row r="54500" spans="4:4">
      <c r="D54500" s="234"/>
    </row>
    <row r="54501" spans="4:4">
      <c r="D54501" s="234"/>
    </row>
    <row r="54502" spans="4:4">
      <c r="D54502" s="234"/>
    </row>
    <row r="54503" spans="4:4">
      <c r="D54503" s="234"/>
    </row>
    <row r="54504" spans="4:4">
      <c r="D54504" s="234"/>
    </row>
    <row r="54505" spans="4:4">
      <c r="D54505" s="234"/>
    </row>
    <row r="54506" spans="4:4">
      <c r="D54506" s="234"/>
    </row>
    <row r="54507" spans="4:4">
      <c r="D54507" s="234"/>
    </row>
    <row r="54508" spans="4:4">
      <c r="D54508" s="234"/>
    </row>
    <row r="54509" spans="4:4">
      <c r="D54509" s="234"/>
    </row>
    <row r="54510" spans="4:4">
      <c r="D54510" s="234"/>
    </row>
    <row r="54511" spans="4:4">
      <c r="D54511" s="234"/>
    </row>
    <row r="54512" spans="4:4">
      <c r="D54512" s="234"/>
    </row>
    <row r="54513" spans="4:4">
      <c r="D54513" s="234"/>
    </row>
    <row r="54514" spans="4:4">
      <c r="D54514" s="234"/>
    </row>
    <row r="54515" spans="4:4">
      <c r="D54515" s="234"/>
    </row>
    <row r="54516" spans="4:4">
      <c r="D54516" s="234"/>
    </row>
    <row r="54517" spans="4:4">
      <c r="D54517" s="234"/>
    </row>
    <row r="54518" spans="4:4">
      <c r="D54518" s="234"/>
    </row>
    <row r="54519" spans="4:4">
      <c r="D54519" s="234"/>
    </row>
    <row r="54520" spans="4:4">
      <c r="D54520" s="234"/>
    </row>
    <row r="54521" spans="4:4">
      <c r="D54521" s="234"/>
    </row>
    <row r="54522" spans="4:4">
      <c r="D54522" s="234"/>
    </row>
    <row r="54523" spans="4:4">
      <c r="D54523" s="234"/>
    </row>
    <row r="54524" spans="4:4">
      <c r="D54524" s="234"/>
    </row>
    <row r="54525" spans="4:4">
      <c r="D54525" s="234"/>
    </row>
    <row r="54526" spans="4:4">
      <c r="D54526" s="234"/>
    </row>
    <row r="54527" spans="4:4">
      <c r="D54527" s="234"/>
    </row>
    <row r="54528" spans="4:4">
      <c r="D54528" s="234"/>
    </row>
    <row r="54529" spans="4:4">
      <c r="D54529" s="234"/>
    </row>
    <row r="54530" spans="4:4">
      <c r="D54530" s="234"/>
    </row>
    <row r="54531" spans="4:4">
      <c r="D54531" s="234"/>
    </row>
    <row r="54532" spans="4:4">
      <c r="D54532" s="234"/>
    </row>
    <row r="54533" spans="4:4">
      <c r="D54533" s="234"/>
    </row>
    <row r="54534" spans="4:4">
      <c r="D54534" s="234"/>
    </row>
    <row r="54535" spans="4:4">
      <c r="D54535" s="234"/>
    </row>
    <row r="54536" spans="4:4">
      <c r="D54536" s="234"/>
    </row>
    <row r="54537" spans="4:4">
      <c r="D54537" s="234"/>
    </row>
    <row r="54538" spans="4:4">
      <c r="D54538" s="234"/>
    </row>
    <row r="54539" spans="4:4">
      <c r="D54539" s="234"/>
    </row>
    <row r="54540" spans="4:4">
      <c r="D54540" s="234"/>
    </row>
    <row r="54541" spans="4:4">
      <c r="D54541" s="234"/>
    </row>
    <row r="54542" spans="4:4">
      <c r="D54542" s="234"/>
    </row>
    <row r="54543" spans="4:4">
      <c r="D54543" s="234"/>
    </row>
    <row r="54544" spans="4:4">
      <c r="D54544" s="234"/>
    </row>
    <row r="54545" spans="4:4">
      <c r="D54545" s="234"/>
    </row>
    <row r="54546" spans="4:4">
      <c r="D54546" s="234"/>
    </row>
    <row r="54547" spans="4:4">
      <c r="D54547" s="234"/>
    </row>
    <row r="54548" spans="4:4">
      <c r="D54548" s="234"/>
    </row>
    <row r="54549" spans="4:4">
      <c r="D54549" s="234"/>
    </row>
    <row r="54550" spans="4:4">
      <c r="D54550" s="234"/>
    </row>
    <row r="54551" spans="4:4">
      <c r="D54551" s="234"/>
    </row>
    <row r="54552" spans="4:4">
      <c r="D54552" s="234"/>
    </row>
    <row r="54553" spans="4:4">
      <c r="D54553" s="234"/>
    </row>
    <row r="54554" spans="4:4">
      <c r="D54554" s="234"/>
    </row>
    <row r="54555" spans="4:4">
      <c r="D54555" s="234"/>
    </row>
    <row r="54556" spans="4:4">
      <c r="D54556" s="234"/>
    </row>
    <row r="54557" spans="4:4">
      <c r="D54557" s="234"/>
    </row>
    <row r="54558" spans="4:4">
      <c r="D54558" s="234"/>
    </row>
    <row r="54559" spans="4:4">
      <c r="D54559" s="234"/>
    </row>
    <row r="54560" spans="4:4">
      <c r="D54560" s="234"/>
    </row>
    <row r="54561" spans="4:4">
      <c r="D54561" s="234"/>
    </row>
    <row r="54562" spans="4:4">
      <c r="D54562" s="234"/>
    </row>
    <row r="54563" spans="4:4">
      <c r="D54563" s="234"/>
    </row>
    <row r="54564" spans="4:4">
      <c r="D54564" s="234"/>
    </row>
    <row r="54565" spans="4:4">
      <c r="D54565" s="234"/>
    </row>
    <row r="54566" spans="4:4">
      <c r="D54566" s="234"/>
    </row>
    <row r="54567" spans="4:4">
      <c r="D54567" s="234"/>
    </row>
    <row r="54568" spans="4:4">
      <c r="D54568" s="234"/>
    </row>
    <row r="54569" spans="4:4">
      <c r="D54569" s="234"/>
    </row>
    <row r="54570" spans="4:4">
      <c r="D54570" s="234"/>
    </row>
    <row r="54571" spans="4:4">
      <c r="D54571" s="234"/>
    </row>
    <row r="54572" spans="4:4">
      <c r="D54572" s="234"/>
    </row>
    <row r="54573" spans="4:4">
      <c r="D54573" s="234"/>
    </row>
    <row r="54574" spans="4:4">
      <c r="D54574" s="234"/>
    </row>
    <row r="54575" spans="4:4">
      <c r="D54575" s="234"/>
    </row>
    <row r="54576" spans="4:4">
      <c r="D54576" s="234"/>
    </row>
    <row r="54577" spans="4:4">
      <c r="D54577" s="234"/>
    </row>
    <row r="54578" spans="4:4">
      <c r="D54578" s="234"/>
    </row>
    <row r="54579" spans="4:4">
      <c r="D54579" s="234"/>
    </row>
    <row r="54580" spans="4:4">
      <c r="D54580" s="234"/>
    </row>
    <row r="54581" spans="4:4">
      <c r="D54581" s="234"/>
    </row>
    <row r="54582" spans="4:4">
      <c r="D54582" s="234"/>
    </row>
    <row r="54583" spans="4:4">
      <c r="D54583" s="234"/>
    </row>
    <row r="54584" spans="4:4">
      <c r="D54584" s="234"/>
    </row>
    <row r="54585" spans="4:4">
      <c r="D54585" s="234"/>
    </row>
    <row r="54586" spans="4:4">
      <c r="D54586" s="234"/>
    </row>
    <row r="54587" spans="4:4">
      <c r="D54587" s="234"/>
    </row>
    <row r="54588" spans="4:4">
      <c r="D54588" s="234"/>
    </row>
    <row r="54589" spans="4:4">
      <c r="D54589" s="234"/>
    </row>
    <row r="54590" spans="4:4">
      <c r="D54590" s="234"/>
    </row>
    <row r="54591" spans="4:4">
      <c r="D54591" s="234"/>
    </row>
    <row r="54592" spans="4:4">
      <c r="D54592" s="234"/>
    </row>
    <row r="54593" spans="4:4">
      <c r="D54593" s="234"/>
    </row>
    <row r="54594" spans="4:4">
      <c r="D54594" s="234"/>
    </row>
    <row r="54595" spans="4:4">
      <c r="D54595" s="234"/>
    </row>
    <row r="54596" spans="4:4">
      <c r="D54596" s="234"/>
    </row>
    <row r="54597" spans="4:4">
      <c r="D54597" s="234"/>
    </row>
    <row r="54598" spans="4:4">
      <c r="D54598" s="234"/>
    </row>
    <row r="54599" spans="4:4">
      <c r="D54599" s="234"/>
    </row>
    <row r="54600" spans="4:4">
      <c r="D54600" s="234"/>
    </row>
    <row r="54601" spans="4:4">
      <c r="D54601" s="234"/>
    </row>
    <row r="54602" spans="4:4">
      <c r="D54602" s="234"/>
    </row>
    <row r="54603" spans="4:4">
      <c r="D54603" s="234"/>
    </row>
    <row r="54604" spans="4:4">
      <c r="D54604" s="234"/>
    </row>
    <row r="54605" spans="4:4">
      <c r="D54605" s="234"/>
    </row>
    <row r="54606" spans="4:4">
      <c r="D54606" s="234"/>
    </row>
    <row r="54607" spans="4:4">
      <c r="D54607" s="234"/>
    </row>
    <row r="54608" spans="4:4">
      <c r="D54608" s="234"/>
    </row>
    <row r="54609" spans="4:4">
      <c r="D54609" s="234"/>
    </row>
    <row r="54610" spans="4:4">
      <c r="D54610" s="234"/>
    </row>
    <row r="54611" spans="4:4">
      <c r="D54611" s="234"/>
    </row>
    <row r="54612" spans="4:4">
      <c r="D54612" s="234"/>
    </row>
    <row r="54613" spans="4:4">
      <c r="D54613" s="234"/>
    </row>
    <row r="54614" spans="4:4">
      <c r="D54614" s="234"/>
    </row>
    <row r="54615" spans="4:4">
      <c r="D54615" s="234"/>
    </row>
    <row r="54616" spans="4:4">
      <c r="D54616" s="234"/>
    </row>
    <row r="54617" spans="4:4">
      <c r="D54617" s="234"/>
    </row>
    <row r="54618" spans="4:4">
      <c r="D54618" s="234"/>
    </row>
    <row r="54619" spans="4:4">
      <c r="D54619" s="234"/>
    </row>
    <row r="54620" spans="4:4">
      <c r="D54620" s="234"/>
    </row>
    <row r="54621" spans="4:4">
      <c r="D54621" s="234"/>
    </row>
    <row r="54622" spans="4:4">
      <c r="D54622" s="234"/>
    </row>
    <row r="54623" spans="4:4">
      <c r="D54623" s="234"/>
    </row>
    <row r="54624" spans="4:4">
      <c r="D54624" s="234"/>
    </row>
    <row r="54625" spans="4:4">
      <c r="D54625" s="234"/>
    </row>
    <row r="54626" spans="4:4">
      <c r="D54626" s="234"/>
    </row>
    <row r="54627" spans="4:4">
      <c r="D54627" s="234"/>
    </row>
    <row r="54628" spans="4:4">
      <c r="D54628" s="234"/>
    </row>
    <row r="54629" spans="4:4">
      <c r="D54629" s="234"/>
    </row>
    <row r="54630" spans="4:4">
      <c r="D54630" s="234"/>
    </row>
    <row r="54631" spans="4:4">
      <c r="D54631" s="234"/>
    </row>
    <row r="54632" spans="4:4">
      <c r="D54632" s="234"/>
    </row>
    <row r="54633" spans="4:4">
      <c r="D54633" s="234"/>
    </row>
    <row r="54634" spans="4:4">
      <c r="D54634" s="234"/>
    </row>
    <row r="54635" spans="4:4">
      <c r="D54635" s="234"/>
    </row>
    <row r="54636" spans="4:4">
      <c r="D54636" s="234"/>
    </row>
    <row r="54637" spans="4:4">
      <c r="D54637" s="234"/>
    </row>
    <row r="54638" spans="4:4">
      <c r="D54638" s="234"/>
    </row>
    <row r="54639" spans="4:4">
      <c r="D54639" s="234"/>
    </row>
    <row r="54640" spans="4:4">
      <c r="D54640" s="234"/>
    </row>
    <row r="54641" spans="4:4">
      <c r="D54641" s="234"/>
    </row>
    <row r="54642" spans="4:4">
      <c r="D54642" s="234"/>
    </row>
    <row r="54643" spans="4:4">
      <c r="D54643" s="234"/>
    </row>
    <row r="54644" spans="4:4">
      <c r="D54644" s="234"/>
    </row>
    <row r="54645" spans="4:4">
      <c r="D54645" s="234"/>
    </row>
    <row r="54646" spans="4:4">
      <c r="D54646" s="234"/>
    </row>
    <row r="54647" spans="4:4">
      <c r="D54647" s="234"/>
    </row>
    <row r="54648" spans="4:4">
      <c r="D54648" s="234"/>
    </row>
    <row r="54649" spans="4:4">
      <c r="D54649" s="234"/>
    </row>
    <row r="54650" spans="4:4">
      <c r="D54650" s="234"/>
    </row>
    <row r="54651" spans="4:4">
      <c r="D54651" s="234"/>
    </row>
    <row r="54652" spans="4:4">
      <c r="D54652" s="234"/>
    </row>
    <row r="54653" spans="4:4">
      <c r="D54653" s="234"/>
    </row>
    <row r="54654" spans="4:4">
      <c r="D54654" s="234"/>
    </row>
    <row r="54655" spans="4:4">
      <c r="D54655" s="234"/>
    </row>
    <row r="54656" spans="4:4">
      <c r="D54656" s="234"/>
    </row>
    <row r="54657" spans="4:4">
      <c r="D54657" s="234"/>
    </row>
    <row r="54658" spans="4:4">
      <c r="D54658" s="234"/>
    </row>
    <row r="54659" spans="4:4">
      <c r="D54659" s="234"/>
    </row>
    <row r="54660" spans="4:4">
      <c r="D54660" s="234"/>
    </row>
    <row r="54661" spans="4:4">
      <c r="D54661" s="234"/>
    </row>
    <row r="54662" spans="4:4">
      <c r="D54662" s="234"/>
    </row>
    <row r="54663" spans="4:4">
      <c r="D54663" s="234"/>
    </row>
    <row r="54664" spans="4:4">
      <c r="D54664" s="234"/>
    </row>
    <row r="54665" spans="4:4">
      <c r="D54665" s="234"/>
    </row>
    <row r="54666" spans="4:4">
      <c r="D54666" s="234"/>
    </row>
    <row r="54667" spans="4:4">
      <c r="D54667" s="234"/>
    </row>
    <row r="54668" spans="4:4">
      <c r="D54668" s="234"/>
    </row>
    <row r="54669" spans="4:4">
      <c r="D54669" s="234"/>
    </row>
    <row r="54670" spans="4:4">
      <c r="D54670" s="234"/>
    </row>
    <row r="54671" spans="4:4">
      <c r="D54671" s="234"/>
    </row>
    <row r="54672" spans="4:4">
      <c r="D54672" s="234"/>
    </row>
    <row r="54673" spans="4:4">
      <c r="D54673" s="234"/>
    </row>
    <row r="54674" spans="4:4">
      <c r="D54674" s="234"/>
    </row>
    <row r="54675" spans="4:4">
      <c r="D54675" s="234"/>
    </row>
    <row r="54676" spans="4:4">
      <c r="D54676" s="234"/>
    </row>
    <row r="54677" spans="4:4">
      <c r="D54677" s="234"/>
    </row>
    <row r="54678" spans="4:4">
      <c r="D54678" s="234"/>
    </row>
    <row r="54679" spans="4:4">
      <c r="D54679" s="234"/>
    </row>
    <row r="54680" spans="4:4">
      <c r="D54680" s="234"/>
    </row>
    <row r="54681" spans="4:4">
      <c r="D54681" s="234"/>
    </row>
    <row r="54682" spans="4:4">
      <c r="D54682" s="234"/>
    </row>
    <row r="54683" spans="4:4">
      <c r="D54683" s="234"/>
    </row>
    <row r="54684" spans="4:4">
      <c r="D54684" s="234"/>
    </row>
    <row r="54685" spans="4:4">
      <c r="D54685" s="234"/>
    </row>
    <row r="54686" spans="4:4">
      <c r="D54686" s="234"/>
    </row>
    <row r="54687" spans="4:4">
      <c r="D54687" s="234"/>
    </row>
    <row r="54688" spans="4:4">
      <c r="D54688" s="234"/>
    </row>
    <row r="54689" spans="4:4">
      <c r="D54689" s="234"/>
    </row>
    <row r="54690" spans="4:4">
      <c r="D54690" s="234"/>
    </row>
    <row r="54691" spans="4:4">
      <c r="D54691" s="234"/>
    </row>
    <row r="54692" spans="4:4">
      <c r="D54692" s="234"/>
    </row>
    <row r="54693" spans="4:4">
      <c r="D54693" s="234"/>
    </row>
    <row r="54694" spans="4:4">
      <c r="D54694" s="234"/>
    </row>
    <row r="54695" spans="4:4">
      <c r="D54695" s="234"/>
    </row>
    <row r="54696" spans="4:4">
      <c r="D54696" s="234"/>
    </row>
    <row r="54697" spans="4:4">
      <c r="D54697" s="234"/>
    </row>
    <row r="54698" spans="4:4">
      <c r="D54698" s="234"/>
    </row>
    <row r="54699" spans="4:4">
      <c r="D54699" s="234"/>
    </row>
    <row r="54700" spans="4:4">
      <c r="D54700" s="234"/>
    </row>
    <row r="54701" spans="4:4">
      <c r="D54701" s="234"/>
    </row>
    <row r="54702" spans="4:4">
      <c r="D54702" s="234"/>
    </row>
    <row r="54703" spans="4:4">
      <c r="D54703" s="234"/>
    </row>
    <row r="54704" spans="4:4">
      <c r="D54704" s="234"/>
    </row>
    <row r="54705" spans="4:4">
      <c r="D54705" s="234"/>
    </row>
    <row r="54706" spans="4:4">
      <c r="D54706" s="234"/>
    </row>
    <row r="54707" spans="4:4">
      <c r="D54707" s="234"/>
    </row>
    <row r="54708" spans="4:4">
      <c r="D54708" s="234"/>
    </row>
    <row r="54709" spans="4:4">
      <c r="D54709" s="234"/>
    </row>
    <row r="54710" spans="4:4">
      <c r="D54710" s="234"/>
    </row>
    <row r="54711" spans="4:4">
      <c r="D54711" s="234"/>
    </row>
    <row r="54712" spans="4:4">
      <c r="D54712" s="234"/>
    </row>
    <row r="54713" spans="4:4">
      <c r="D54713" s="234"/>
    </row>
    <row r="54714" spans="4:4">
      <c r="D54714" s="234"/>
    </row>
    <row r="54715" spans="4:4">
      <c r="D54715" s="234"/>
    </row>
    <row r="54716" spans="4:4">
      <c r="D54716" s="234"/>
    </row>
    <row r="54717" spans="4:4">
      <c r="D54717" s="234"/>
    </row>
    <row r="54718" spans="4:4">
      <c r="D54718" s="234"/>
    </row>
    <row r="54719" spans="4:4">
      <c r="D54719" s="234"/>
    </row>
    <row r="54720" spans="4:4">
      <c r="D54720" s="234"/>
    </row>
    <row r="54721" spans="4:4">
      <c r="D54721" s="234"/>
    </row>
    <row r="54722" spans="4:4">
      <c r="D54722" s="234"/>
    </row>
    <row r="54723" spans="4:4">
      <c r="D54723" s="234"/>
    </row>
    <row r="54724" spans="4:4">
      <c r="D54724" s="234"/>
    </row>
    <row r="54725" spans="4:4">
      <c r="D54725" s="234"/>
    </row>
    <row r="54726" spans="4:4">
      <c r="D54726" s="234"/>
    </row>
    <row r="54727" spans="4:4">
      <c r="D54727" s="234"/>
    </row>
    <row r="54728" spans="4:4">
      <c r="D54728" s="234"/>
    </row>
    <row r="54729" spans="4:4">
      <c r="D54729" s="234"/>
    </row>
    <row r="54730" spans="4:4">
      <c r="D54730" s="234"/>
    </row>
    <row r="54731" spans="4:4">
      <c r="D54731" s="234"/>
    </row>
    <row r="54732" spans="4:4">
      <c r="D54732" s="234"/>
    </row>
    <row r="54733" spans="4:4">
      <c r="D54733" s="234"/>
    </row>
    <row r="54734" spans="4:4">
      <c r="D54734" s="234"/>
    </row>
    <row r="54735" spans="4:4">
      <c r="D54735" s="234"/>
    </row>
    <row r="54736" spans="4:4">
      <c r="D54736" s="234"/>
    </row>
    <row r="54737" spans="4:4">
      <c r="D54737" s="234"/>
    </row>
    <row r="54738" spans="4:4">
      <c r="D54738" s="234"/>
    </row>
    <row r="54739" spans="4:4">
      <c r="D54739" s="234"/>
    </row>
    <row r="54740" spans="4:4">
      <c r="D54740" s="234"/>
    </row>
    <row r="54741" spans="4:4">
      <c r="D54741" s="234"/>
    </row>
    <row r="54742" spans="4:4">
      <c r="D54742" s="234"/>
    </row>
    <row r="54743" spans="4:4">
      <c r="D54743" s="234"/>
    </row>
    <row r="54744" spans="4:4">
      <c r="D54744" s="234"/>
    </row>
    <row r="54745" spans="4:4">
      <c r="D54745" s="234"/>
    </row>
    <row r="54746" spans="4:4">
      <c r="D54746" s="234"/>
    </row>
    <row r="54747" spans="4:4">
      <c r="D54747" s="234"/>
    </row>
    <row r="54748" spans="4:4">
      <c r="D54748" s="234"/>
    </row>
    <row r="54749" spans="4:4">
      <c r="D54749" s="234"/>
    </row>
    <row r="54750" spans="4:4">
      <c r="D54750" s="234"/>
    </row>
    <row r="54751" spans="4:4">
      <c r="D54751" s="234"/>
    </row>
    <row r="54752" spans="4:4">
      <c r="D54752" s="234"/>
    </row>
    <row r="54753" spans="4:4">
      <c r="D54753" s="234"/>
    </row>
    <row r="54754" spans="4:4">
      <c r="D54754" s="234"/>
    </row>
    <row r="54755" spans="4:4">
      <c r="D54755" s="234"/>
    </row>
    <row r="54756" spans="4:4">
      <c r="D54756" s="234"/>
    </row>
    <row r="54757" spans="4:4">
      <c r="D54757" s="234"/>
    </row>
    <row r="54758" spans="4:4">
      <c r="D54758" s="234"/>
    </row>
    <row r="54759" spans="4:4">
      <c r="D54759" s="234"/>
    </row>
    <row r="54760" spans="4:4">
      <c r="D54760" s="234"/>
    </row>
    <row r="54761" spans="4:4">
      <c r="D54761" s="234"/>
    </row>
    <row r="54762" spans="4:4">
      <c r="D54762" s="234"/>
    </row>
    <row r="54763" spans="4:4">
      <c r="D54763" s="234"/>
    </row>
    <row r="54764" spans="4:4">
      <c r="D54764" s="234"/>
    </row>
    <row r="54765" spans="4:4">
      <c r="D54765" s="234"/>
    </row>
    <row r="54766" spans="4:4">
      <c r="D54766" s="234"/>
    </row>
    <row r="54767" spans="4:4">
      <c r="D54767" s="234"/>
    </row>
    <row r="54768" spans="4:4">
      <c r="D54768" s="234"/>
    </row>
    <row r="54769" spans="4:4">
      <c r="D54769" s="234"/>
    </row>
    <row r="54770" spans="4:4">
      <c r="D54770" s="234"/>
    </row>
    <row r="54771" spans="4:4">
      <c r="D54771" s="234"/>
    </row>
    <row r="54772" spans="4:4">
      <c r="D54772" s="234"/>
    </row>
    <row r="54773" spans="4:4">
      <c r="D54773" s="234"/>
    </row>
    <row r="54774" spans="4:4">
      <c r="D54774" s="234"/>
    </row>
    <row r="54775" spans="4:4">
      <c r="D54775" s="234"/>
    </row>
    <row r="54776" spans="4:4">
      <c r="D54776" s="234"/>
    </row>
    <row r="54777" spans="4:4">
      <c r="D54777" s="234"/>
    </row>
    <row r="54778" spans="4:4">
      <c r="D54778" s="234"/>
    </row>
    <row r="54779" spans="4:4">
      <c r="D54779" s="234"/>
    </row>
    <row r="54780" spans="4:4">
      <c r="D54780" s="234"/>
    </row>
    <row r="54781" spans="4:4">
      <c r="D54781" s="234"/>
    </row>
    <row r="54782" spans="4:4">
      <c r="D54782" s="234"/>
    </row>
    <row r="54783" spans="4:4">
      <c r="D54783" s="234"/>
    </row>
    <row r="54784" spans="4:4">
      <c r="D54784" s="234"/>
    </row>
    <row r="54785" spans="4:4">
      <c r="D54785" s="234"/>
    </row>
    <row r="54786" spans="4:4">
      <c r="D54786" s="234"/>
    </row>
    <row r="54787" spans="4:4">
      <c r="D54787" s="234"/>
    </row>
    <row r="54788" spans="4:4">
      <c r="D54788" s="234"/>
    </row>
    <row r="54789" spans="4:4">
      <c r="D54789" s="234"/>
    </row>
    <row r="54790" spans="4:4">
      <c r="D54790" s="234"/>
    </row>
    <row r="54791" spans="4:4">
      <c r="D54791" s="234"/>
    </row>
    <row r="54792" spans="4:4">
      <c r="D54792" s="234"/>
    </row>
    <row r="54793" spans="4:4">
      <c r="D54793" s="234"/>
    </row>
    <row r="54794" spans="4:4">
      <c r="D54794" s="234"/>
    </row>
    <row r="54795" spans="4:4">
      <c r="D54795" s="234"/>
    </row>
    <row r="54796" spans="4:4">
      <c r="D54796" s="234"/>
    </row>
    <row r="54797" spans="4:4">
      <c r="D54797" s="234"/>
    </row>
    <row r="54798" spans="4:4">
      <c r="D54798" s="234"/>
    </row>
    <row r="54799" spans="4:4">
      <c r="D54799" s="234"/>
    </row>
    <row r="54800" spans="4:4">
      <c r="D54800" s="234"/>
    </row>
    <row r="54801" spans="4:4">
      <c r="D54801" s="234"/>
    </row>
    <row r="54802" spans="4:4">
      <c r="D54802" s="234"/>
    </row>
    <row r="54803" spans="4:4">
      <c r="D54803" s="234"/>
    </row>
    <row r="54804" spans="4:4">
      <c r="D54804" s="234"/>
    </row>
    <row r="54805" spans="4:4">
      <c r="D54805" s="234"/>
    </row>
    <row r="54806" spans="4:4">
      <c r="D54806" s="234"/>
    </row>
    <row r="54807" spans="4:4">
      <c r="D54807" s="234"/>
    </row>
    <row r="54808" spans="4:4">
      <c r="D54808" s="234"/>
    </row>
    <row r="54809" spans="4:4">
      <c r="D54809" s="234"/>
    </row>
    <row r="54810" spans="4:4">
      <c r="D54810" s="234"/>
    </row>
    <row r="54811" spans="4:4">
      <c r="D54811" s="234"/>
    </row>
    <row r="54812" spans="4:4">
      <c r="D54812" s="234"/>
    </row>
    <row r="54813" spans="4:4">
      <c r="D54813" s="234"/>
    </row>
    <row r="54814" spans="4:4">
      <c r="D54814" s="234"/>
    </row>
    <row r="54815" spans="4:4">
      <c r="D54815" s="234"/>
    </row>
    <row r="54816" spans="4:4">
      <c r="D54816" s="234"/>
    </row>
    <row r="54817" spans="4:4">
      <c r="D54817" s="234"/>
    </row>
    <row r="54818" spans="4:4">
      <c r="D54818" s="234"/>
    </row>
    <row r="54819" spans="4:4">
      <c r="D54819" s="234"/>
    </row>
    <row r="54820" spans="4:4">
      <c r="D54820" s="234"/>
    </row>
    <row r="54821" spans="4:4">
      <c r="D54821" s="234"/>
    </row>
    <row r="54822" spans="4:4">
      <c r="D54822" s="234"/>
    </row>
    <row r="54823" spans="4:4">
      <c r="D54823" s="234"/>
    </row>
    <row r="54824" spans="4:4">
      <c r="D54824" s="234"/>
    </row>
    <row r="54825" spans="4:4">
      <c r="D54825" s="234"/>
    </row>
    <row r="54826" spans="4:4">
      <c r="D54826" s="234"/>
    </row>
    <row r="54827" spans="4:4">
      <c r="D54827" s="234"/>
    </row>
    <row r="54828" spans="4:4">
      <c r="D54828" s="234"/>
    </row>
    <row r="54829" spans="4:4">
      <c r="D54829" s="234"/>
    </row>
    <row r="54830" spans="4:4">
      <c r="D54830" s="234"/>
    </row>
    <row r="54831" spans="4:4">
      <c r="D54831" s="234"/>
    </row>
    <row r="54832" spans="4:4">
      <c r="D54832" s="234"/>
    </row>
    <row r="54833" spans="4:4">
      <c r="D54833" s="234"/>
    </row>
    <row r="54834" spans="4:4">
      <c r="D54834" s="234"/>
    </row>
    <row r="54835" spans="4:4">
      <c r="D54835" s="234"/>
    </row>
    <row r="54836" spans="4:4">
      <c r="D54836" s="234"/>
    </row>
    <row r="54837" spans="4:4">
      <c r="D54837" s="234"/>
    </row>
    <row r="54838" spans="4:4">
      <c r="D54838" s="234"/>
    </row>
    <row r="54839" spans="4:4">
      <c r="D54839" s="234"/>
    </row>
    <row r="54840" spans="4:4">
      <c r="D54840" s="234"/>
    </row>
    <row r="54841" spans="4:4">
      <c r="D54841" s="234"/>
    </row>
    <row r="54842" spans="4:4">
      <c r="D54842" s="234"/>
    </row>
    <row r="54843" spans="4:4">
      <c r="D54843" s="234"/>
    </row>
    <row r="54844" spans="4:4">
      <c r="D54844" s="234"/>
    </row>
    <row r="54845" spans="4:4">
      <c r="D54845" s="234"/>
    </row>
    <row r="54846" spans="4:4">
      <c r="D54846" s="234"/>
    </row>
    <row r="54847" spans="4:4">
      <c r="D54847" s="234"/>
    </row>
    <row r="54848" spans="4:4">
      <c r="D54848" s="234"/>
    </row>
    <row r="54849" spans="4:4">
      <c r="D54849" s="234"/>
    </row>
    <row r="54850" spans="4:4">
      <c r="D54850" s="234"/>
    </row>
    <row r="54851" spans="4:4">
      <c r="D54851" s="234"/>
    </row>
    <row r="54852" spans="4:4">
      <c r="D54852" s="234"/>
    </row>
    <row r="54853" spans="4:4">
      <c r="D54853" s="234"/>
    </row>
    <row r="54854" spans="4:4">
      <c r="D54854" s="234"/>
    </row>
    <row r="54855" spans="4:4">
      <c r="D54855" s="234"/>
    </row>
    <row r="54856" spans="4:4">
      <c r="D54856" s="234"/>
    </row>
    <row r="54857" spans="4:4">
      <c r="D54857" s="234"/>
    </row>
    <row r="54858" spans="4:4">
      <c r="D54858" s="234"/>
    </row>
    <row r="54859" spans="4:4">
      <c r="D54859" s="234"/>
    </row>
    <row r="54860" spans="4:4">
      <c r="D54860" s="234"/>
    </row>
    <row r="54861" spans="4:4">
      <c r="D54861" s="234"/>
    </row>
    <row r="54862" spans="4:4">
      <c r="D54862" s="234"/>
    </row>
    <row r="54863" spans="4:4">
      <c r="D54863" s="234"/>
    </row>
    <row r="54864" spans="4:4">
      <c r="D54864" s="234"/>
    </row>
    <row r="54865" spans="4:4">
      <c r="D54865" s="234"/>
    </row>
    <row r="54866" spans="4:4">
      <c r="D54866" s="234"/>
    </row>
    <row r="54867" spans="4:4">
      <c r="D54867" s="234"/>
    </row>
    <row r="54868" spans="4:4">
      <c r="D54868" s="234"/>
    </row>
    <row r="54869" spans="4:4">
      <c r="D54869" s="234"/>
    </row>
    <row r="54870" spans="4:4">
      <c r="D54870" s="234"/>
    </row>
    <row r="54871" spans="4:4">
      <c r="D54871" s="234"/>
    </row>
    <row r="54872" spans="4:4">
      <c r="D54872" s="234"/>
    </row>
    <row r="54873" spans="4:4">
      <c r="D54873" s="234"/>
    </row>
    <row r="54874" spans="4:4">
      <c r="D54874" s="234"/>
    </row>
    <row r="54875" spans="4:4">
      <c r="D54875" s="234"/>
    </row>
    <row r="54876" spans="4:4">
      <c r="D54876" s="234"/>
    </row>
    <row r="54877" spans="4:4">
      <c r="D54877" s="234"/>
    </row>
    <row r="54878" spans="4:4">
      <c r="D54878" s="234"/>
    </row>
    <row r="54879" spans="4:4">
      <c r="D54879" s="234"/>
    </row>
    <row r="54880" spans="4:4">
      <c r="D54880" s="234"/>
    </row>
    <row r="54881" spans="4:4">
      <c r="D54881" s="234"/>
    </row>
    <row r="54882" spans="4:4">
      <c r="D54882" s="234"/>
    </row>
    <row r="54883" spans="4:4">
      <c r="D54883" s="234"/>
    </row>
    <row r="54884" spans="4:4">
      <c r="D54884" s="234"/>
    </row>
    <row r="54885" spans="4:4">
      <c r="D54885" s="234"/>
    </row>
    <row r="54886" spans="4:4">
      <c r="D54886" s="234"/>
    </row>
    <row r="54887" spans="4:4">
      <c r="D54887" s="234"/>
    </row>
    <row r="54888" spans="4:4">
      <c r="D54888" s="234"/>
    </row>
    <row r="54889" spans="4:4">
      <c r="D54889" s="234"/>
    </row>
    <row r="54890" spans="4:4">
      <c r="D54890" s="234"/>
    </row>
    <row r="54891" spans="4:4">
      <c r="D54891" s="234"/>
    </row>
    <row r="54892" spans="4:4">
      <c r="D54892" s="234"/>
    </row>
    <row r="54893" spans="4:4">
      <c r="D54893" s="234"/>
    </row>
    <row r="54894" spans="4:4">
      <c r="D54894" s="234"/>
    </row>
    <row r="54895" spans="4:4">
      <c r="D54895" s="234"/>
    </row>
    <row r="54896" spans="4:4">
      <c r="D54896" s="234"/>
    </row>
    <row r="54897" spans="4:4">
      <c r="D54897" s="234"/>
    </row>
    <row r="54898" spans="4:4">
      <c r="D54898" s="234"/>
    </row>
    <row r="54899" spans="4:4">
      <c r="D54899" s="234"/>
    </row>
    <row r="54900" spans="4:4">
      <c r="D54900" s="234"/>
    </row>
    <row r="54901" spans="4:4">
      <c r="D54901" s="234"/>
    </row>
    <row r="54902" spans="4:4">
      <c r="D54902" s="234"/>
    </row>
    <row r="54903" spans="4:4">
      <c r="D54903" s="234"/>
    </row>
    <row r="54904" spans="4:4">
      <c r="D54904" s="234"/>
    </row>
    <row r="54905" spans="4:4">
      <c r="D54905" s="234"/>
    </row>
    <row r="54906" spans="4:4">
      <c r="D54906" s="234"/>
    </row>
    <row r="54907" spans="4:4">
      <c r="D54907" s="234"/>
    </row>
    <row r="54908" spans="4:4">
      <c r="D54908" s="234"/>
    </row>
    <row r="54909" spans="4:4">
      <c r="D54909" s="234"/>
    </row>
    <row r="54910" spans="4:4">
      <c r="D54910" s="234"/>
    </row>
    <row r="54911" spans="4:4">
      <c r="D54911" s="234"/>
    </row>
    <row r="54912" spans="4:4">
      <c r="D54912" s="234"/>
    </row>
    <row r="54913" spans="4:4">
      <c r="D54913" s="234"/>
    </row>
    <row r="54914" spans="4:4">
      <c r="D54914" s="234"/>
    </row>
    <row r="54915" spans="4:4">
      <c r="D54915" s="234"/>
    </row>
    <row r="54916" spans="4:4">
      <c r="D54916" s="234"/>
    </row>
    <row r="54917" spans="4:4">
      <c r="D54917" s="234"/>
    </row>
    <row r="54918" spans="4:4">
      <c r="D54918" s="234"/>
    </row>
    <row r="54919" spans="4:4">
      <c r="D54919" s="234"/>
    </row>
    <row r="54920" spans="4:4">
      <c r="D54920" s="234"/>
    </row>
    <row r="54921" spans="4:4">
      <c r="D54921" s="234"/>
    </row>
    <row r="54922" spans="4:4">
      <c r="D54922" s="234"/>
    </row>
    <row r="54923" spans="4:4">
      <c r="D54923" s="234"/>
    </row>
    <row r="54924" spans="4:4">
      <c r="D54924" s="234"/>
    </row>
    <row r="54925" spans="4:4">
      <c r="D54925" s="234"/>
    </row>
    <row r="54926" spans="4:4">
      <c r="D54926" s="234"/>
    </row>
    <row r="54927" spans="4:4">
      <c r="D54927" s="234"/>
    </row>
    <row r="54928" spans="4:4">
      <c r="D54928" s="234"/>
    </row>
    <row r="54929" spans="4:4">
      <c r="D54929" s="234"/>
    </row>
    <row r="54930" spans="4:4">
      <c r="D54930" s="234"/>
    </row>
    <row r="54931" spans="4:4">
      <c r="D54931" s="234"/>
    </row>
    <row r="54932" spans="4:4">
      <c r="D54932" s="234"/>
    </row>
    <row r="54933" spans="4:4">
      <c r="D54933" s="234"/>
    </row>
    <row r="54934" spans="4:4">
      <c r="D54934" s="234"/>
    </row>
    <row r="54935" spans="4:4">
      <c r="D54935" s="234"/>
    </row>
    <row r="54936" spans="4:4">
      <c r="D54936" s="234"/>
    </row>
    <row r="54937" spans="4:4">
      <c r="D54937" s="234"/>
    </row>
    <row r="54938" spans="4:4">
      <c r="D54938" s="234"/>
    </row>
    <row r="54939" spans="4:4">
      <c r="D54939" s="234"/>
    </row>
    <row r="54940" spans="4:4">
      <c r="D54940" s="234"/>
    </row>
    <row r="54941" spans="4:4">
      <c r="D54941" s="234"/>
    </row>
    <row r="54942" spans="4:4">
      <c r="D54942" s="234"/>
    </row>
    <row r="54943" spans="4:4">
      <c r="D54943" s="234"/>
    </row>
    <row r="54944" spans="4:4">
      <c r="D54944" s="234"/>
    </row>
    <row r="54945" spans="4:4">
      <c r="D54945" s="234"/>
    </row>
    <row r="54946" spans="4:4">
      <c r="D54946" s="234"/>
    </row>
    <row r="54947" spans="4:4">
      <c r="D54947" s="234"/>
    </row>
    <row r="54948" spans="4:4">
      <c r="D54948" s="234"/>
    </row>
    <row r="54949" spans="4:4">
      <c r="D54949" s="234"/>
    </row>
    <row r="54950" spans="4:4">
      <c r="D54950" s="234"/>
    </row>
    <row r="54951" spans="4:4">
      <c r="D54951" s="234"/>
    </row>
    <row r="54952" spans="4:4">
      <c r="D54952" s="234"/>
    </row>
    <row r="54953" spans="4:4">
      <c r="D54953" s="234"/>
    </row>
    <row r="54954" spans="4:4">
      <c r="D54954" s="234"/>
    </row>
    <row r="54955" spans="4:4">
      <c r="D54955" s="234"/>
    </row>
    <row r="54956" spans="4:4">
      <c r="D54956" s="234"/>
    </row>
    <row r="54957" spans="4:4">
      <c r="D54957" s="234"/>
    </row>
    <row r="54958" spans="4:4">
      <c r="D54958" s="234"/>
    </row>
    <row r="54959" spans="4:4">
      <c r="D54959" s="234"/>
    </row>
    <row r="54960" spans="4:4">
      <c r="D54960" s="234"/>
    </row>
    <row r="54961" spans="4:4">
      <c r="D54961" s="234"/>
    </row>
    <row r="54962" spans="4:4">
      <c r="D54962" s="234"/>
    </row>
    <row r="54963" spans="4:4">
      <c r="D54963" s="234"/>
    </row>
    <row r="54964" spans="4:4">
      <c r="D54964" s="234"/>
    </row>
    <row r="54965" spans="4:4">
      <c r="D54965" s="234"/>
    </row>
    <row r="54966" spans="4:4">
      <c r="D54966" s="234"/>
    </row>
    <row r="54967" spans="4:4">
      <c r="D54967" s="234"/>
    </row>
    <row r="54968" spans="4:4">
      <c r="D54968" s="234"/>
    </row>
    <row r="54969" spans="4:4">
      <c r="D54969" s="234"/>
    </row>
    <row r="54970" spans="4:4">
      <c r="D54970" s="234"/>
    </row>
    <row r="54971" spans="4:4">
      <c r="D54971" s="234"/>
    </row>
    <row r="54972" spans="4:4">
      <c r="D54972" s="234"/>
    </row>
    <row r="54973" spans="4:4">
      <c r="D54973" s="234"/>
    </row>
    <row r="54974" spans="4:4">
      <c r="D54974" s="234"/>
    </row>
    <row r="54975" spans="4:4">
      <c r="D54975" s="234"/>
    </row>
    <row r="54976" spans="4:4">
      <c r="D54976" s="234"/>
    </row>
    <row r="54977" spans="4:4">
      <c r="D54977" s="234"/>
    </row>
    <row r="54978" spans="4:4">
      <c r="D54978" s="234"/>
    </row>
    <row r="54979" spans="4:4">
      <c r="D54979" s="234"/>
    </row>
    <row r="54980" spans="4:4">
      <c r="D54980" s="234"/>
    </row>
    <row r="54981" spans="4:4">
      <c r="D54981" s="234"/>
    </row>
    <row r="54982" spans="4:4">
      <c r="D54982" s="234"/>
    </row>
    <row r="54983" spans="4:4">
      <c r="D54983" s="234"/>
    </row>
    <row r="54984" spans="4:4">
      <c r="D54984" s="234"/>
    </row>
    <row r="54985" spans="4:4">
      <c r="D54985" s="234"/>
    </row>
    <row r="54986" spans="4:4">
      <c r="D54986" s="234"/>
    </row>
    <row r="54987" spans="4:4">
      <c r="D54987" s="234"/>
    </row>
    <row r="54988" spans="4:4">
      <c r="D54988" s="234"/>
    </row>
    <row r="54989" spans="4:4">
      <c r="D54989" s="234"/>
    </row>
    <row r="54990" spans="4:4">
      <c r="D54990" s="234"/>
    </row>
    <row r="54991" spans="4:4">
      <c r="D54991" s="234"/>
    </row>
    <row r="54992" spans="4:4">
      <c r="D54992" s="234"/>
    </row>
    <row r="54993" spans="4:4">
      <c r="D54993" s="234"/>
    </row>
    <row r="54994" spans="4:4">
      <c r="D54994" s="234"/>
    </row>
    <row r="54995" spans="4:4">
      <c r="D54995" s="234"/>
    </row>
    <row r="54996" spans="4:4">
      <c r="D54996" s="234"/>
    </row>
    <row r="54997" spans="4:4">
      <c r="D54997" s="234"/>
    </row>
    <row r="54998" spans="4:4">
      <c r="D54998" s="234"/>
    </row>
    <row r="54999" spans="4:4">
      <c r="D54999" s="234"/>
    </row>
    <row r="55000" spans="4:4">
      <c r="D55000" s="234"/>
    </row>
    <row r="55001" spans="4:4">
      <c r="D55001" s="234"/>
    </row>
    <row r="55002" spans="4:4">
      <c r="D55002" s="234"/>
    </row>
    <row r="55003" spans="4:4">
      <c r="D55003" s="234"/>
    </row>
    <row r="55004" spans="4:4">
      <c r="D55004" s="234"/>
    </row>
    <row r="55005" spans="4:4">
      <c r="D55005" s="234"/>
    </row>
    <row r="55006" spans="4:4">
      <c r="D55006" s="234"/>
    </row>
    <row r="55007" spans="4:4">
      <c r="D55007" s="234"/>
    </row>
    <row r="55008" spans="4:4">
      <c r="D55008" s="234"/>
    </row>
    <row r="55009" spans="4:4">
      <c r="D55009" s="234"/>
    </row>
    <row r="55010" spans="4:4">
      <c r="D55010" s="234"/>
    </row>
    <row r="55011" spans="4:4">
      <c r="D55011" s="234"/>
    </row>
    <row r="55012" spans="4:4">
      <c r="D55012" s="234"/>
    </row>
    <row r="55013" spans="4:4">
      <c r="D55013" s="234"/>
    </row>
    <row r="55014" spans="4:4">
      <c r="D55014" s="234"/>
    </row>
    <row r="55015" spans="4:4">
      <c r="D55015" s="234"/>
    </row>
    <row r="55016" spans="4:4">
      <c r="D55016" s="234"/>
    </row>
    <row r="55017" spans="4:4">
      <c r="D55017" s="234"/>
    </row>
    <row r="55018" spans="4:4">
      <c r="D55018" s="234"/>
    </row>
    <row r="55019" spans="4:4">
      <c r="D55019" s="234"/>
    </row>
    <row r="55020" spans="4:4">
      <c r="D55020" s="234"/>
    </row>
    <row r="55021" spans="4:4">
      <c r="D55021" s="234"/>
    </row>
    <row r="55022" spans="4:4">
      <c r="D55022" s="234"/>
    </row>
    <row r="55023" spans="4:4">
      <c r="D55023" s="234"/>
    </row>
    <row r="55024" spans="4:4">
      <c r="D55024" s="234"/>
    </row>
    <row r="55025" spans="4:4">
      <c r="D55025" s="234"/>
    </row>
    <row r="55026" spans="4:4">
      <c r="D55026" s="234"/>
    </row>
    <row r="55027" spans="4:4">
      <c r="D55027" s="234"/>
    </row>
    <row r="55028" spans="4:4">
      <c r="D55028" s="234"/>
    </row>
    <row r="55029" spans="4:4">
      <c r="D55029" s="234"/>
    </row>
    <row r="55030" spans="4:4">
      <c r="D55030" s="234"/>
    </row>
    <row r="55031" spans="4:4">
      <c r="D55031" s="234"/>
    </row>
    <row r="55032" spans="4:4">
      <c r="D55032" s="234"/>
    </row>
    <row r="55033" spans="4:4">
      <c r="D55033" s="234"/>
    </row>
    <row r="55034" spans="4:4">
      <c r="D55034" s="234"/>
    </row>
    <row r="55035" spans="4:4">
      <c r="D55035" s="234"/>
    </row>
    <row r="55036" spans="4:4">
      <c r="D55036" s="234"/>
    </row>
    <row r="55037" spans="4:4">
      <c r="D55037" s="234"/>
    </row>
    <row r="55038" spans="4:4">
      <c r="D55038" s="234"/>
    </row>
    <row r="55039" spans="4:4">
      <c r="D55039" s="234"/>
    </row>
    <row r="55040" spans="4:4">
      <c r="D55040" s="234"/>
    </row>
    <row r="55041" spans="4:4">
      <c r="D55041" s="234"/>
    </row>
    <row r="55042" spans="4:4">
      <c r="D55042" s="234"/>
    </row>
    <row r="55043" spans="4:4">
      <c r="D55043" s="234"/>
    </row>
    <row r="55044" spans="4:4">
      <c r="D55044" s="234"/>
    </row>
    <row r="55045" spans="4:4">
      <c r="D55045" s="234"/>
    </row>
    <row r="55046" spans="4:4">
      <c r="D55046" s="234"/>
    </row>
    <row r="55047" spans="4:4">
      <c r="D55047" s="234"/>
    </row>
    <row r="55048" spans="4:4">
      <c r="D55048" s="234"/>
    </row>
    <row r="55049" spans="4:4">
      <c r="D55049" s="234"/>
    </row>
    <row r="55050" spans="4:4">
      <c r="D55050" s="234"/>
    </row>
    <row r="55051" spans="4:4">
      <c r="D55051" s="234"/>
    </row>
    <row r="55052" spans="4:4">
      <c r="D55052" s="234"/>
    </row>
    <row r="55053" spans="4:4">
      <c r="D55053" s="234"/>
    </row>
    <row r="55054" spans="4:4">
      <c r="D55054" s="234"/>
    </row>
    <row r="55055" spans="4:4">
      <c r="D55055" s="234"/>
    </row>
    <row r="55056" spans="4:4">
      <c r="D55056" s="234"/>
    </row>
    <row r="55057" spans="4:4">
      <c r="D55057" s="234"/>
    </row>
    <row r="55058" spans="4:4">
      <c r="D55058" s="234"/>
    </row>
    <row r="55059" spans="4:4">
      <c r="D55059" s="234"/>
    </row>
    <row r="55060" spans="4:4">
      <c r="D55060" s="234"/>
    </row>
    <row r="55061" spans="4:4">
      <c r="D55061" s="234"/>
    </row>
    <row r="55062" spans="4:4">
      <c r="D55062" s="234"/>
    </row>
    <row r="55063" spans="4:4">
      <c r="D55063" s="234"/>
    </row>
    <row r="55064" spans="4:4">
      <c r="D55064" s="234"/>
    </row>
    <row r="55065" spans="4:4">
      <c r="D55065" s="234"/>
    </row>
    <row r="55066" spans="4:4">
      <c r="D55066" s="234"/>
    </row>
    <row r="55067" spans="4:4">
      <c r="D55067" s="234"/>
    </row>
    <row r="55068" spans="4:4">
      <c r="D55068" s="234"/>
    </row>
    <row r="55069" spans="4:4">
      <c r="D55069" s="234"/>
    </row>
    <row r="55070" spans="4:4">
      <c r="D55070" s="234"/>
    </row>
    <row r="55071" spans="4:4">
      <c r="D55071" s="234"/>
    </row>
    <row r="55072" spans="4:4">
      <c r="D55072" s="234"/>
    </row>
    <row r="55073" spans="4:4">
      <c r="D55073" s="234"/>
    </row>
    <row r="55074" spans="4:4">
      <c r="D55074" s="234"/>
    </row>
    <row r="55075" spans="4:4">
      <c r="D55075" s="234"/>
    </row>
    <row r="55076" spans="4:4">
      <c r="D55076" s="234"/>
    </row>
    <row r="55077" spans="4:4">
      <c r="D55077" s="234"/>
    </row>
    <row r="55078" spans="4:4">
      <c r="D55078" s="234"/>
    </row>
    <row r="55079" spans="4:4">
      <c r="D55079" s="234"/>
    </row>
    <row r="55080" spans="4:4">
      <c r="D55080" s="234"/>
    </row>
    <row r="55081" spans="4:4">
      <c r="D55081" s="234"/>
    </row>
    <row r="55082" spans="4:4">
      <c r="D55082" s="234"/>
    </row>
    <row r="55083" spans="4:4">
      <c r="D55083" s="234"/>
    </row>
    <row r="55084" spans="4:4">
      <c r="D55084" s="234"/>
    </row>
    <row r="55085" spans="4:4">
      <c r="D55085" s="234"/>
    </row>
    <row r="55086" spans="4:4">
      <c r="D55086" s="234"/>
    </row>
    <row r="55087" spans="4:4">
      <c r="D55087" s="234"/>
    </row>
    <row r="55088" spans="4:4">
      <c r="D55088" s="234"/>
    </row>
    <row r="55089" spans="4:4">
      <c r="D55089" s="234"/>
    </row>
    <row r="55090" spans="4:4">
      <c r="D55090" s="234"/>
    </row>
    <row r="55091" spans="4:4">
      <c r="D55091" s="234"/>
    </row>
    <row r="55092" spans="4:4">
      <c r="D55092" s="234"/>
    </row>
    <row r="55093" spans="4:4">
      <c r="D55093" s="234"/>
    </row>
    <row r="55094" spans="4:4">
      <c r="D55094" s="234"/>
    </row>
    <row r="55095" spans="4:4">
      <c r="D55095" s="234"/>
    </row>
    <row r="55096" spans="4:4">
      <c r="D55096" s="234"/>
    </row>
    <row r="55097" spans="4:4">
      <c r="D55097" s="234"/>
    </row>
    <row r="55098" spans="4:4">
      <c r="D55098" s="234"/>
    </row>
    <row r="55099" spans="4:4">
      <c r="D55099" s="234"/>
    </row>
    <row r="55100" spans="4:4">
      <c r="D55100" s="234"/>
    </row>
    <row r="55101" spans="4:4">
      <c r="D55101" s="234"/>
    </row>
    <row r="55102" spans="4:4">
      <c r="D55102" s="234"/>
    </row>
    <row r="55103" spans="4:4">
      <c r="D55103" s="234"/>
    </row>
    <row r="55104" spans="4:4">
      <c r="D55104" s="234"/>
    </row>
    <row r="55105" spans="4:4">
      <c r="D55105" s="234"/>
    </row>
    <row r="55106" spans="4:4">
      <c r="D55106" s="234"/>
    </row>
    <row r="55107" spans="4:4">
      <c r="D55107" s="234"/>
    </row>
    <row r="55108" spans="4:4">
      <c r="D55108" s="234"/>
    </row>
    <row r="55109" spans="4:4">
      <c r="D55109" s="234"/>
    </row>
    <row r="55110" spans="4:4">
      <c r="D55110" s="234"/>
    </row>
    <row r="55111" spans="4:4">
      <c r="D55111" s="234"/>
    </row>
    <row r="55112" spans="4:4">
      <c r="D55112" s="234"/>
    </row>
    <row r="55113" spans="4:4">
      <c r="D55113" s="234"/>
    </row>
    <row r="55114" spans="4:4">
      <c r="D55114" s="234"/>
    </row>
    <row r="55115" spans="4:4">
      <c r="D55115" s="234"/>
    </row>
    <row r="55116" spans="4:4">
      <c r="D55116" s="234"/>
    </row>
    <row r="55117" spans="4:4">
      <c r="D55117" s="234"/>
    </row>
    <row r="55118" spans="4:4">
      <c r="D55118" s="234"/>
    </row>
    <row r="55119" spans="4:4">
      <c r="D55119" s="234"/>
    </row>
    <row r="55120" spans="4:4">
      <c r="D55120" s="234"/>
    </row>
    <row r="55121" spans="4:4">
      <c r="D55121" s="234"/>
    </row>
    <row r="55122" spans="4:4">
      <c r="D55122" s="234"/>
    </row>
    <row r="55123" spans="4:4">
      <c r="D55123" s="234"/>
    </row>
    <row r="55124" spans="4:4">
      <c r="D55124" s="234"/>
    </row>
    <row r="55125" spans="4:4">
      <c r="D55125" s="234"/>
    </row>
    <row r="55126" spans="4:4">
      <c r="D55126" s="234"/>
    </row>
    <row r="55127" spans="4:4">
      <c r="D55127" s="234"/>
    </row>
    <row r="55128" spans="4:4">
      <c r="D55128" s="234"/>
    </row>
    <row r="55129" spans="4:4">
      <c r="D55129" s="234"/>
    </row>
    <row r="55130" spans="4:4">
      <c r="D55130" s="234"/>
    </row>
    <row r="55131" spans="4:4">
      <c r="D55131" s="234"/>
    </row>
    <row r="55132" spans="4:4">
      <c r="D55132" s="234"/>
    </row>
    <row r="55133" spans="4:4">
      <c r="D55133" s="234"/>
    </row>
    <row r="55134" spans="4:4">
      <c r="D55134" s="234"/>
    </row>
    <row r="55135" spans="4:4">
      <c r="D55135" s="234"/>
    </row>
    <row r="55136" spans="4:4">
      <c r="D55136" s="234"/>
    </row>
    <row r="55137" spans="4:4">
      <c r="D55137" s="234"/>
    </row>
    <row r="55138" spans="4:4">
      <c r="D55138" s="234"/>
    </row>
    <row r="55139" spans="4:4">
      <c r="D55139" s="234"/>
    </row>
    <row r="55140" spans="4:4">
      <c r="D55140" s="234"/>
    </row>
    <row r="55141" spans="4:4">
      <c r="D55141" s="234"/>
    </row>
    <row r="55142" spans="4:4">
      <c r="D55142" s="234"/>
    </row>
    <row r="55143" spans="4:4">
      <c r="D55143" s="234"/>
    </row>
    <row r="55144" spans="4:4">
      <c r="D55144" s="234"/>
    </row>
    <row r="55145" spans="4:4">
      <c r="D55145" s="234"/>
    </row>
    <row r="55146" spans="4:4">
      <c r="D55146" s="234"/>
    </row>
    <row r="55147" spans="4:4">
      <c r="D55147" s="234"/>
    </row>
    <row r="55148" spans="4:4">
      <c r="D55148" s="234"/>
    </row>
    <row r="55149" spans="4:4">
      <c r="D55149" s="234"/>
    </row>
    <row r="55150" spans="4:4">
      <c r="D55150" s="234"/>
    </row>
    <row r="55151" spans="4:4">
      <c r="D55151" s="234"/>
    </row>
    <row r="55152" spans="4:4">
      <c r="D55152" s="234"/>
    </row>
    <row r="55153" spans="4:4">
      <c r="D55153" s="234"/>
    </row>
    <row r="55154" spans="4:4">
      <c r="D55154" s="234"/>
    </row>
    <row r="55155" spans="4:4">
      <c r="D55155" s="234"/>
    </row>
    <row r="55156" spans="4:4">
      <c r="D55156" s="234"/>
    </row>
    <row r="55157" spans="4:4">
      <c r="D55157" s="234"/>
    </row>
    <row r="55158" spans="4:4">
      <c r="D55158" s="234"/>
    </row>
    <row r="55159" spans="4:4">
      <c r="D55159" s="234"/>
    </row>
    <row r="55160" spans="4:4">
      <c r="D55160" s="234"/>
    </row>
    <row r="55161" spans="4:4">
      <c r="D55161" s="234"/>
    </row>
    <row r="55162" spans="4:4">
      <c r="D55162" s="234"/>
    </row>
    <row r="55163" spans="4:4">
      <c r="D55163" s="234"/>
    </row>
    <row r="55164" spans="4:4">
      <c r="D55164" s="234"/>
    </row>
    <row r="55165" spans="4:4">
      <c r="D55165" s="234"/>
    </row>
    <row r="55166" spans="4:4">
      <c r="D55166" s="234"/>
    </row>
    <row r="55167" spans="4:4">
      <c r="D55167" s="234"/>
    </row>
    <row r="55168" spans="4:4">
      <c r="D55168" s="234"/>
    </row>
    <row r="55169" spans="4:4">
      <c r="D55169" s="234"/>
    </row>
    <row r="55170" spans="4:4">
      <c r="D55170" s="234"/>
    </row>
    <row r="55171" spans="4:4">
      <c r="D55171" s="234"/>
    </row>
    <row r="55172" spans="4:4">
      <c r="D55172" s="234"/>
    </row>
    <row r="55173" spans="4:4">
      <c r="D55173" s="234"/>
    </row>
    <row r="55174" spans="4:4">
      <c r="D55174" s="234"/>
    </row>
    <row r="55175" spans="4:4">
      <c r="D55175" s="234"/>
    </row>
    <row r="55176" spans="4:4">
      <c r="D55176" s="234"/>
    </row>
    <row r="55177" spans="4:4">
      <c r="D55177" s="234"/>
    </row>
    <row r="55178" spans="4:4">
      <c r="D55178" s="234"/>
    </row>
    <row r="55179" spans="4:4">
      <c r="D55179" s="234"/>
    </row>
    <row r="55180" spans="4:4">
      <c r="D55180" s="234"/>
    </row>
    <row r="55181" spans="4:4">
      <c r="D55181" s="234"/>
    </row>
    <row r="55182" spans="4:4">
      <c r="D55182" s="234"/>
    </row>
    <row r="55183" spans="4:4">
      <c r="D55183" s="234"/>
    </row>
    <row r="55184" spans="4:4">
      <c r="D55184" s="234"/>
    </row>
    <row r="55185" spans="4:4">
      <c r="D55185" s="234"/>
    </row>
    <row r="55186" spans="4:4">
      <c r="D55186" s="234"/>
    </row>
    <row r="55187" spans="4:4">
      <c r="D55187" s="234"/>
    </row>
    <row r="55188" spans="4:4">
      <c r="D55188" s="234"/>
    </row>
    <row r="55189" spans="4:4">
      <c r="D55189" s="234"/>
    </row>
    <row r="55190" spans="4:4">
      <c r="D55190" s="234"/>
    </row>
    <row r="55191" spans="4:4">
      <c r="D55191" s="234"/>
    </row>
    <row r="55192" spans="4:4">
      <c r="D55192" s="234"/>
    </row>
    <row r="55193" spans="4:4">
      <c r="D55193" s="234"/>
    </row>
    <row r="55194" spans="4:4">
      <c r="D55194" s="234"/>
    </row>
    <row r="55195" spans="4:4">
      <c r="D55195" s="234"/>
    </row>
    <row r="55196" spans="4:4">
      <c r="D55196" s="234"/>
    </row>
    <row r="55197" spans="4:4">
      <c r="D55197" s="234"/>
    </row>
    <row r="55198" spans="4:4">
      <c r="D55198" s="234"/>
    </row>
    <row r="55199" spans="4:4">
      <c r="D55199" s="234"/>
    </row>
    <row r="55200" spans="4:4">
      <c r="D55200" s="234"/>
    </row>
    <row r="55201" spans="4:4">
      <c r="D55201" s="234"/>
    </row>
    <row r="55202" spans="4:4">
      <c r="D55202" s="234"/>
    </row>
    <row r="55203" spans="4:4">
      <c r="D55203" s="234"/>
    </row>
    <row r="55204" spans="4:4">
      <c r="D55204" s="234"/>
    </row>
    <row r="55205" spans="4:4">
      <c r="D55205" s="234"/>
    </row>
    <row r="55206" spans="4:4">
      <c r="D55206" s="234"/>
    </row>
    <row r="55207" spans="4:4">
      <c r="D55207" s="234"/>
    </row>
    <row r="55208" spans="4:4">
      <c r="D55208" s="234"/>
    </row>
    <row r="55209" spans="4:4">
      <c r="D55209" s="234"/>
    </row>
    <row r="55210" spans="4:4">
      <c r="D55210" s="234"/>
    </row>
    <row r="55211" spans="4:4">
      <c r="D55211" s="234"/>
    </row>
    <row r="55212" spans="4:4">
      <c r="D55212" s="234"/>
    </row>
    <row r="55213" spans="4:4">
      <c r="D55213" s="234"/>
    </row>
    <row r="55214" spans="4:4">
      <c r="D55214" s="234"/>
    </row>
    <row r="55215" spans="4:4">
      <c r="D55215" s="234"/>
    </row>
    <row r="55216" spans="4:4">
      <c r="D55216" s="234"/>
    </row>
    <row r="55217" spans="4:4">
      <c r="D55217" s="234"/>
    </row>
    <row r="55218" spans="4:4">
      <c r="D55218" s="234"/>
    </row>
    <row r="55219" spans="4:4">
      <c r="D55219" s="234"/>
    </row>
    <row r="55220" spans="4:4">
      <c r="D55220" s="234"/>
    </row>
    <row r="55221" spans="4:4">
      <c r="D55221" s="234"/>
    </row>
    <row r="55222" spans="4:4">
      <c r="D55222" s="234"/>
    </row>
    <row r="55223" spans="4:4">
      <c r="D55223" s="234"/>
    </row>
    <row r="55224" spans="4:4">
      <c r="D55224" s="234"/>
    </row>
    <row r="55225" spans="4:4">
      <c r="D55225" s="234"/>
    </row>
    <row r="55226" spans="4:4">
      <c r="D55226" s="234"/>
    </row>
    <row r="55227" spans="4:4">
      <c r="D55227" s="234"/>
    </row>
    <row r="55228" spans="4:4">
      <c r="D55228" s="234"/>
    </row>
    <row r="55229" spans="4:4">
      <c r="D55229" s="234"/>
    </row>
    <row r="55230" spans="4:4">
      <c r="D55230" s="234"/>
    </row>
    <row r="55231" spans="4:4">
      <c r="D55231" s="234"/>
    </row>
    <row r="55232" spans="4:4">
      <c r="D55232" s="234"/>
    </row>
    <row r="55233" spans="4:4">
      <c r="D55233" s="234"/>
    </row>
    <row r="55234" spans="4:4">
      <c r="D55234" s="234"/>
    </row>
    <row r="55235" spans="4:4">
      <c r="D55235" s="234"/>
    </row>
    <row r="55236" spans="4:4">
      <c r="D55236" s="234"/>
    </row>
    <row r="55237" spans="4:4">
      <c r="D55237" s="234"/>
    </row>
    <row r="55238" spans="4:4">
      <c r="D55238" s="234"/>
    </row>
    <row r="55239" spans="4:4">
      <c r="D55239" s="234"/>
    </row>
    <row r="55240" spans="4:4">
      <c r="D55240" s="234"/>
    </row>
    <row r="55241" spans="4:4">
      <c r="D55241" s="234"/>
    </row>
    <row r="55242" spans="4:4">
      <c r="D55242" s="234"/>
    </row>
    <row r="55243" spans="4:4">
      <c r="D55243" s="234"/>
    </row>
    <row r="55244" spans="4:4">
      <c r="D55244" s="234"/>
    </row>
    <row r="55245" spans="4:4">
      <c r="D55245" s="234"/>
    </row>
    <row r="55246" spans="4:4">
      <c r="D55246" s="234"/>
    </row>
    <row r="55247" spans="4:4">
      <c r="D55247" s="234"/>
    </row>
    <row r="55248" spans="4:4">
      <c r="D55248" s="234"/>
    </row>
    <row r="55249" spans="4:4">
      <c r="D55249" s="234"/>
    </row>
    <row r="55250" spans="4:4">
      <c r="D55250" s="234"/>
    </row>
    <row r="55251" spans="4:4">
      <c r="D55251" s="234"/>
    </row>
    <row r="55252" spans="4:4">
      <c r="D55252" s="234"/>
    </row>
    <row r="55253" spans="4:4">
      <c r="D55253" s="234"/>
    </row>
    <row r="55254" spans="4:4">
      <c r="D55254" s="234"/>
    </row>
    <row r="55255" spans="4:4">
      <c r="D55255" s="234"/>
    </row>
    <row r="55256" spans="4:4">
      <c r="D55256" s="234"/>
    </row>
    <row r="55257" spans="4:4">
      <c r="D55257" s="234"/>
    </row>
    <row r="55258" spans="4:4">
      <c r="D55258" s="234"/>
    </row>
    <row r="55259" spans="4:4">
      <c r="D55259" s="234"/>
    </row>
    <row r="55260" spans="4:4">
      <c r="D55260" s="234"/>
    </row>
    <row r="55261" spans="4:4">
      <c r="D55261" s="234"/>
    </row>
    <row r="55262" spans="4:4">
      <c r="D55262" s="234"/>
    </row>
    <row r="55263" spans="4:4">
      <c r="D55263" s="234"/>
    </row>
    <row r="55264" spans="4:4">
      <c r="D55264" s="234"/>
    </row>
    <row r="55265" spans="4:4">
      <c r="D55265" s="234"/>
    </row>
    <row r="55266" spans="4:4">
      <c r="D55266" s="234"/>
    </row>
    <row r="55267" spans="4:4">
      <c r="D55267" s="234"/>
    </row>
    <row r="55268" spans="4:4">
      <c r="D55268" s="234"/>
    </row>
    <row r="55269" spans="4:4">
      <c r="D55269" s="234"/>
    </row>
    <row r="55270" spans="4:4">
      <c r="D55270" s="234"/>
    </row>
    <row r="55271" spans="4:4">
      <c r="D55271" s="234"/>
    </row>
    <row r="55272" spans="4:4">
      <c r="D55272" s="234"/>
    </row>
    <row r="55273" spans="4:4">
      <c r="D55273" s="234"/>
    </row>
    <row r="55274" spans="4:4">
      <c r="D55274" s="234"/>
    </row>
    <row r="55275" spans="4:4">
      <c r="D55275" s="234"/>
    </row>
    <row r="55276" spans="4:4">
      <c r="D55276" s="234"/>
    </row>
    <row r="55277" spans="4:4">
      <c r="D55277" s="234"/>
    </row>
    <row r="55278" spans="4:4">
      <c r="D55278" s="234"/>
    </row>
    <row r="55279" spans="4:4">
      <c r="D55279" s="234"/>
    </row>
    <row r="55280" spans="4:4">
      <c r="D55280" s="234"/>
    </row>
    <row r="55281" spans="4:4">
      <c r="D55281" s="234"/>
    </row>
    <row r="55282" spans="4:4">
      <c r="D55282" s="234"/>
    </row>
    <row r="55283" spans="4:4">
      <c r="D55283" s="234"/>
    </row>
    <row r="55284" spans="4:4">
      <c r="D55284" s="234"/>
    </row>
    <row r="55285" spans="4:4">
      <c r="D55285" s="234"/>
    </row>
    <row r="55286" spans="4:4">
      <c r="D55286" s="234"/>
    </row>
    <row r="55287" spans="4:4">
      <c r="D55287" s="234"/>
    </row>
    <row r="55288" spans="4:4">
      <c r="D55288" s="234"/>
    </row>
    <row r="55289" spans="4:4">
      <c r="D55289" s="234"/>
    </row>
    <row r="55290" spans="4:4">
      <c r="D55290" s="234"/>
    </row>
    <row r="55291" spans="4:4">
      <c r="D55291" s="234"/>
    </row>
    <row r="55292" spans="4:4">
      <c r="D55292" s="234"/>
    </row>
    <row r="55293" spans="4:4">
      <c r="D55293" s="234"/>
    </row>
    <row r="55294" spans="4:4">
      <c r="D55294" s="234"/>
    </row>
    <row r="55295" spans="4:4">
      <c r="D55295" s="234"/>
    </row>
    <row r="55296" spans="4:4">
      <c r="D55296" s="234"/>
    </row>
    <row r="55297" spans="4:4">
      <c r="D55297" s="234"/>
    </row>
    <row r="55298" spans="4:4">
      <c r="D55298" s="234"/>
    </row>
    <row r="55299" spans="4:4">
      <c r="D55299" s="234"/>
    </row>
    <row r="55300" spans="4:4">
      <c r="D55300" s="234"/>
    </row>
    <row r="55301" spans="4:4">
      <c r="D55301" s="234"/>
    </row>
    <row r="55302" spans="4:4">
      <c r="D55302" s="234"/>
    </row>
    <row r="55303" spans="4:4">
      <c r="D55303" s="234"/>
    </row>
    <row r="55304" spans="4:4">
      <c r="D55304" s="234"/>
    </row>
    <row r="55305" spans="4:4">
      <c r="D55305" s="234"/>
    </row>
    <row r="55306" spans="4:4">
      <c r="D55306" s="234"/>
    </row>
    <row r="55307" spans="4:4">
      <c r="D55307" s="234"/>
    </row>
    <row r="55308" spans="4:4">
      <c r="D55308" s="234"/>
    </row>
    <row r="55309" spans="4:4">
      <c r="D55309" s="234"/>
    </row>
    <row r="55310" spans="4:4">
      <c r="D55310" s="234"/>
    </row>
    <row r="55311" spans="4:4">
      <c r="D55311" s="234"/>
    </row>
    <row r="55312" spans="4:4">
      <c r="D55312" s="234"/>
    </row>
    <row r="55313" spans="4:4">
      <c r="D55313" s="234"/>
    </row>
    <row r="55314" spans="4:4">
      <c r="D55314" s="234"/>
    </row>
    <row r="55315" spans="4:4">
      <c r="D55315" s="234"/>
    </row>
    <row r="55316" spans="4:4">
      <c r="D55316" s="234"/>
    </row>
    <row r="55317" spans="4:4">
      <c r="D55317" s="234"/>
    </row>
    <row r="55318" spans="4:4">
      <c r="D55318" s="234"/>
    </row>
    <row r="55319" spans="4:4">
      <c r="D55319" s="234"/>
    </row>
    <row r="55320" spans="4:4">
      <c r="D55320" s="234"/>
    </row>
    <row r="55321" spans="4:4">
      <c r="D55321" s="234"/>
    </row>
    <row r="55322" spans="4:4">
      <c r="D55322" s="234"/>
    </row>
    <row r="55323" spans="4:4">
      <c r="D55323" s="234"/>
    </row>
    <row r="55324" spans="4:4">
      <c r="D55324" s="234"/>
    </row>
    <row r="55325" spans="4:4">
      <c r="D55325" s="234"/>
    </row>
    <row r="55326" spans="4:4">
      <c r="D55326" s="234"/>
    </row>
    <row r="55327" spans="4:4">
      <c r="D55327" s="234"/>
    </row>
    <row r="55328" spans="4:4">
      <c r="D55328" s="234"/>
    </row>
    <row r="55329" spans="4:4">
      <c r="D55329" s="234"/>
    </row>
    <row r="55330" spans="4:4">
      <c r="D55330" s="234"/>
    </row>
    <row r="55331" spans="4:4">
      <c r="D55331" s="234"/>
    </row>
    <row r="55332" spans="4:4">
      <c r="D55332" s="234"/>
    </row>
    <row r="55333" spans="4:4">
      <c r="D55333" s="234"/>
    </row>
    <row r="55334" spans="4:4">
      <c r="D55334" s="234"/>
    </row>
    <row r="55335" spans="4:4">
      <c r="D55335" s="234"/>
    </row>
    <row r="55336" spans="4:4">
      <c r="D55336" s="234"/>
    </row>
    <row r="55337" spans="4:4">
      <c r="D55337" s="234"/>
    </row>
    <row r="55338" spans="4:4">
      <c r="D55338" s="234"/>
    </row>
    <row r="55339" spans="4:4">
      <c r="D55339" s="234"/>
    </row>
    <row r="55340" spans="4:4">
      <c r="D55340" s="234"/>
    </row>
    <row r="55341" spans="4:4">
      <c r="D55341" s="234"/>
    </row>
    <row r="55342" spans="4:4">
      <c r="D55342" s="234"/>
    </row>
    <row r="55343" spans="4:4">
      <c r="D55343" s="234"/>
    </row>
    <row r="55344" spans="4:4">
      <c r="D55344" s="234"/>
    </row>
    <row r="55345" spans="4:4">
      <c r="D55345" s="234"/>
    </row>
    <row r="55346" spans="4:4">
      <c r="D55346" s="234"/>
    </row>
    <row r="55347" spans="4:4">
      <c r="D55347" s="234"/>
    </row>
    <row r="55348" spans="4:4">
      <c r="D55348" s="234"/>
    </row>
    <row r="55349" spans="4:4">
      <c r="D55349" s="234"/>
    </row>
    <row r="55350" spans="4:4">
      <c r="D55350" s="234"/>
    </row>
    <row r="55351" spans="4:4">
      <c r="D55351" s="234"/>
    </row>
    <row r="55352" spans="4:4">
      <c r="D55352" s="234"/>
    </row>
    <row r="55353" spans="4:4">
      <c r="D55353" s="234"/>
    </row>
    <row r="55354" spans="4:4">
      <c r="D55354" s="234"/>
    </row>
    <row r="55355" spans="4:4">
      <c r="D55355" s="234"/>
    </row>
    <row r="55356" spans="4:4">
      <c r="D55356" s="234"/>
    </row>
    <row r="55357" spans="4:4">
      <c r="D55357" s="234"/>
    </row>
    <row r="55358" spans="4:4">
      <c r="D55358" s="234"/>
    </row>
    <row r="55359" spans="4:4">
      <c r="D55359" s="234"/>
    </row>
    <row r="55360" spans="4:4">
      <c r="D55360" s="234"/>
    </row>
    <row r="55361" spans="4:4">
      <c r="D55361" s="234"/>
    </row>
    <row r="55362" spans="4:4">
      <c r="D55362" s="234"/>
    </row>
    <row r="55363" spans="4:4">
      <c r="D55363" s="234"/>
    </row>
    <row r="55364" spans="4:4">
      <c r="D55364" s="234"/>
    </row>
    <row r="55365" spans="4:4">
      <c r="D55365" s="234"/>
    </row>
    <row r="55366" spans="4:4">
      <c r="D55366" s="234"/>
    </row>
    <row r="55367" spans="4:4">
      <c r="D55367" s="234"/>
    </row>
    <row r="55368" spans="4:4">
      <c r="D55368" s="234"/>
    </row>
    <row r="55369" spans="4:4">
      <c r="D55369" s="234"/>
    </row>
    <row r="55370" spans="4:4">
      <c r="D55370" s="234"/>
    </row>
    <row r="55371" spans="4:4">
      <c r="D55371" s="234"/>
    </row>
    <row r="55372" spans="4:4">
      <c r="D55372" s="234"/>
    </row>
    <row r="55373" spans="4:4">
      <c r="D55373" s="234"/>
    </row>
    <row r="55374" spans="4:4">
      <c r="D55374" s="234"/>
    </row>
    <row r="55375" spans="4:4">
      <c r="D55375" s="234"/>
    </row>
    <row r="55376" spans="4:4">
      <c r="D55376" s="234"/>
    </row>
    <row r="55377" spans="4:4">
      <c r="D55377" s="234"/>
    </row>
    <row r="55378" spans="4:4">
      <c r="D55378" s="234"/>
    </row>
    <row r="55379" spans="4:4">
      <c r="D55379" s="234"/>
    </row>
    <row r="55380" spans="4:4">
      <c r="D55380" s="234"/>
    </row>
    <row r="55381" spans="4:4">
      <c r="D55381" s="234"/>
    </row>
    <row r="55382" spans="4:4">
      <c r="D55382" s="234"/>
    </row>
    <row r="55383" spans="4:4">
      <c r="D55383" s="234"/>
    </row>
    <row r="55384" spans="4:4">
      <c r="D55384" s="234"/>
    </row>
    <row r="55385" spans="4:4">
      <c r="D55385" s="234"/>
    </row>
    <row r="55386" spans="4:4">
      <c r="D55386" s="234"/>
    </row>
    <row r="55387" spans="4:4">
      <c r="D55387" s="234"/>
    </row>
    <row r="55388" spans="4:4">
      <c r="D55388" s="234"/>
    </row>
    <row r="55389" spans="4:4">
      <c r="D55389" s="234"/>
    </row>
    <row r="55390" spans="4:4">
      <c r="D55390" s="234"/>
    </row>
    <row r="55391" spans="4:4">
      <c r="D55391" s="234"/>
    </row>
    <row r="55392" spans="4:4">
      <c r="D55392" s="234"/>
    </row>
    <row r="55393" spans="4:4">
      <c r="D55393" s="234"/>
    </row>
    <row r="55394" spans="4:4">
      <c r="D55394" s="234"/>
    </row>
    <row r="55395" spans="4:4">
      <c r="D55395" s="234"/>
    </row>
    <row r="55396" spans="4:4">
      <c r="D55396" s="234"/>
    </row>
    <row r="55397" spans="4:4">
      <c r="D55397" s="234"/>
    </row>
    <row r="55398" spans="4:4">
      <c r="D55398" s="234"/>
    </row>
    <row r="55399" spans="4:4">
      <c r="D55399" s="234"/>
    </row>
    <row r="55400" spans="4:4">
      <c r="D55400" s="234"/>
    </row>
    <row r="55401" spans="4:4">
      <c r="D55401" s="234"/>
    </row>
    <row r="55402" spans="4:4">
      <c r="D55402" s="234"/>
    </row>
    <row r="55403" spans="4:4">
      <c r="D55403" s="234"/>
    </row>
    <row r="55404" spans="4:4">
      <c r="D55404" s="234"/>
    </row>
    <row r="55405" spans="4:4">
      <c r="D55405" s="234"/>
    </row>
    <row r="55406" spans="4:4">
      <c r="D55406" s="234"/>
    </row>
    <row r="55407" spans="4:4">
      <c r="D55407" s="234"/>
    </row>
    <row r="55408" spans="4:4">
      <c r="D55408" s="234"/>
    </row>
    <row r="55409" spans="4:4">
      <c r="D55409" s="234"/>
    </row>
    <row r="55410" spans="4:4">
      <c r="D55410" s="234"/>
    </row>
    <row r="55411" spans="4:4">
      <c r="D55411" s="234"/>
    </row>
    <row r="55412" spans="4:4">
      <c r="D55412" s="234"/>
    </row>
    <row r="55413" spans="4:4">
      <c r="D55413" s="234"/>
    </row>
    <row r="55414" spans="4:4">
      <c r="D55414" s="234"/>
    </row>
    <row r="55415" spans="4:4">
      <c r="D55415" s="234"/>
    </row>
    <row r="55416" spans="4:4">
      <c r="D55416" s="234"/>
    </row>
    <row r="55417" spans="4:4">
      <c r="D55417" s="234"/>
    </row>
    <row r="55418" spans="4:4">
      <c r="D55418" s="234"/>
    </row>
    <row r="55419" spans="4:4">
      <c r="D55419" s="234"/>
    </row>
    <row r="55420" spans="4:4">
      <c r="D55420" s="234"/>
    </row>
    <row r="55421" spans="4:4">
      <c r="D55421" s="234"/>
    </row>
    <row r="55422" spans="4:4">
      <c r="D55422" s="234"/>
    </row>
    <row r="55423" spans="4:4">
      <c r="D55423" s="234"/>
    </row>
    <row r="55424" spans="4:4">
      <c r="D55424" s="234"/>
    </row>
    <row r="55425" spans="4:4">
      <c r="D55425" s="234"/>
    </row>
    <row r="55426" spans="4:4">
      <c r="D55426" s="234"/>
    </row>
    <row r="55427" spans="4:4">
      <c r="D55427" s="234"/>
    </row>
    <row r="55428" spans="4:4">
      <c r="D55428" s="234"/>
    </row>
    <row r="55429" spans="4:4">
      <c r="D55429" s="234"/>
    </row>
    <row r="55430" spans="4:4">
      <c r="D55430" s="234"/>
    </row>
    <row r="55431" spans="4:4">
      <c r="D55431" s="234"/>
    </row>
    <row r="55432" spans="4:4">
      <c r="D55432" s="234"/>
    </row>
    <row r="55433" spans="4:4">
      <c r="D55433" s="234"/>
    </row>
    <row r="55434" spans="4:4">
      <c r="D55434" s="234"/>
    </row>
    <row r="55435" spans="4:4">
      <c r="D55435" s="234"/>
    </row>
    <row r="55436" spans="4:4">
      <c r="D55436" s="234"/>
    </row>
    <row r="55437" spans="4:4">
      <c r="D55437" s="234"/>
    </row>
    <row r="55438" spans="4:4">
      <c r="D55438" s="234"/>
    </row>
    <row r="55439" spans="4:4">
      <c r="D55439" s="234"/>
    </row>
    <row r="55440" spans="4:4">
      <c r="D55440" s="234"/>
    </row>
    <row r="55441" spans="4:4">
      <c r="D55441" s="234"/>
    </row>
    <row r="55442" spans="4:4">
      <c r="D55442" s="234"/>
    </row>
    <row r="55443" spans="4:4">
      <c r="D55443" s="234"/>
    </row>
    <row r="55444" spans="4:4">
      <c r="D55444" s="234"/>
    </row>
    <row r="55445" spans="4:4">
      <c r="D55445" s="234"/>
    </row>
    <row r="55446" spans="4:4">
      <c r="D55446" s="234"/>
    </row>
    <row r="55447" spans="4:4">
      <c r="D55447" s="234"/>
    </row>
    <row r="55448" spans="4:4">
      <c r="D55448" s="234"/>
    </row>
    <row r="55449" spans="4:4">
      <c r="D55449" s="234"/>
    </row>
    <row r="55450" spans="4:4">
      <c r="D55450" s="234"/>
    </row>
    <row r="55451" spans="4:4">
      <c r="D55451" s="234"/>
    </row>
    <row r="55452" spans="4:4">
      <c r="D55452" s="234"/>
    </row>
    <row r="55453" spans="4:4">
      <c r="D55453" s="234"/>
    </row>
    <row r="55454" spans="4:4">
      <c r="D55454" s="234"/>
    </row>
    <row r="55455" spans="4:4">
      <c r="D55455" s="234"/>
    </row>
    <row r="55456" spans="4:4">
      <c r="D55456" s="234"/>
    </row>
    <row r="55457" spans="4:4">
      <c r="D55457" s="234"/>
    </row>
    <row r="55458" spans="4:4">
      <c r="D55458" s="234"/>
    </row>
    <row r="55459" spans="4:4">
      <c r="D55459" s="234"/>
    </row>
    <row r="55460" spans="4:4">
      <c r="D55460" s="234"/>
    </row>
    <row r="55461" spans="4:4">
      <c r="D55461" s="234"/>
    </row>
    <row r="55462" spans="4:4">
      <c r="D55462" s="234"/>
    </row>
    <row r="55463" spans="4:4">
      <c r="D55463" s="234"/>
    </row>
    <row r="55464" spans="4:4">
      <c r="D55464" s="234"/>
    </row>
    <row r="55465" spans="4:4">
      <c r="D55465" s="234"/>
    </row>
    <row r="55466" spans="4:4">
      <c r="D55466" s="234"/>
    </row>
    <row r="55467" spans="4:4">
      <c r="D55467" s="234"/>
    </row>
    <row r="55468" spans="4:4">
      <c r="D55468" s="234"/>
    </row>
    <row r="55469" spans="4:4">
      <c r="D55469" s="234"/>
    </row>
    <row r="55470" spans="4:4">
      <c r="D55470" s="234"/>
    </row>
    <row r="55471" spans="4:4">
      <c r="D55471" s="234"/>
    </row>
    <row r="55472" spans="4:4">
      <c r="D55472" s="234"/>
    </row>
    <row r="55473" spans="4:4">
      <c r="D55473" s="234"/>
    </row>
    <row r="55474" spans="4:4">
      <c r="D55474" s="234"/>
    </row>
    <row r="55475" spans="4:4">
      <c r="D55475" s="234"/>
    </row>
    <row r="55476" spans="4:4">
      <c r="D55476" s="234"/>
    </row>
    <row r="55477" spans="4:4">
      <c r="D55477" s="234"/>
    </row>
    <row r="55478" spans="4:4">
      <c r="D55478" s="234"/>
    </row>
    <row r="55479" spans="4:4">
      <c r="D55479" s="234"/>
    </row>
    <row r="55480" spans="4:4">
      <c r="D55480" s="234"/>
    </row>
    <row r="55481" spans="4:4">
      <c r="D55481" s="234"/>
    </row>
    <row r="55482" spans="4:4">
      <c r="D55482" s="234"/>
    </row>
    <row r="55483" spans="4:4">
      <c r="D55483" s="234"/>
    </row>
    <row r="55484" spans="4:4">
      <c r="D55484" s="234"/>
    </row>
    <row r="55485" spans="4:4">
      <c r="D55485" s="234"/>
    </row>
    <row r="55486" spans="4:4">
      <c r="D55486" s="234"/>
    </row>
    <row r="55487" spans="4:4">
      <c r="D55487" s="234"/>
    </row>
    <row r="55488" spans="4:4">
      <c r="D55488" s="234"/>
    </row>
    <row r="55489" spans="4:4">
      <c r="D55489" s="234"/>
    </row>
    <row r="55490" spans="4:4">
      <c r="D55490" s="234"/>
    </row>
    <row r="55491" spans="4:4">
      <c r="D55491" s="234"/>
    </row>
    <row r="55492" spans="4:4">
      <c r="D55492" s="234"/>
    </row>
    <row r="55493" spans="4:4">
      <c r="D55493" s="234"/>
    </row>
    <row r="55494" spans="4:4">
      <c r="D55494" s="234"/>
    </row>
    <row r="55495" spans="4:4">
      <c r="D55495" s="234"/>
    </row>
    <row r="55496" spans="4:4">
      <c r="D55496" s="234"/>
    </row>
    <row r="55497" spans="4:4">
      <c r="D55497" s="234"/>
    </row>
    <row r="55498" spans="4:4">
      <c r="D55498" s="234"/>
    </row>
    <row r="55499" spans="4:4">
      <c r="D55499" s="234"/>
    </row>
    <row r="55500" spans="4:4">
      <c r="D55500" s="234"/>
    </row>
    <row r="55501" spans="4:4">
      <c r="D55501" s="234"/>
    </row>
    <row r="55502" spans="4:4">
      <c r="D55502" s="234"/>
    </row>
    <row r="55503" spans="4:4">
      <c r="D55503" s="234"/>
    </row>
    <row r="55504" spans="4:4">
      <c r="D55504" s="234"/>
    </row>
    <row r="55505" spans="4:4">
      <c r="D55505" s="234"/>
    </row>
    <row r="55506" spans="4:4">
      <c r="D55506" s="234"/>
    </row>
    <row r="55507" spans="4:4">
      <c r="D55507" s="234"/>
    </row>
    <row r="55508" spans="4:4">
      <c r="D55508" s="234"/>
    </row>
    <row r="55509" spans="4:4">
      <c r="D55509" s="234"/>
    </row>
    <row r="55510" spans="4:4">
      <c r="D55510" s="234"/>
    </row>
    <row r="55511" spans="4:4">
      <c r="D55511" s="234"/>
    </row>
    <row r="55512" spans="4:4">
      <c r="D55512" s="234"/>
    </row>
    <row r="55513" spans="4:4">
      <c r="D55513" s="234"/>
    </row>
    <row r="55514" spans="4:4">
      <c r="D55514" s="234"/>
    </row>
    <row r="55515" spans="4:4">
      <c r="D55515" s="234"/>
    </row>
    <row r="55516" spans="4:4">
      <c r="D55516" s="234"/>
    </row>
    <row r="55517" spans="4:4">
      <c r="D55517" s="234"/>
    </row>
    <row r="55518" spans="4:4">
      <c r="D55518" s="234"/>
    </row>
    <row r="55519" spans="4:4">
      <c r="D55519" s="234"/>
    </row>
    <row r="55520" spans="4:4">
      <c r="D55520" s="234"/>
    </row>
    <row r="55521" spans="4:4">
      <c r="D55521" s="234"/>
    </row>
    <row r="55522" spans="4:4">
      <c r="D55522" s="234"/>
    </row>
    <row r="55523" spans="4:4">
      <c r="D55523" s="234"/>
    </row>
    <row r="55524" spans="4:4">
      <c r="D55524" s="234"/>
    </row>
    <row r="55525" spans="4:4">
      <c r="D55525" s="234"/>
    </row>
    <row r="55526" spans="4:4">
      <c r="D55526" s="234"/>
    </row>
    <row r="55527" spans="4:4">
      <c r="D55527" s="234"/>
    </row>
    <row r="55528" spans="4:4">
      <c r="D55528" s="234"/>
    </row>
    <row r="55529" spans="4:4">
      <c r="D55529" s="234"/>
    </row>
    <row r="55530" spans="4:4">
      <c r="D55530" s="234"/>
    </row>
    <row r="55531" spans="4:4">
      <c r="D55531" s="234"/>
    </row>
    <row r="55532" spans="4:4">
      <c r="D55532" s="234"/>
    </row>
    <row r="55533" spans="4:4">
      <c r="D55533" s="234"/>
    </row>
    <row r="55534" spans="4:4">
      <c r="D55534" s="234"/>
    </row>
    <row r="55535" spans="4:4">
      <c r="D55535" s="234"/>
    </row>
    <row r="55536" spans="4:4">
      <c r="D55536" s="234"/>
    </row>
    <row r="55537" spans="4:4">
      <c r="D55537" s="234"/>
    </row>
    <row r="55538" spans="4:4">
      <c r="D55538" s="234"/>
    </row>
    <row r="55539" spans="4:4">
      <c r="D55539" s="234"/>
    </row>
    <row r="55540" spans="4:4">
      <c r="D55540" s="234"/>
    </row>
    <row r="55541" spans="4:4">
      <c r="D55541" s="234"/>
    </row>
    <row r="55542" spans="4:4">
      <c r="D55542" s="234"/>
    </row>
    <row r="55543" spans="4:4">
      <c r="D55543" s="234"/>
    </row>
    <row r="55544" spans="4:4">
      <c r="D55544" s="234"/>
    </row>
    <row r="55545" spans="4:4">
      <c r="D55545" s="234"/>
    </row>
    <row r="55546" spans="4:4">
      <c r="D55546" s="234"/>
    </row>
    <row r="55547" spans="4:4">
      <c r="D55547" s="234"/>
    </row>
    <row r="55548" spans="4:4">
      <c r="D55548" s="234"/>
    </row>
    <row r="55549" spans="4:4">
      <c r="D55549" s="234"/>
    </row>
    <row r="55550" spans="4:4">
      <c r="D55550" s="234"/>
    </row>
    <row r="55551" spans="4:4">
      <c r="D55551" s="234"/>
    </row>
    <row r="55552" spans="4:4">
      <c r="D55552" s="234"/>
    </row>
    <row r="55553" spans="4:4">
      <c r="D55553" s="234"/>
    </row>
    <row r="55554" spans="4:4">
      <c r="D55554" s="234"/>
    </row>
    <row r="55555" spans="4:4">
      <c r="D55555" s="234"/>
    </row>
    <row r="55556" spans="4:4">
      <c r="D55556" s="234"/>
    </row>
    <row r="55557" spans="4:4">
      <c r="D55557" s="234"/>
    </row>
    <row r="55558" spans="4:4">
      <c r="D55558" s="234"/>
    </row>
    <row r="55559" spans="4:4">
      <c r="D55559" s="234"/>
    </row>
    <row r="55560" spans="4:4">
      <c r="D55560" s="234"/>
    </row>
    <row r="55561" spans="4:4">
      <c r="D55561" s="234"/>
    </row>
    <row r="55562" spans="4:4">
      <c r="D55562" s="234"/>
    </row>
    <row r="55563" spans="4:4">
      <c r="D55563" s="234"/>
    </row>
    <row r="55564" spans="4:4">
      <c r="D55564" s="234"/>
    </row>
    <row r="55565" spans="4:4">
      <c r="D55565" s="234"/>
    </row>
    <row r="55566" spans="4:4">
      <c r="D55566" s="234"/>
    </row>
    <row r="55567" spans="4:4">
      <c r="D55567" s="234"/>
    </row>
    <row r="55568" spans="4:4">
      <c r="D55568" s="234"/>
    </row>
    <row r="55569" spans="4:4">
      <c r="D55569" s="234"/>
    </row>
    <row r="55570" spans="4:4">
      <c r="D55570" s="234"/>
    </row>
    <row r="55571" spans="4:4">
      <c r="D55571" s="234"/>
    </row>
    <row r="55572" spans="4:4">
      <c r="D55572" s="234"/>
    </row>
    <row r="55573" spans="4:4">
      <c r="D55573" s="234"/>
    </row>
    <row r="55574" spans="4:4">
      <c r="D55574" s="234"/>
    </row>
    <row r="55575" spans="4:4">
      <c r="D55575" s="234"/>
    </row>
    <row r="55576" spans="4:4">
      <c r="D55576" s="234"/>
    </row>
    <row r="55577" spans="4:4">
      <c r="D55577" s="234"/>
    </row>
    <row r="55578" spans="4:4">
      <c r="D55578" s="234"/>
    </row>
    <row r="55579" spans="4:4">
      <c r="D55579" s="234"/>
    </row>
    <row r="55580" spans="4:4">
      <c r="D55580" s="234"/>
    </row>
    <row r="55581" spans="4:4">
      <c r="D55581" s="234"/>
    </row>
    <row r="55582" spans="4:4">
      <c r="D55582" s="234"/>
    </row>
    <row r="55583" spans="4:4">
      <c r="D55583" s="234"/>
    </row>
    <row r="55584" spans="4:4">
      <c r="D55584" s="234"/>
    </row>
    <row r="55585" spans="4:4">
      <c r="D55585" s="234"/>
    </row>
    <row r="55586" spans="4:4">
      <c r="D55586" s="234"/>
    </row>
    <row r="55587" spans="4:4">
      <c r="D55587" s="234"/>
    </row>
    <row r="55588" spans="4:4">
      <c r="D55588" s="234"/>
    </row>
    <row r="55589" spans="4:4">
      <c r="D55589" s="234"/>
    </row>
    <row r="55590" spans="4:4">
      <c r="D55590" s="234"/>
    </row>
    <row r="55591" spans="4:4">
      <c r="D55591" s="234"/>
    </row>
    <row r="55592" spans="4:4">
      <c r="D55592" s="234"/>
    </row>
    <row r="55593" spans="4:4">
      <c r="D55593" s="234"/>
    </row>
    <row r="55594" spans="4:4">
      <c r="D55594" s="234"/>
    </row>
    <row r="55595" spans="4:4">
      <c r="D55595" s="234"/>
    </row>
    <row r="55596" spans="4:4">
      <c r="D55596" s="234"/>
    </row>
    <row r="55597" spans="4:4">
      <c r="D55597" s="234"/>
    </row>
    <row r="55598" spans="4:4">
      <c r="D55598" s="234"/>
    </row>
    <row r="55599" spans="4:4">
      <c r="D55599" s="234"/>
    </row>
    <row r="55600" spans="4:4">
      <c r="D55600" s="234"/>
    </row>
    <row r="55601" spans="4:4">
      <c r="D55601" s="234"/>
    </row>
    <row r="55602" spans="4:4">
      <c r="D55602" s="234"/>
    </row>
    <row r="55603" spans="4:4">
      <c r="D55603" s="234"/>
    </row>
    <row r="55604" spans="4:4">
      <c r="D55604" s="234"/>
    </row>
    <row r="55605" spans="4:4">
      <c r="D55605" s="234"/>
    </row>
    <row r="55606" spans="4:4">
      <c r="D55606" s="234"/>
    </row>
    <row r="55607" spans="4:4">
      <c r="D55607" s="234"/>
    </row>
    <row r="55608" spans="4:4">
      <c r="D55608" s="234"/>
    </row>
    <row r="55609" spans="4:4">
      <c r="D55609" s="234"/>
    </row>
    <row r="55610" spans="4:4">
      <c r="D55610" s="234"/>
    </row>
    <row r="55611" spans="4:4">
      <c r="D55611" s="234"/>
    </row>
    <row r="55612" spans="4:4">
      <c r="D55612" s="234"/>
    </row>
    <row r="55613" spans="4:4">
      <c r="D55613" s="234"/>
    </row>
    <row r="55614" spans="4:4">
      <c r="D55614" s="234"/>
    </row>
    <row r="55615" spans="4:4">
      <c r="D55615" s="234"/>
    </row>
    <row r="55616" spans="4:4">
      <c r="D55616" s="234"/>
    </row>
    <row r="55617" spans="4:4">
      <c r="D55617" s="234"/>
    </row>
    <row r="55618" spans="4:4">
      <c r="D55618" s="234"/>
    </row>
    <row r="55619" spans="4:4">
      <c r="D55619" s="234"/>
    </row>
    <row r="55620" spans="4:4">
      <c r="D55620" s="234"/>
    </row>
    <row r="55621" spans="4:4">
      <c r="D55621" s="234"/>
    </row>
    <row r="55622" spans="4:4">
      <c r="D55622" s="234"/>
    </row>
    <row r="55623" spans="4:4">
      <c r="D55623" s="234"/>
    </row>
    <row r="55624" spans="4:4">
      <c r="D55624" s="234"/>
    </row>
    <row r="55625" spans="4:4">
      <c r="D55625" s="234"/>
    </row>
    <row r="55626" spans="4:4">
      <c r="D55626" s="234"/>
    </row>
    <row r="55627" spans="4:4">
      <c r="D55627" s="234"/>
    </row>
    <row r="55628" spans="4:4">
      <c r="D55628" s="234"/>
    </row>
    <row r="55629" spans="4:4">
      <c r="D55629" s="234"/>
    </row>
    <row r="55630" spans="4:4">
      <c r="D55630" s="234"/>
    </row>
    <row r="55631" spans="4:4">
      <c r="D55631" s="234"/>
    </row>
    <row r="55632" spans="4:4">
      <c r="D55632" s="234"/>
    </row>
    <row r="55633" spans="4:4">
      <c r="D55633" s="234"/>
    </row>
    <row r="55634" spans="4:4">
      <c r="D55634" s="234"/>
    </row>
    <row r="55635" spans="4:4">
      <c r="D55635" s="234"/>
    </row>
    <row r="55636" spans="4:4">
      <c r="D55636" s="234"/>
    </row>
    <row r="55637" spans="4:4">
      <c r="D55637" s="234"/>
    </row>
    <row r="55638" spans="4:4">
      <c r="D55638" s="234"/>
    </row>
    <row r="55639" spans="4:4">
      <c r="D55639" s="234"/>
    </row>
    <row r="55640" spans="4:4">
      <c r="D55640" s="234"/>
    </row>
    <row r="55641" spans="4:4">
      <c r="D55641" s="234"/>
    </row>
    <row r="55642" spans="4:4">
      <c r="D55642" s="234"/>
    </row>
    <row r="55643" spans="4:4">
      <c r="D55643" s="234"/>
    </row>
    <row r="55644" spans="4:4">
      <c r="D55644" s="234"/>
    </row>
    <row r="55645" spans="4:4">
      <c r="D55645" s="234"/>
    </row>
    <row r="55646" spans="4:4">
      <c r="D55646" s="234"/>
    </row>
    <row r="55647" spans="4:4">
      <c r="D55647" s="234"/>
    </row>
    <row r="55648" spans="4:4">
      <c r="D55648" s="234"/>
    </row>
    <row r="55649" spans="4:4">
      <c r="D55649" s="234"/>
    </row>
    <row r="55650" spans="4:4">
      <c r="D55650" s="234"/>
    </row>
    <row r="55651" spans="4:4">
      <c r="D55651" s="234"/>
    </row>
    <row r="55652" spans="4:4">
      <c r="D55652" s="234"/>
    </row>
    <row r="55653" spans="4:4">
      <c r="D55653" s="234"/>
    </row>
    <row r="55654" spans="4:4">
      <c r="D55654" s="234"/>
    </row>
    <row r="55655" spans="4:4">
      <c r="D55655" s="234"/>
    </row>
    <row r="55656" spans="4:4">
      <c r="D55656" s="234"/>
    </row>
    <row r="55657" spans="4:4">
      <c r="D55657" s="234"/>
    </row>
    <row r="55658" spans="4:4">
      <c r="D55658" s="234"/>
    </row>
    <row r="55659" spans="4:4">
      <c r="D55659" s="234"/>
    </row>
    <row r="55660" spans="4:4">
      <c r="D55660" s="234"/>
    </row>
    <row r="55661" spans="4:4">
      <c r="D55661" s="234"/>
    </row>
    <row r="55662" spans="4:4">
      <c r="D55662" s="234"/>
    </row>
    <row r="55663" spans="4:4">
      <c r="D55663" s="234"/>
    </row>
    <row r="55664" spans="4:4">
      <c r="D55664" s="234"/>
    </row>
    <row r="55665" spans="4:4">
      <c r="D55665" s="234"/>
    </row>
    <row r="55666" spans="4:4">
      <c r="D55666" s="234"/>
    </row>
    <row r="55667" spans="4:4">
      <c r="D55667" s="234"/>
    </row>
    <row r="55668" spans="4:4">
      <c r="D55668" s="234"/>
    </row>
    <row r="55669" spans="4:4">
      <c r="D55669" s="234"/>
    </row>
    <row r="55670" spans="4:4">
      <c r="D55670" s="234"/>
    </row>
    <row r="55671" spans="4:4">
      <c r="D55671" s="234"/>
    </row>
    <row r="55672" spans="4:4">
      <c r="D55672" s="234"/>
    </row>
    <row r="55673" spans="4:4">
      <c r="D55673" s="234"/>
    </row>
    <row r="55674" spans="4:4">
      <c r="D55674" s="234"/>
    </row>
    <row r="55675" spans="4:4">
      <c r="D55675" s="234"/>
    </row>
    <row r="55676" spans="4:4">
      <c r="D55676" s="234"/>
    </row>
    <row r="55677" spans="4:4">
      <c r="D55677" s="234"/>
    </row>
    <row r="55678" spans="4:4">
      <c r="D55678" s="234"/>
    </row>
    <row r="55679" spans="4:4">
      <c r="D55679" s="234"/>
    </row>
    <row r="55680" spans="4:4">
      <c r="D55680" s="234"/>
    </row>
    <row r="55681" spans="4:4">
      <c r="D55681" s="234"/>
    </row>
    <row r="55682" spans="4:4">
      <c r="D55682" s="234"/>
    </row>
    <row r="55683" spans="4:4">
      <c r="D55683" s="234"/>
    </row>
    <row r="55684" spans="4:4">
      <c r="D55684" s="234"/>
    </row>
    <row r="55685" spans="4:4">
      <c r="D55685" s="234"/>
    </row>
    <row r="55686" spans="4:4">
      <c r="D55686" s="234"/>
    </row>
    <row r="55687" spans="4:4">
      <c r="D55687" s="234"/>
    </row>
    <row r="55688" spans="4:4">
      <c r="D55688" s="234"/>
    </row>
    <row r="55689" spans="4:4">
      <c r="D55689" s="234"/>
    </row>
    <row r="55690" spans="4:4">
      <c r="D55690" s="234"/>
    </row>
    <row r="55691" spans="4:4">
      <c r="D55691" s="234"/>
    </row>
    <row r="55692" spans="4:4">
      <c r="D55692" s="234"/>
    </row>
    <row r="55693" spans="4:4">
      <c r="D55693" s="234"/>
    </row>
    <row r="55694" spans="4:4">
      <c r="D55694" s="234"/>
    </row>
    <row r="55695" spans="4:4">
      <c r="D55695" s="234"/>
    </row>
    <row r="55696" spans="4:4">
      <c r="D55696" s="234"/>
    </row>
    <row r="55697" spans="4:4">
      <c r="D55697" s="234"/>
    </row>
    <row r="55698" spans="4:4">
      <c r="D55698" s="234"/>
    </row>
    <row r="55699" spans="4:4">
      <c r="D55699" s="234"/>
    </row>
    <row r="55700" spans="4:4">
      <c r="D55700" s="234"/>
    </row>
    <row r="55701" spans="4:4">
      <c r="D55701" s="234"/>
    </row>
    <row r="55702" spans="4:4">
      <c r="D55702" s="234"/>
    </row>
    <row r="55703" spans="4:4">
      <c r="D55703" s="234"/>
    </row>
    <row r="55704" spans="4:4">
      <c r="D55704" s="234"/>
    </row>
    <row r="55705" spans="4:4">
      <c r="D55705" s="234"/>
    </row>
    <row r="55706" spans="4:4">
      <c r="D55706" s="234"/>
    </row>
    <row r="55707" spans="4:4">
      <c r="D55707" s="234"/>
    </row>
    <row r="55708" spans="4:4">
      <c r="D55708" s="234"/>
    </row>
    <row r="55709" spans="4:4">
      <c r="D55709" s="234"/>
    </row>
    <row r="55710" spans="4:4">
      <c r="D55710" s="234"/>
    </row>
    <row r="55711" spans="4:4">
      <c r="D55711" s="234"/>
    </row>
    <row r="55712" spans="4:4">
      <c r="D55712" s="234"/>
    </row>
    <row r="55713" spans="4:4">
      <c r="D55713" s="234"/>
    </row>
    <row r="55714" spans="4:4">
      <c r="D55714" s="234"/>
    </row>
    <row r="55715" spans="4:4">
      <c r="D55715" s="234"/>
    </row>
    <row r="55716" spans="4:4">
      <c r="D55716" s="234"/>
    </row>
    <row r="55717" spans="4:4">
      <c r="D55717" s="234"/>
    </row>
    <row r="55718" spans="4:4">
      <c r="D55718" s="234"/>
    </row>
    <row r="55719" spans="4:4">
      <c r="D55719" s="234"/>
    </row>
    <row r="55720" spans="4:4">
      <c r="D55720" s="234"/>
    </row>
    <row r="55721" spans="4:4">
      <c r="D55721" s="234"/>
    </row>
    <row r="55722" spans="4:4">
      <c r="D55722" s="234"/>
    </row>
    <row r="55723" spans="4:4">
      <c r="D55723" s="234"/>
    </row>
    <row r="55724" spans="4:4">
      <c r="D55724" s="234"/>
    </row>
    <row r="55725" spans="4:4">
      <c r="D55725" s="234"/>
    </row>
    <row r="55726" spans="4:4">
      <c r="D55726" s="234"/>
    </row>
    <row r="55727" spans="4:4">
      <c r="D55727" s="234"/>
    </row>
    <row r="55728" spans="4:4">
      <c r="D55728" s="234"/>
    </row>
    <row r="55729" spans="4:4">
      <c r="D55729" s="234"/>
    </row>
    <row r="55730" spans="4:4">
      <c r="D55730" s="234"/>
    </row>
    <row r="55731" spans="4:4">
      <c r="D55731" s="234"/>
    </row>
    <row r="55732" spans="4:4">
      <c r="D55732" s="234"/>
    </row>
    <row r="55733" spans="4:4">
      <c r="D55733" s="234"/>
    </row>
    <row r="55734" spans="4:4">
      <c r="D55734" s="234"/>
    </row>
    <row r="55735" spans="4:4">
      <c r="D55735" s="234"/>
    </row>
    <row r="55736" spans="4:4">
      <c r="D55736" s="234"/>
    </row>
    <row r="55737" spans="4:4">
      <c r="D55737" s="234"/>
    </row>
    <row r="55738" spans="4:4">
      <c r="D55738" s="234"/>
    </row>
    <row r="55739" spans="4:4">
      <c r="D55739" s="234"/>
    </row>
    <row r="55740" spans="4:4">
      <c r="D55740" s="234"/>
    </row>
    <row r="55741" spans="4:4">
      <c r="D55741" s="234"/>
    </row>
    <row r="55742" spans="4:4">
      <c r="D55742" s="234"/>
    </row>
    <row r="55743" spans="4:4">
      <c r="D55743" s="234"/>
    </row>
    <row r="55744" spans="4:4">
      <c r="D55744" s="234"/>
    </row>
    <row r="55745" spans="4:4">
      <c r="D55745" s="234"/>
    </row>
    <row r="55746" spans="4:4">
      <c r="D55746" s="234"/>
    </row>
    <row r="55747" spans="4:4">
      <c r="D55747" s="234"/>
    </row>
    <row r="55748" spans="4:4">
      <c r="D55748" s="234"/>
    </row>
    <row r="55749" spans="4:4">
      <c r="D55749" s="234"/>
    </row>
    <row r="55750" spans="4:4">
      <c r="D55750" s="234"/>
    </row>
    <row r="55751" spans="4:4">
      <c r="D55751" s="234"/>
    </row>
    <row r="55752" spans="4:4">
      <c r="D55752" s="234"/>
    </row>
    <row r="55753" spans="4:4">
      <c r="D55753" s="234"/>
    </row>
    <row r="55754" spans="4:4">
      <c r="D55754" s="234"/>
    </row>
    <row r="55755" spans="4:4">
      <c r="D55755" s="234"/>
    </row>
    <row r="55756" spans="4:4">
      <c r="D55756" s="234"/>
    </row>
    <row r="55757" spans="4:4">
      <c r="D55757" s="234"/>
    </row>
    <row r="55758" spans="4:4">
      <c r="D55758" s="234"/>
    </row>
    <row r="55759" spans="4:4">
      <c r="D55759" s="234"/>
    </row>
    <row r="55760" spans="4:4">
      <c r="D55760" s="234"/>
    </row>
    <row r="55761" spans="4:4">
      <c r="D55761" s="234"/>
    </row>
    <row r="55762" spans="4:4">
      <c r="D55762" s="234"/>
    </row>
    <row r="55763" spans="4:4">
      <c r="D55763" s="234"/>
    </row>
    <row r="55764" spans="4:4">
      <c r="D55764" s="234"/>
    </row>
    <row r="55765" spans="4:4">
      <c r="D55765" s="234"/>
    </row>
    <row r="55766" spans="4:4">
      <c r="D55766" s="234"/>
    </row>
    <row r="55767" spans="4:4">
      <c r="D55767" s="234"/>
    </row>
    <row r="55768" spans="4:4">
      <c r="D55768" s="234"/>
    </row>
    <row r="55769" spans="4:4">
      <c r="D55769" s="234"/>
    </row>
    <row r="55770" spans="4:4">
      <c r="D55770" s="234"/>
    </row>
    <row r="55771" spans="4:4">
      <c r="D55771" s="234"/>
    </row>
    <row r="55772" spans="4:4">
      <c r="D55772" s="234"/>
    </row>
    <row r="55773" spans="4:4">
      <c r="D55773" s="234"/>
    </row>
    <row r="55774" spans="4:4">
      <c r="D55774" s="234"/>
    </row>
    <row r="55775" spans="4:4">
      <c r="D55775" s="234"/>
    </row>
    <row r="55776" spans="4:4">
      <c r="D55776" s="234"/>
    </row>
    <row r="55777" spans="4:4">
      <c r="D55777" s="234"/>
    </row>
    <row r="55778" spans="4:4">
      <c r="D55778" s="234"/>
    </row>
    <row r="55779" spans="4:4">
      <c r="D55779" s="234"/>
    </row>
    <row r="55780" spans="4:4">
      <c r="D55780" s="234"/>
    </row>
    <row r="55781" spans="4:4">
      <c r="D55781" s="234"/>
    </row>
    <row r="55782" spans="4:4">
      <c r="D55782" s="234"/>
    </row>
    <row r="55783" spans="4:4">
      <c r="D55783" s="234"/>
    </row>
    <row r="55784" spans="4:4">
      <c r="D55784" s="234"/>
    </row>
    <row r="55785" spans="4:4">
      <c r="D55785" s="234"/>
    </row>
    <row r="55786" spans="4:4">
      <c r="D55786" s="234"/>
    </row>
    <row r="55787" spans="4:4">
      <c r="D55787" s="234"/>
    </row>
    <row r="55788" spans="4:4">
      <c r="D55788" s="234"/>
    </row>
    <row r="55789" spans="4:4">
      <c r="D55789" s="234"/>
    </row>
    <row r="55790" spans="4:4">
      <c r="D55790" s="234"/>
    </row>
    <row r="55791" spans="4:4">
      <c r="D55791" s="234"/>
    </row>
    <row r="55792" spans="4:4">
      <c r="D55792" s="234"/>
    </row>
    <row r="55793" spans="4:4">
      <c r="D55793" s="234"/>
    </row>
    <row r="55794" spans="4:4">
      <c r="D55794" s="234"/>
    </row>
    <row r="55795" spans="4:4">
      <c r="D55795" s="234"/>
    </row>
    <row r="55796" spans="4:4">
      <c r="D55796" s="234"/>
    </row>
    <row r="55797" spans="4:4">
      <c r="D55797" s="234"/>
    </row>
    <row r="55798" spans="4:4">
      <c r="D55798" s="234"/>
    </row>
    <row r="55799" spans="4:4">
      <c r="D55799" s="234"/>
    </row>
    <row r="55800" spans="4:4">
      <c r="D55800" s="234"/>
    </row>
    <row r="55801" spans="4:4">
      <c r="D55801" s="234"/>
    </row>
    <row r="55802" spans="4:4">
      <c r="D55802" s="234"/>
    </row>
    <row r="55803" spans="4:4">
      <c r="D55803" s="234"/>
    </row>
    <row r="55804" spans="4:4">
      <c r="D55804" s="234"/>
    </row>
    <row r="55805" spans="4:4">
      <c r="D55805" s="234"/>
    </row>
    <row r="55806" spans="4:4">
      <c r="D55806" s="234"/>
    </row>
    <row r="55807" spans="4:4">
      <c r="D55807" s="234"/>
    </row>
    <row r="55808" spans="4:4">
      <c r="D55808" s="234"/>
    </row>
    <row r="55809" spans="4:4">
      <c r="D55809" s="234"/>
    </row>
    <row r="55810" spans="4:4">
      <c r="D55810" s="234"/>
    </row>
    <row r="55811" spans="4:4">
      <c r="D55811" s="234"/>
    </row>
    <row r="55812" spans="4:4">
      <c r="D55812" s="234"/>
    </row>
    <row r="55813" spans="4:4">
      <c r="D55813" s="234"/>
    </row>
    <row r="55814" spans="4:4">
      <c r="D55814" s="234"/>
    </row>
    <row r="55815" spans="4:4">
      <c r="D55815" s="234"/>
    </row>
    <row r="55816" spans="4:4">
      <c r="D55816" s="234"/>
    </row>
    <row r="55817" spans="4:4">
      <c r="D55817" s="234"/>
    </row>
    <row r="55818" spans="4:4">
      <c r="D55818" s="234"/>
    </row>
    <row r="55819" spans="4:4">
      <c r="D55819" s="234"/>
    </row>
    <row r="55820" spans="4:4">
      <c r="D55820" s="234"/>
    </row>
    <row r="55821" spans="4:4">
      <c r="D55821" s="234"/>
    </row>
    <row r="55822" spans="4:4">
      <c r="D55822" s="234"/>
    </row>
    <row r="55823" spans="4:4">
      <c r="D55823" s="234"/>
    </row>
    <row r="55824" spans="4:4">
      <c r="D55824" s="234"/>
    </row>
    <row r="55825" spans="4:4">
      <c r="D55825" s="234"/>
    </row>
    <row r="55826" spans="4:4">
      <c r="D55826" s="234"/>
    </row>
    <row r="55827" spans="4:4">
      <c r="D55827" s="234"/>
    </row>
    <row r="55828" spans="4:4">
      <c r="D55828" s="234"/>
    </row>
    <row r="55829" spans="4:4">
      <c r="D55829" s="234"/>
    </row>
    <row r="55830" spans="4:4">
      <c r="D55830" s="234"/>
    </row>
    <row r="55831" spans="4:4">
      <c r="D55831" s="234"/>
    </row>
    <row r="55832" spans="4:4">
      <c r="D55832" s="234"/>
    </row>
    <row r="55833" spans="4:4">
      <c r="D55833" s="234"/>
    </row>
    <row r="55834" spans="4:4">
      <c r="D55834" s="234"/>
    </row>
    <row r="55835" spans="4:4">
      <c r="D55835" s="234"/>
    </row>
    <row r="55836" spans="4:4">
      <c r="D55836" s="234"/>
    </row>
    <row r="55837" spans="4:4">
      <c r="D55837" s="234"/>
    </row>
    <row r="55838" spans="4:4">
      <c r="D55838" s="234"/>
    </row>
    <row r="55839" spans="4:4">
      <c r="D55839" s="234"/>
    </row>
    <row r="55840" spans="4:4">
      <c r="D55840" s="234"/>
    </row>
    <row r="55841" spans="4:4">
      <c r="D55841" s="234"/>
    </row>
    <row r="55842" spans="4:4">
      <c r="D55842" s="234"/>
    </row>
    <row r="55843" spans="4:4">
      <c r="D55843" s="234"/>
    </row>
    <row r="55844" spans="4:4">
      <c r="D55844" s="234"/>
    </row>
    <row r="55845" spans="4:4">
      <c r="D55845" s="234"/>
    </row>
    <row r="55846" spans="4:4">
      <c r="D55846" s="234"/>
    </row>
    <row r="55847" spans="4:4">
      <c r="D55847" s="234"/>
    </row>
    <row r="55848" spans="4:4">
      <c r="D55848" s="234"/>
    </row>
    <row r="55849" spans="4:4">
      <c r="D55849" s="234"/>
    </row>
    <row r="55850" spans="4:4">
      <c r="D55850" s="234"/>
    </row>
    <row r="55851" spans="4:4">
      <c r="D55851" s="234"/>
    </row>
    <row r="55852" spans="4:4">
      <c r="D55852" s="234"/>
    </row>
    <row r="55853" spans="4:4">
      <c r="D55853" s="234"/>
    </row>
    <row r="55854" spans="4:4">
      <c r="D55854" s="234"/>
    </row>
    <row r="55855" spans="4:4">
      <c r="D55855" s="234"/>
    </row>
    <row r="55856" spans="4:4">
      <c r="D55856" s="234"/>
    </row>
    <row r="55857" spans="4:4">
      <c r="D55857" s="234"/>
    </row>
    <row r="55858" spans="4:4">
      <c r="D55858" s="234"/>
    </row>
    <row r="55859" spans="4:4">
      <c r="D55859" s="234"/>
    </row>
    <row r="55860" spans="4:4">
      <c r="D55860" s="234"/>
    </row>
    <row r="55861" spans="4:4">
      <c r="D55861" s="234"/>
    </row>
    <row r="55862" spans="4:4">
      <c r="D55862" s="234"/>
    </row>
    <row r="55863" spans="4:4">
      <c r="D55863" s="234"/>
    </row>
    <row r="55864" spans="4:4">
      <c r="D55864" s="234"/>
    </row>
    <row r="55865" spans="4:4">
      <c r="D55865" s="234"/>
    </row>
    <row r="55866" spans="4:4">
      <c r="D55866" s="234"/>
    </row>
    <row r="55867" spans="4:4">
      <c r="D55867" s="234"/>
    </row>
    <row r="55868" spans="4:4">
      <c r="D55868" s="234"/>
    </row>
    <row r="55869" spans="4:4">
      <c r="D55869" s="234"/>
    </row>
    <row r="55870" spans="4:4">
      <c r="D55870" s="234"/>
    </row>
    <row r="55871" spans="4:4">
      <c r="D55871" s="234"/>
    </row>
    <row r="55872" spans="4:4">
      <c r="D55872" s="234"/>
    </row>
    <row r="55873" spans="4:4">
      <c r="D55873" s="234"/>
    </row>
    <row r="55874" spans="4:4">
      <c r="D55874" s="234"/>
    </row>
    <row r="55875" spans="4:4">
      <c r="D55875" s="234"/>
    </row>
    <row r="55876" spans="4:4">
      <c r="D55876" s="234"/>
    </row>
    <row r="55877" spans="4:4">
      <c r="D55877" s="234"/>
    </row>
    <row r="55878" spans="4:4">
      <c r="D55878" s="234"/>
    </row>
    <row r="55879" spans="4:4">
      <c r="D55879" s="234"/>
    </row>
    <row r="55880" spans="4:4">
      <c r="D55880" s="234"/>
    </row>
    <row r="55881" spans="4:4">
      <c r="D55881" s="234"/>
    </row>
    <row r="55882" spans="4:4">
      <c r="D55882" s="234"/>
    </row>
    <row r="55883" spans="4:4">
      <c r="D55883" s="234"/>
    </row>
    <row r="55884" spans="4:4">
      <c r="D55884" s="234"/>
    </row>
    <row r="55885" spans="4:4">
      <c r="D55885" s="234"/>
    </row>
    <row r="55886" spans="4:4">
      <c r="D55886" s="234"/>
    </row>
    <row r="55887" spans="4:4">
      <c r="D55887" s="234"/>
    </row>
    <row r="55888" spans="4:4">
      <c r="D55888" s="234"/>
    </row>
    <row r="55889" spans="4:4">
      <c r="D55889" s="234"/>
    </row>
    <row r="55890" spans="4:4">
      <c r="D55890" s="234"/>
    </row>
    <row r="55891" spans="4:4">
      <c r="D55891" s="234"/>
    </row>
    <row r="55892" spans="4:4">
      <c r="D55892" s="234"/>
    </row>
    <row r="55893" spans="4:4">
      <c r="D55893" s="234"/>
    </row>
    <row r="55894" spans="4:4">
      <c r="D55894" s="234"/>
    </row>
    <row r="55895" spans="4:4">
      <c r="D55895" s="234"/>
    </row>
    <row r="55896" spans="4:4">
      <c r="D55896" s="234"/>
    </row>
    <row r="55897" spans="4:4">
      <c r="D55897" s="234"/>
    </row>
    <row r="55898" spans="4:4">
      <c r="D55898" s="234"/>
    </row>
    <row r="55899" spans="4:4">
      <c r="D55899" s="234"/>
    </row>
    <row r="55900" spans="4:4">
      <c r="D55900" s="234"/>
    </row>
    <row r="55901" spans="4:4">
      <c r="D55901" s="234"/>
    </row>
    <row r="55902" spans="4:4">
      <c r="D55902" s="234"/>
    </row>
    <row r="55903" spans="4:4">
      <c r="D55903" s="234"/>
    </row>
    <row r="55904" spans="4:4">
      <c r="D55904" s="234"/>
    </row>
    <row r="55905" spans="4:4">
      <c r="D55905" s="234"/>
    </row>
    <row r="55906" spans="4:4">
      <c r="D55906" s="234"/>
    </row>
    <row r="55907" spans="4:4">
      <c r="D55907" s="234"/>
    </row>
    <row r="55908" spans="4:4">
      <c r="D55908" s="234"/>
    </row>
    <row r="55909" spans="4:4">
      <c r="D55909" s="234"/>
    </row>
    <row r="55910" spans="4:4">
      <c r="D55910" s="234"/>
    </row>
    <row r="55911" spans="4:4">
      <c r="D55911" s="234"/>
    </row>
    <row r="55912" spans="4:4">
      <c r="D55912" s="234"/>
    </row>
    <row r="55913" spans="4:4">
      <c r="D55913" s="234"/>
    </row>
    <row r="55914" spans="4:4">
      <c r="D55914" s="234"/>
    </row>
    <row r="55915" spans="4:4">
      <c r="D55915" s="234"/>
    </row>
    <row r="55916" spans="4:4">
      <c r="D55916" s="234"/>
    </row>
    <row r="55917" spans="4:4">
      <c r="D55917" s="234"/>
    </row>
    <row r="55918" spans="4:4">
      <c r="D55918" s="234"/>
    </row>
    <row r="55919" spans="4:4">
      <c r="D55919" s="234"/>
    </row>
    <row r="55920" spans="4:4">
      <c r="D55920" s="234"/>
    </row>
    <row r="55921" spans="4:4">
      <c r="D55921" s="234"/>
    </row>
    <row r="55922" spans="4:4">
      <c r="D55922" s="234"/>
    </row>
    <row r="55923" spans="4:4">
      <c r="D55923" s="234"/>
    </row>
    <row r="55924" spans="4:4">
      <c r="D55924" s="234"/>
    </row>
    <row r="55925" spans="4:4">
      <c r="D55925" s="234"/>
    </row>
    <row r="55926" spans="4:4">
      <c r="D55926" s="234"/>
    </row>
    <row r="55927" spans="4:4">
      <c r="D55927" s="234"/>
    </row>
    <row r="55928" spans="4:4">
      <c r="D55928" s="234"/>
    </row>
    <row r="55929" spans="4:4">
      <c r="D55929" s="234"/>
    </row>
    <row r="55930" spans="4:4">
      <c r="D55930" s="234"/>
    </row>
    <row r="55931" spans="4:4">
      <c r="D55931" s="234"/>
    </row>
    <row r="55932" spans="4:4">
      <c r="D55932" s="234"/>
    </row>
    <row r="55933" spans="4:4">
      <c r="D55933" s="234"/>
    </row>
    <row r="55934" spans="4:4">
      <c r="D55934" s="234"/>
    </row>
    <row r="55935" spans="4:4">
      <c r="D55935" s="234"/>
    </row>
    <row r="55936" spans="4:4">
      <c r="D55936" s="234"/>
    </row>
    <row r="55937" spans="4:4">
      <c r="D55937" s="234"/>
    </row>
    <row r="55938" spans="4:4">
      <c r="D55938" s="234"/>
    </row>
    <row r="55939" spans="4:4">
      <c r="D55939" s="234"/>
    </row>
    <row r="55940" spans="4:4">
      <c r="D55940" s="234"/>
    </row>
    <row r="55941" spans="4:4">
      <c r="D55941" s="234"/>
    </row>
    <row r="55942" spans="4:4">
      <c r="D55942" s="234"/>
    </row>
    <row r="55943" spans="4:4">
      <c r="D55943" s="234"/>
    </row>
    <row r="55944" spans="4:4">
      <c r="D55944" s="234"/>
    </row>
    <row r="55945" spans="4:4">
      <c r="D55945" s="234"/>
    </row>
    <row r="55946" spans="4:4">
      <c r="D55946" s="234"/>
    </row>
    <row r="55947" spans="4:4">
      <c r="D55947" s="234"/>
    </row>
    <row r="55948" spans="4:4">
      <c r="D55948" s="234"/>
    </row>
    <row r="55949" spans="4:4">
      <c r="D55949" s="234"/>
    </row>
    <row r="55950" spans="4:4">
      <c r="D55950" s="234"/>
    </row>
    <row r="55951" spans="4:4">
      <c r="D55951" s="234"/>
    </row>
    <row r="55952" spans="4:4">
      <c r="D55952" s="234"/>
    </row>
    <row r="55953" spans="4:4">
      <c r="D55953" s="234"/>
    </row>
    <row r="55954" spans="4:4">
      <c r="D55954" s="234"/>
    </row>
    <row r="55955" spans="4:4">
      <c r="D55955" s="234"/>
    </row>
    <row r="55956" spans="4:4">
      <c r="D55956" s="234"/>
    </row>
    <row r="55957" spans="4:4">
      <c r="D55957" s="234"/>
    </row>
    <row r="55958" spans="4:4">
      <c r="D55958" s="234"/>
    </row>
    <row r="55959" spans="4:4">
      <c r="D55959" s="234"/>
    </row>
    <row r="55960" spans="4:4">
      <c r="D55960" s="234"/>
    </row>
    <row r="55961" spans="4:4">
      <c r="D55961" s="234"/>
    </row>
    <row r="55962" spans="4:4">
      <c r="D55962" s="234"/>
    </row>
    <row r="55963" spans="4:4">
      <c r="D55963" s="234"/>
    </row>
    <row r="55964" spans="4:4">
      <c r="D55964" s="234"/>
    </row>
    <row r="55965" spans="4:4">
      <c r="D55965" s="234"/>
    </row>
    <row r="55966" spans="4:4">
      <c r="D55966" s="234"/>
    </row>
    <row r="55967" spans="4:4">
      <c r="D55967" s="234"/>
    </row>
    <row r="55968" spans="4:4">
      <c r="D55968" s="234"/>
    </row>
    <row r="55969" spans="4:4">
      <c r="D55969" s="234"/>
    </row>
    <row r="55970" spans="4:4">
      <c r="D55970" s="234"/>
    </row>
    <row r="55971" spans="4:4">
      <c r="D55971" s="234"/>
    </row>
    <row r="55972" spans="4:4">
      <c r="D55972" s="234"/>
    </row>
    <row r="55973" spans="4:4">
      <c r="D55973" s="234"/>
    </row>
    <row r="55974" spans="4:4">
      <c r="D55974" s="234"/>
    </row>
    <row r="55975" spans="4:4">
      <c r="D55975" s="234"/>
    </row>
    <row r="55976" spans="4:4">
      <c r="D55976" s="234"/>
    </row>
    <row r="55977" spans="4:4">
      <c r="D55977" s="234"/>
    </row>
    <row r="55978" spans="4:4">
      <c r="D55978" s="234"/>
    </row>
    <row r="55979" spans="4:4">
      <c r="D55979" s="234"/>
    </row>
    <row r="55980" spans="4:4">
      <c r="D55980" s="234"/>
    </row>
    <row r="55981" spans="4:4">
      <c r="D55981" s="234"/>
    </row>
    <row r="55982" spans="4:4">
      <c r="D55982" s="234"/>
    </row>
    <row r="55983" spans="4:4">
      <c r="D55983" s="234"/>
    </row>
    <row r="55984" spans="4:4">
      <c r="D55984" s="234"/>
    </row>
    <row r="55985" spans="4:4">
      <c r="D55985" s="234"/>
    </row>
    <row r="55986" spans="4:4">
      <c r="D55986" s="234"/>
    </row>
    <row r="55987" spans="4:4">
      <c r="D55987" s="234"/>
    </row>
    <row r="55988" spans="4:4">
      <c r="D55988" s="234"/>
    </row>
    <row r="55989" spans="4:4">
      <c r="D55989" s="234"/>
    </row>
    <row r="55990" spans="4:4">
      <c r="D55990" s="234"/>
    </row>
    <row r="55991" spans="4:4">
      <c r="D55991" s="234"/>
    </row>
    <row r="55992" spans="4:4">
      <c r="D55992" s="234"/>
    </row>
    <row r="55993" spans="4:4">
      <c r="D55993" s="234"/>
    </row>
    <row r="55994" spans="4:4">
      <c r="D55994" s="234"/>
    </row>
    <row r="55995" spans="4:4">
      <c r="D55995" s="234"/>
    </row>
    <row r="55996" spans="4:4">
      <c r="D55996" s="234"/>
    </row>
    <row r="55997" spans="4:4">
      <c r="D55997" s="234"/>
    </row>
    <row r="55998" spans="4:4">
      <c r="D55998" s="234"/>
    </row>
    <row r="55999" spans="4:4">
      <c r="D55999" s="234"/>
    </row>
    <row r="56000" spans="4:4">
      <c r="D56000" s="234"/>
    </row>
    <row r="56001" spans="4:4">
      <c r="D56001" s="234"/>
    </row>
    <row r="56002" spans="4:4">
      <c r="D56002" s="234"/>
    </row>
    <row r="56003" spans="4:4">
      <c r="D56003" s="234"/>
    </row>
    <row r="56004" spans="4:4">
      <c r="D56004" s="234"/>
    </row>
    <row r="56005" spans="4:4">
      <c r="D56005" s="234"/>
    </row>
    <row r="56006" spans="4:4">
      <c r="D56006" s="234"/>
    </row>
    <row r="56007" spans="4:4">
      <c r="D56007" s="234"/>
    </row>
    <row r="56008" spans="4:4">
      <c r="D56008" s="234"/>
    </row>
    <row r="56009" spans="4:4">
      <c r="D56009" s="234"/>
    </row>
    <row r="56010" spans="4:4">
      <c r="D56010" s="234"/>
    </row>
    <row r="56011" spans="4:4">
      <c r="D56011" s="234"/>
    </row>
    <row r="56012" spans="4:4">
      <c r="D56012" s="234"/>
    </row>
    <row r="56013" spans="4:4">
      <c r="D56013" s="234"/>
    </row>
    <row r="56014" spans="4:4">
      <c r="D56014" s="234"/>
    </row>
    <row r="56015" spans="4:4">
      <c r="D56015" s="234"/>
    </row>
    <row r="56016" spans="4:4">
      <c r="D56016" s="234"/>
    </row>
    <row r="56017" spans="4:4">
      <c r="D56017" s="234"/>
    </row>
    <row r="56018" spans="4:4">
      <c r="D56018" s="234"/>
    </row>
    <row r="56019" spans="4:4">
      <c r="D56019" s="234"/>
    </row>
    <row r="56020" spans="4:4">
      <c r="D56020" s="234"/>
    </row>
    <row r="56021" spans="4:4">
      <c r="D56021" s="234"/>
    </row>
    <row r="56022" spans="4:4">
      <c r="D56022" s="234"/>
    </row>
    <row r="56023" spans="4:4">
      <c r="D56023" s="234"/>
    </row>
    <row r="56024" spans="4:4">
      <c r="D56024" s="234"/>
    </row>
    <row r="56025" spans="4:4">
      <c r="D56025" s="234"/>
    </row>
    <row r="56026" spans="4:4">
      <c r="D56026" s="234"/>
    </row>
    <row r="56027" spans="4:4">
      <c r="D56027" s="234"/>
    </row>
    <row r="56028" spans="4:4">
      <c r="D56028" s="234"/>
    </row>
    <row r="56029" spans="4:4">
      <c r="D56029" s="234"/>
    </row>
    <row r="56030" spans="4:4">
      <c r="D56030" s="234"/>
    </row>
    <row r="56031" spans="4:4">
      <c r="D56031" s="234"/>
    </row>
    <row r="56032" spans="4:4">
      <c r="D56032" s="234"/>
    </row>
    <row r="56033" spans="4:4">
      <c r="D56033" s="234"/>
    </row>
    <row r="56034" spans="4:4">
      <c r="D56034" s="234"/>
    </row>
    <row r="56035" spans="4:4">
      <c r="D56035" s="234"/>
    </row>
    <row r="56036" spans="4:4">
      <c r="D56036" s="234"/>
    </row>
    <row r="56037" spans="4:4">
      <c r="D56037" s="234"/>
    </row>
    <row r="56038" spans="4:4">
      <c r="D56038" s="234"/>
    </row>
    <row r="56039" spans="4:4">
      <c r="D56039" s="234"/>
    </row>
    <row r="56040" spans="4:4">
      <c r="D56040" s="234"/>
    </row>
    <row r="56041" spans="4:4">
      <c r="D56041" s="234"/>
    </row>
    <row r="56042" spans="4:4">
      <c r="D56042" s="234"/>
    </row>
    <row r="56043" spans="4:4">
      <c r="D56043" s="234"/>
    </row>
    <row r="56044" spans="4:4">
      <c r="D56044" s="234"/>
    </row>
    <row r="56045" spans="4:4">
      <c r="D56045" s="234"/>
    </row>
    <row r="56046" spans="4:4">
      <c r="D56046" s="234"/>
    </row>
    <row r="56047" spans="4:4">
      <c r="D56047" s="234"/>
    </row>
    <row r="56048" spans="4:4">
      <c r="D56048" s="234"/>
    </row>
    <row r="56049" spans="4:4">
      <c r="D56049" s="234"/>
    </row>
    <row r="56050" spans="4:4">
      <c r="D56050" s="234"/>
    </row>
    <row r="56051" spans="4:4">
      <c r="D56051" s="234"/>
    </row>
    <row r="56052" spans="4:4">
      <c r="D56052" s="234"/>
    </row>
    <row r="56053" spans="4:4">
      <c r="D56053" s="234"/>
    </row>
    <row r="56054" spans="4:4">
      <c r="D56054" s="234"/>
    </row>
    <row r="56055" spans="4:4">
      <c r="D56055" s="234"/>
    </row>
    <row r="56056" spans="4:4">
      <c r="D56056" s="234"/>
    </row>
    <row r="56057" spans="4:4">
      <c r="D56057" s="234"/>
    </row>
    <row r="56058" spans="4:4">
      <c r="D56058" s="234"/>
    </row>
    <row r="56059" spans="4:4">
      <c r="D56059" s="234"/>
    </row>
    <row r="56060" spans="4:4">
      <c r="D56060" s="234"/>
    </row>
    <row r="56061" spans="4:4">
      <c r="D56061" s="234"/>
    </row>
    <row r="56062" spans="4:4">
      <c r="D56062" s="234"/>
    </row>
    <row r="56063" spans="4:4">
      <c r="D56063" s="234"/>
    </row>
    <row r="56064" spans="4:4">
      <c r="D56064" s="234"/>
    </row>
    <row r="56065" spans="4:4">
      <c r="D56065" s="234"/>
    </row>
    <row r="56066" spans="4:4">
      <c r="D56066" s="234"/>
    </row>
    <row r="56067" spans="4:4">
      <c r="D56067" s="234"/>
    </row>
    <row r="56068" spans="4:4">
      <c r="D56068" s="234"/>
    </row>
    <row r="56069" spans="4:4">
      <c r="D56069" s="234"/>
    </row>
    <row r="56070" spans="4:4">
      <c r="D56070" s="234"/>
    </row>
    <row r="56071" spans="4:4">
      <c r="D56071" s="234"/>
    </row>
    <row r="56072" spans="4:4">
      <c r="D56072" s="234"/>
    </row>
    <row r="56073" spans="4:4">
      <c r="D56073" s="234"/>
    </row>
    <row r="56074" spans="4:4">
      <c r="D56074" s="234"/>
    </row>
    <row r="56075" spans="4:4">
      <c r="D56075" s="234"/>
    </row>
    <row r="56076" spans="4:4">
      <c r="D56076" s="234"/>
    </row>
    <row r="56077" spans="4:4">
      <c r="D56077" s="234"/>
    </row>
    <row r="56078" spans="4:4">
      <c r="D56078" s="234"/>
    </row>
    <row r="56079" spans="4:4">
      <c r="D56079" s="234"/>
    </row>
    <row r="56080" spans="4:4">
      <c r="D56080" s="234"/>
    </row>
    <row r="56081" spans="4:4">
      <c r="D56081" s="234"/>
    </row>
    <row r="56082" spans="4:4">
      <c r="D56082" s="234"/>
    </row>
    <row r="56083" spans="4:4">
      <c r="D56083" s="234"/>
    </row>
    <row r="56084" spans="4:4">
      <c r="D56084" s="234"/>
    </row>
    <row r="56085" spans="4:4">
      <c r="D56085" s="234"/>
    </row>
    <row r="56086" spans="4:4">
      <c r="D56086" s="234"/>
    </row>
    <row r="56087" spans="4:4">
      <c r="D56087" s="234"/>
    </row>
    <row r="56088" spans="4:4">
      <c r="D56088" s="234"/>
    </row>
    <row r="56089" spans="4:4">
      <c r="D56089" s="234"/>
    </row>
    <row r="56090" spans="4:4">
      <c r="D56090" s="234"/>
    </row>
    <row r="56091" spans="4:4">
      <c r="D56091" s="234"/>
    </row>
    <row r="56092" spans="4:4">
      <c r="D56092" s="234"/>
    </row>
    <row r="56093" spans="4:4">
      <c r="D56093" s="234"/>
    </row>
    <row r="56094" spans="4:4">
      <c r="D56094" s="234"/>
    </row>
    <row r="56095" spans="4:4">
      <c r="D56095" s="234"/>
    </row>
    <row r="56096" spans="4:4">
      <c r="D56096" s="234"/>
    </row>
    <row r="56097" spans="4:4">
      <c r="D56097" s="234"/>
    </row>
    <row r="56098" spans="4:4">
      <c r="D56098" s="234"/>
    </row>
    <row r="56099" spans="4:4">
      <c r="D56099" s="234"/>
    </row>
    <row r="56100" spans="4:4">
      <c r="D56100" s="234"/>
    </row>
    <row r="56101" spans="4:4">
      <c r="D56101" s="234"/>
    </row>
    <row r="56102" spans="4:4">
      <c r="D56102" s="234"/>
    </row>
    <row r="56103" spans="4:4">
      <c r="D56103" s="234"/>
    </row>
    <row r="56104" spans="4:4">
      <c r="D56104" s="234"/>
    </row>
    <row r="56105" spans="4:4">
      <c r="D56105" s="234"/>
    </row>
    <row r="56106" spans="4:4">
      <c r="D56106" s="234"/>
    </row>
    <row r="56107" spans="4:4">
      <c r="D56107" s="234"/>
    </row>
    <row r="56108" spans="4:4">
      <c r="D56108" s="234"/>
    </row>
    <row r="56109" spans="4:4">
      <c r="D56109" s="234"/>
    </row>
    <row r="56110" spans="4:4">
      <c r="D56110" s="234"/>
    </row>
    <row r="56111" spans="4:4">
      <c r="D56111" s="234"/>
    </row>
    <row r="56112" spans="4:4">
      <c r="D56112" s="234"/>
    </row>
    <row r="56113" spans="4:4">
      <c r="D56113" s="234"/>
    </row>
    <row r="56114" spans="4:4">
      <c r="D56114" s="234"/>
    </row>
    <row r="56115" spans="4:4">
      <c r="D56115" s="234"/>
    </row>
    <row r="56116" spans="4:4">
      <c r="D56116" s="234"/>
    </row>
    <row r="56117" spans="4:4">
      <c r="D56117" s="234"/>
    </row>
    <row r="56118" spans="4:4">
      <c r="D56118" s="234"/>
    </row>
    <row r="56119" spans="4:4">
      <c r="D56119" s="234"/>
    </row>
    <row r="56120" spans="4:4">
      <c r="D56120" s="234"/>
    </row>
    <row r="56121" spans="4:4">
      <c r="D56121" s="234"/>
    </row>
    <row r="56122" spans="4:4">
      <c r="D56122" s="234"/>
    </row>
    <row r="56123" spans="4:4">
      <c r="D56123" s="234"/>
    </row>
    <row r="56124" spans="4:4">
      <c r="D56124" s="234"/>
    </row>
    <row r="56125" spans="4:4">
      <c r="D56125" s="234"/>
    </row>
    <row r="56126" spans="4:4">
      <c r="D56126" s="234"/>
    </row>
    <row r="56127" spans="4:4">
      <c r="D56127" s="234"/>
    </row>
    <row r="56128" spans="4:4">
      <c r="D56128" s="234"/>
    </row>
    <row r="56129" spans="4:4">
      <c r="D56129" s="234"/>
    </row>
    <row r="56130" spans="4:4">
      <c r="D56130" s="234"/>
    </row>
    <row r="56131" spans="4:4">
      <c r="D56131" s="234"/>
    </row>
    <row r="56132" spans="4:4">
      <c r="D56132" s="234"/>
    </row>
    <row r="56133" spans="4:4">
      <c r="D56133" s="234"/>
    </row>
    <row r="56134" spans="4:4">
      <c r="D56134" s="234"/>
    </row>
    <row r="56135" spans="4:4">
      <c r="D56135" s="234"/>
    </row>
    <row r="56136" spans="4:4">
      <c r="D56136" s="234"/>
    </row>
    <row r="56137" spans="4:4">
      <c r="D56137" s="234"/>
    </row>
    <row r="56138" spans="4:4">
      <c r="D56138" s="234"/>
    </row>
    <row r="56139" spans="4:4">
      <c r="D56139" s="234"/>
    </row>
    <row r="56140" spans="4:4">
      <c r="D56140" s="234"/>
    </row>
    <row r="56141" spans="4:4">
      <c r="D56141" s="234"/>
    </row>
    <row r="56142" spans="4:4">
      <c r="D56142" s="234"/>
    </row>
    <row r="56143" spans="4:4">
      <c r="D56143" s="234"/>
    </row>
    <row r="56144" spans="4:4">
      <c r="D56144" s="234"/>
    </row>
    <row r="56145" spans="4:4">
      <c r="D56145" s="234"/>
    </row>
    <row r="56146" spans="4:4">
      <c r="D56146" s="234"/>
    </row>
    <row r="56147" spans="4:4">
      <c r="D56147" s="234"/>
    </row>
    <row r="56148" spans="4:4">
      <c r="D56148" s="234"/>
    </row>
    <row r="56149" spans="4:4">
      <c r="D56149" s="234"/>
    </row>
    <row r="56150" spans="4:4">
      <c r="D56150" s="234"/>
    </row>
    <row r="56151" spans="4:4">
      <c r="D56151" s="234"/>
    </row>
    <row r="56152" spans="4:4">
      <c r="D56152" s="234"/>
    </row>
    <row r="56153" spans="4:4">
      <c r="D56153" s="234"/>
    </row>
    <row r="56154" spans="4:4">
      <c r="D56154" s="234"/>
    </row>
    <row r="56155" spans="4:4">
      <c r="D56155" s="234"/>
    </row>
    <row r="56156" spans="4:4">
      <c r="D56156" s="234"/>
    </row>
    <row r="56157" spans="4:4">
      <c r="D56157" s="234"/>
    </row>
    <row r="56158" spans="4:4">
      <c r="D56158" s="234"/>
    </row>
    <row r="56159" spans="4:4">
      <c r="D56159" s="234"/>
    </row>
    <row r="56160" spans="4:4">
      <c r="D56160" s="234"/>
    </row>
    <row r="56161" spans="4:4">
      <c r="D56161" s="234"/>
    </row>
    <row r="56162" spans="4:4">
      <c r="D56162" s="234"/>
    </row>
    <row r="56163" spans="4:4">
      <c r="D56163" s="234"/>
    </row>
    <row r="56164" spans="4:4">
      <c r="D56164" s="234"/>
    </row>
    <row r="56165" spans="4:4">
      <c r="D56165" s="234"/>
    </row>
    <row r="56166" spans="4:4">
      <c r="D56166" s="234"/>
    </row>
    <row r="56167" spans="4:4">
      <c r="D56167" s="234"/>
    </row>
    <row r="56168" spans="4:4">
      <c r="D56168" s="234"/>
    </row>
    <row r="56169" spans="4:4">
      <c r="D56169" s="234"/>
    </row>
    <row r="56170" spans="4:4">
      <c r="D56170" s="234"/>
    </row>
    <row r="56171" spans="4:4">
      <c r="D56171" s="234"/>
    </row>
    <row r="56172" spans="4:4">
      <c r="D56172" s="234"/>
    </row>
    <row r="56173" spans="4:4">
      <c r="D56173" s="234"/>
    </row>
    <row r="56174" spans="4:4">
      <c r="D56174" s="234"/>
    </row>
    <row r="56175" spans="4:4">
      <c r="D56175" s="234"/>
    </row>
    <row r="56176" spans="4:4">
      <c r="D56176" s="234"/>
    </row>
    <row r="56177" spans="4:4">
      <c r="D56177" s="234"/>
    </row>
    <row r="56178" spans="4:4">
      <c r="D56178" s="234"/>
    </row>
    <row r="56179" spans="4:4">
      <c r="D56179" s="234"/>
    </row>
    <row r="56180" spans="4:4">
      <c r="D56180" s="234"/>
    </row>
    <row r="56181" spans="4:4">
      <c r="D56181" s="234"/>
    </row>
    <row r="56182" spans="4:4">
      <c r="D56182" s="234"/>
    </row>
    <row r="56183" spans="4:4">
      <c r="D56183" s="234"/>
    </row>
    <row r="56184" spans="4:4">
      <c r="D56184" s="234"/>
    </row>
    <row r="56185" spans="4:4">
      <c r="D56185" s="234"/>
    </row>
    <row r="56186" spans="4:4">
      <c r="D56186" s="234"/>
    </row>
    <row r="56187" spans="4:4">
      <c r="D56187" s="234"/>
    </row>
    <row r="56188" spans="4:4">
      <c r="D56188" s="234"/>
    </row>
    <row r="56189" spans="4:4">
      <c r="D56189" s="234"/>
    </row>
    <row r="56190" spans="4:4">
      <c r="D56190" s="234"/>
    </row>
    <row r="56191" spans="4:4">
      <c r="D56191" s="234"/>
    </row>
    <row r="56192" spans="4:4">
      <c r="D56192" s="234"/>
    </row>
    <row r="56193" spans="4:4">
      <c r="D56193" s="234"/>
    </row>
    <row r="56194" spans="4:4">
      <c r="D56194" s="234"/>
    </row>
    <row r="56195" spans="4:4">
      <c r="D56195" s="234"/>
    </row>
    <row r="56196" spans="4:4">
      <c r="D56196" s="234"/>
    </row>
    <row r="56197" spans="4:4">
      <c r="D56197" s="234"/>
    </row>
    <row r="56198" spans="4:4">
      <c r="D56198" s="234"/>
    </row>
    <row r="56199" spans="4:4">
      <c r="D56199" s="234"/>
    </row>
    <row r="56200" spans="4:4">
      <c r="D56200" s="234"/>
    </row>
    <row r="56201" spans="4:4">
      <c r="D56201" s="234"/>
    </row>
    <row r="56202" spans="4:4">
      <c r="D56202" s="234"/>
    </row>
    <row r="56203" spans="4:4">
      <c r="D56203" s="234"/>
    </row>
    <row r="56204" spans="4:4">
      <c r="D56204" s="234"/>
    </row>
    <row r="56205" spans="4:4">
      <c r="D56205" s="234"/>
    </row>
    <row r="56206" spans="4:4">
      <c r="D56206" s="234"/>
    </row>
    <row r="56207" spans="4:4">
      <c r="D56207" s="234"/>
    </row>
    <row r="56208" spans="4:4">
      <c r="D56208" s="234"/>
    </row>
    <row r="56209" spans="4:4">
      <c r="D56209" s="234"/>
    </row>
    <row r="56210" spans="4:4">
      <c r="D56210" s="234"/>
    </row>
    <row r="56211" spans="4:4">
      <c r="D56211" s="234"/>
    </row>
    <row r="56212" spans="4:4">
      <c r="D56212" s="234"/>
    </row>
    <row r="56213" spans="4:4">
      <c r="D56213" s="234"/>
    </row>
    <row r="56214" spans="4:4">
      <c r="D56214" s="234"/>
    </row>
    <row r="56215" spans="4:4">
      <c r="D56215" s="234"/>
    </row>
    <row r="56216" spans="4:4">
      <c r="D56216" s="234"/>
    </row>
    <row r="56217" spans="4:4">
      <c r="D56217" s="234"/>
    </row>
    <row r="56218" spans="4:4">
      <c r="D56218" s="234"/>
    </row>
    <row r="56219" spans="4:4">
      <c r="D56219" s="234"/>
    </row>
    <row r="56220" spans="4:4">
      <c r="D56220" s="234"/>
    </row>
    <row r="56221" spans="4:4">
      <c r="D56221" s="234"/>
    </row>
    <row r="56222" spans="4:4">
      <c r="D56222" s="234"/>
    </row>
    <row r="56223" spans="4:4">
      <c r="D56223" s="234"/>
    </row>
    <row r="56224" spans="4:4">
      <c r="D56224" s="234"/>
    </row>
    <row r="56225" spans="4:4">
      <c r="D56225" s="234"/>
    </row>
    <row r="56226" spans="4:4">
      <c r="D56226" s="234"/>
    </row>
    <row r="56227" spans="4:4">
      <c r="D56227" s="234"/>
    </row>
    <row r="56228" spans="4:4">
      <c r="D56228" s="234"/>
    </row>
    <row r="56229" spans="4:4">
      <c r="D56229" s="234"/>
    </row>
    <row r="56230" spans="4:4">
      <c r="D56230" s="234"/>
    </row>
    <row r="56231" spans="4:4">
      <c r="D56231" s="234"/>
    </row>
    <row r="56232" spans="4:4">
      <c r="D56232" s="234"/>
    </row>
    <row r="56233" spans="4:4">
      <c r="D56233" s="234"/>
    </row>
    <row r="56234" spans="4:4">
      <c r="D56234" s="234"/>
    </row>
    <row r="56235" spans="4:4">
      <c r="D56235" s="234"/>
    </row>
    <row r="56236" spans="4:4">
      <c r="D56236" s="234"/>
    </row>
    <row r="56237" spans="4:4">
      <c r="D56237" s="234"/>
    </row>
    <row r="56238" spans="4:4">
      <c r="D56238" s="234"/>
    </row>
    <row r="56239" spans="4:4">
      <c r="D56239" s="234"/>
    </row>
    <row r="56240" spans="4:4">
      <c r="D56240" s="234"/>
    </row>
    <row r="56241" spans="4:4">
      <c r="D56241" s="234"/>
    </row>
    <row r="56242" spans="4:4">
      <c r="D56242" s="234"/>
    </row>
    <row r="56243" spans="4:4">
      <c r="D56243" s="234"/>
    </row>
    <row r="56244" spans="4:4">
      <c r="D56244" s="234"/>
    </row>
    <row r="56245" spans="4:4">
      <c r="D56245" s="234"/>
    </row>
    <row r="56246" spans="4:4">
      <c r="D56246" s="234"/>
    </row>
    <row r="56247" spans="4:4">
      <c r="D56247" s="234"/>
    </row>
    <row r="56248" spans="4:4">
      <c r="D56248" s="234"/>
    </row>
    <row r="56249" spans="4:4">
      <c r="D56249" s="234"/>
    </row>
    <row r="56250" spans="4:4">
      <c r="D56250" s="234"/>
    </row>
    <row r="56251" spans="4:4">
      <c r="D56251" s="234"/>
    </row>
    <row r="56252" spans="4:4">
      <c r="D56252" s="234"/>
    </row>
    <row r="56253" spans="4:4">
      <c r="D56253" s="234"/>
    </row>
    <row r="56254" spans="4:4">
      <c r="D56254" s="234"/>
    </row>
    <row r="56255" spans="4:4">
      <c r="D56255" s="234"/>
    </row>
    <row r="56256" spans="4:4">
      <c r="D56256" s="234"/>
    </row>
    <row r="56257" spans="4:4">
      <c r="D56257" s="234"/>
    </row>
    <row r="56258" spans="4:4">
      <c r="D56258" s="234"/>
    </row>
    <row r="56259" spans="4:4">
      <c r="D56259" s="234"/>
    </row>
    <row r="56260" spans="4:4">
      <c r="D56260" s="234"/>
    </row>
    <row r="56261" spans="4:4">
      <c r="D56261" s="234"/>
    </row>
    <row r="56262" spans="4:4">
      <c r="D56262" s="234"/>
    </row>
    <row r="56263" spans="4:4">
      <c r="D56263" s="234"/>
    </row>
    <row r="56264" spans="4:4">
      <c r="D56264" s="234"/>
    </row>
    <row r="56265" spans="4:4">
      <c r="D56265" s="234"/>
    </row>
    <row r="56266" spans="4:4">
      <c r="D56266" s="234"/>
    </row>
    <row r="56267" spans="4:4">
      <c r="D56267" s="234"/>
    </row>
    <row r="56268" spans="4:4">
      <c r="D56268" s="234"/>
    </row>
    <row r="56269" spans="4:4">
      <c r="D56269" s="234"/>
    </row>
    <row r="56270" spans="4:4">
      <c r="D56270" s="234"/>
    </row>
    <row r="56271" spans="4:4">
      <c r="D56271" s="234"/>
    </row>
    <row r="56272" spans="4:4">
      <c r="D56272" s="234"/>
    </row>
    <row r="56273" spans="4:4">
      <c r="D56273" s="234"/>
    </row>
    <row r="56274" spans="4:4">
      <c r="D56274" s="234"/>
    </row>
    <row r="56275" spans="4:4">
      <c r="D56275" s="234"/>
    </row>
    <row r="56276" spans="4:4">
      <c r="D56276" s="234"/>
    </row>
    <row r="56277" spans="4:4">
      <c r="D56277" s="234"/>
    </row>
    <row r="56278" spans="4:4">
      <c r="D56278" s="234"/>
    </row>
    <row r="56279" spans="4:4">
      <c r="D56279" s="234"/>
    </row>
    <row r="56280" spans="4:4">
      <c r="D56280" s="234"/>
    </row>
    <row r="56281" spans="4:4">
      <c r="D56281" s="234"/>
    </row>
    <row r="56282" spans="4:4">
      <c r="D56282" s="234"/>
    </row>
    <row r="56283" spans="4:4">
      <c r="D56283" s="234"/>
    </row>
    <row r="56284" spans="4:4">
      <c r="D56284" s="234"/>
    </row>
    <row r="56285" spans="4:4">
      <c r="D56285" s="234"/>
    </row>
    <row r="56286" spans="4:4">
      <c r="D56286" s="234"/>
    </row>
    <row r="56287" spans="4:4">
      <c r="D56287" s="234"/>
    </row>
    <row r="56288" spans="4:4">
      <c r="D56288" s="234"/>
    </row>
    <row r="56289" spans="4:4">
      <c r="D56289" s="234"/>
    </row>
    <row r="56290" spans="4:4">
      <c r="D56290" s="234"/>
    </row>
    <row r="56291" spans="4:4">
      <c r="D56291" s="234"/>
    </row>
    <row r="56292" spans="4:4">
      <c r="D56292" s="234"/>
    </row>
    <row r="56293" spans="4:4">
      <c r="D56293" s="234"/>
    </row>
    <row r="56294" spans="4:4">
      <c r="D56294" s="234"/>
    </row>
    <row r="56295" spans="4:4">
      <c r="D56295" s="234"/>
    </row>
    <row r="56296" spans="4:4">
      <c r="D56296" s="234"/>
    </row>
    <row r="56297" spans="4:4">
      <c r="D56297" s="234"/>
    </row>
    <row r="56298" spans="4:4">
      <c r="D56298" s="234"/>
    </row>
    <row r="56299" spans="4:4">
      <c r="D56299" s="234"/>
    </row>
    <row r="56300" spans="4:4">
      <c r="D56300" s="234"/>
    </row>
    <row r="56301" spans="4:4">
      <c r="D56301" s="234"/>
    </row>
    <row r="56302" spans="4:4">
      <c r="D56302" s="234"/>
    </row>
    <row r="56303" spans="4:4">
      <c r="D56303" s="234"/>
    </row>
    <row r="56304" spans="4:4">
      <c r="D56304" s="234"/>
    </row>
    <row r="56305" spans="4:4">
      <c r="D56305" s="234"/>
    </row>
    <row r="56306" spans="4:4">
      <c r="D56306" s="234"/>
    </row>
    <row r="56307" spans="4:4">
      <c r="D56307" s="234"/>
    </row>
    <row r="56308" spans="4:4">
      <c r="D56308" s="234"/>
    </row>
    <row r="56309" spans="4:4">
      <c r="D56309" s="234"/>
    </row>
    <row r="56310" spans="4:4">
      <c r="D56310" s="234"/>
    </row>
    <row r="56311" spans="4:4">
      <c r="D56311" s="234"/>
    </row>
    <row r="56312" spans="4:4">
      <c r="D56312" s="234"/>
    </row>
    <row r="56313" spans="4:4">
      <c r="D56313" s="234"/>
    </row>
    <row r="56314" spans="4:4">
      <c r="D56314" s="234"/>
    </row>
    <row r="56315" spans="4:4">
      <c r="D56315" s="234"/>
    </row>
    <row r="56316" spans="4:4">
      <c r="D56316" s="234"/>
    </row>
    <row r="56317" spans="4:4">
      <c r="D56317" s="234"/>
    </row>
    <row r="56318" spans="4:4">
      <c r="D56318" s="234"/>
    </row>
    <row r="56319" spans="4:4">
      <c r="D56319" s="234"/>
    </row>
    <row r="56320" spans="4:4">
      <c r="D56320" s="234"/>
    </row>
    <row r="56321" spans="4:4">
      <c r="D56321" s="234"/>
    </row>
    <row r="56322" spans="4:4">
      <c r="D56322" s="234"/>
    </row>
    <row r="56323" spans="4:4">
      <c r="D56323" s="234"/>
    </row>
    <row r="56324" spans="4:4">
      <c r="D56324" s="234"/>
    </row>
    <row r="56325" spans="4:4">
      <c r="D56325" s="234"/>
    </row>
    <row r="56326" spans="4:4">
      <c r="D56326" s="234"/>
    </row>
    <row r="56327" spans="4:4">
      <c r="D56327" s="234"/>
    </row>
    <row r="56328" spans="4:4">
      <c r="D56328" s="234"/>
    </row>
    <row r="56329" spans="4:4">
      <c r="D56329" s="234"/>
    </row>
    <row r="56330" spans="4:4">
      <c r="D56330" s="234"/>
    </row>
    <row r="56331" spans="4:4">
      <c r="D56331" s="234"/>
    </row>
    <row r="56332" spans="4:4">
      <c r="D56332" s="234"/>
    </row>
    <row r="56333" spans="4:4">
      <c r="D56333" s="234"/>
    </row>
    <row r="56334" spans="4:4">
      <c r="D56334" s="234"/>
    </row>
    <row r="56335" spans="4:4">
      <c r="D56335" s="234"/>
    </row>
    <row r="56336" spans="4:4">
      <c r="D56336" s="234"/>
    </row>
    <row r="56337" spans="4:4">
      <c r="D56337" s="234"/>
    </row>
    <row r="56338" spans="4:4">
      <c r="D56338" s="234"/>
    </row>
    <row r="56339" spans="4:4">
      <c r="D56339" s="234"/>
    </row>
    <row r="56340" spans="4:4">
      <c r="D56340" s="234"/>
    </row>
    <row r="56341" spans="4:4">
      <c r="D56341" s="234"/>
    </row>
    <row r="56342" spans="4:4">
      <c r="D56342" s="234"/>
    </row>
    <row r="56343" spans="4:4">
      <c r="D56343" s="234"/>
    </row>
    <row r="56344" spans="4:4">
      <c r="D56344" s="234"/>
    </row>
    <row r="56345" spans="4:4">
      <c r="D56345" s="234"/>
    </row>
    <row r="56346" spans="4:4">
      <c r="D56346" s="234"/>
    </row>
    <row r="56347" spans="4:4">
      <c r="D56347" s="234"/>
    </row>
    <row r="56348" spans="4:4">
      <c r="D56348" s="234"/>
    </row>
    <row r="56349" spans="4:4">
      <c r="D56349" s="234"/>
    </row>
    <row r="56350" spans="4:4">
      <c r="D56350" s="234"/>
    </row>
    <row r="56351" spans="4:4">
      <c r="D56351" s="234"/>
    </row>
    <row r="56352" spans="4:4">
      <c r="D56352" s="234"/>
    </row>
    <row r="56353" spans="4:4">
      <c r="D56353" s="234"/>
    </row>
    <row r="56354" spans="4:4">
      <c r="D56354" s="234"/>
    </row>
    <row r="56355" spans="4:4">
      <c r="D56355" s="234"/>
    </row>
    <row r="56356" spans="4:4">
      <c r="D56356" s="234"/>
    </row>
    <row r="56357" spans="4:4">
      <c r="D56357" s="234"/>
    </row>
    <row r="56358" spans="4:4">
      <c r="D56358" s="234"/>
    </row>
    <row r="56359" spans="4:4">
      <c r="D56359" s="234"/>
    </row>
    <row r="56360" spans="4:4">
      <c r="D56360" s="234"/>
    </row>
    <row r="56361" spans="4:4">
      <c r="D56361" s="234"/>
    </row>
    <row r="56362" spans="4:4">
      <c r="D56362" s="234"/>
    </row>
    <row r="56363" spans="4:4">
      <c r="D56363" s="234"/>
    </row>
    <row r="56364" spans="4:4">
      <c r="D56364" s="234"/>
    </row>
    <row r="56365" spans="4:4">
      <c r="D56365" s="234"/>
    </row>
    <row r="56366" spans="4:4">
      <c r="D56366" s="234"/>
    </row>
    <row r="56367" spans="4:4">
      <c r="D56367" s="234"/>
    </row>
    <row r="56368" spans="4:4">
      <c r="D56368" s="234"/>
    </row>
    <row r="56369" spans="4:4">
      <c r="D56369" s="234"/>
    </row>
    <row r="56370" spans="4:4">
      <c r="D56370" s="234"/>
    </row>
    <row r="56371" spans="4:4">
      <c r="D56371" s="234"/>
    </row>
    <row r="56372" spans="4:4">
      <c r="D56372" s="234"/>
    </row>
    <row r="56373" spans="4:4">
      <c r="D56373" s="234"/>
    </row>
    <row r="56374" spans="4:4">
      <c r="D56374" s="234"/>
    </row>
    <row r="56375" spans="4:4">
      <c r="D56375" s="234"/>
    </row>
    <row r="56376" spans="4:4">
      <c r="D56376" s="234"/>
    </row>
    <row r="56377" spans="4:4">
      <c r="D56377" s="234"/>
    </row>
    <row r="56378" spans="4:4">
      <c r="D56378" s="234"/>
    </row>
    <row r="56379" spans="4:4">
      <c r="D56379" s="234"/>
    </row>
    <row r="56380" spans="4:4">
      <c r="D56380" s="234"/>
    </row>
    <row r="56381" spans="4:4">
      <c r="D56381" s="234"/>
    </row>
    <row r="56382" spans="4:4">
      <c r="D56382" s="234"/>
    </row>
    <row r="56383" spans="4:4">
      <c r="D56383" s="234"/>
    </row>
    <row r="56384" spans="4:4">
      <c r="D56384" s="234"/>
    </row>
    <row r="56385" spans="4:4">
      <c r="D56385" s="234"/>
    </row>
    <row r="56386" spans="4:4">
      <c r="D56386" s="234"/>
    </row>
    <row r="56387" spans="4:4">
      <c r="D56387" s="234"/>
    </row>
    <row r="56388" spans="4:4">
      <c r="D56388" s="234"/>
    </row>
    <row r="56389" spans="4:4">
      <c r="D56389" s="234"/>
    </row>
    <row r="56390" spans="4:4">
      <c r="D56390" s="234"/>
    </row>
    <row r="56391" spans="4:4">
      <c r="D56391" s="234"/>
    </row>
    <row r="56392" spans="4:4">
      <c r="D56392" s="234"/>
    </row>
    <row r="56393" spans="4:4">
      <c r="D56393" s="234"/>
    </row>
    <row r="56394" spans="4:4">
      <c r="D56394" s="234"/>
    </row>
    <row r="56395" spans="4:4">
      <c r="D56395" s="234"/>
    </row>
    <row r="56396" spans="4:4">
      <c r="D56396" s="234"/>
    </row>
    <row r="56397" spans="4:4">
      <c r="D56397" s="234"/>
    </row>
    <row r="56398" spans="4:4">
      <c r="D56398" s="234"/>
    </row>
    <row r="56399" spans="4:4">
      <c r="D56399" s="234"/>
    </row>
    <row r="56400" spans="4:4">
      <c r="D56400" s="234"/>
    </row>
    <row r="56401" spans="4:4">
      <c r="D56401" s="234"/>
    </row>
    <row r="56402" spans="4:4">
      <c r="D56402" s="234"/>
    </row>
    <row r="56403" spans="4:4">
      <c r="D56403" s="234"/>
    </row>
    <row r="56404" spans="4:4">
      <c r="D56404" s="234"/>
    </row>
    <row r="56405" spans="4:4">
      <c r="D56405" s="234"/>
    </row>
    <row r="56406" spans="4:4">
      <c r="D56406" s="234"/>
    </row>
    <row r="56407" spans="4:4">
      <c r="D56407" s="234"/>
    </row>
    <row r="56408" spans="4:4">
      <c r="D56408" s="234"/>
    </row>
    <row r="56409" spans="4:4">
      <c r="D56409" s="234"/>
    </row>
    <row r="56410" spans="4:4">
      <c r="D56410" s="234"/>
    </row>
    <row r="56411" spans="4:4">
      <c r="D56411" s="234"/>
    </row>
    <row r="56412" spans="4:4">
      <c r="D56412" s="234"/>
    </row>
    <row r="56413" spans="4:4">
      <c r="D56413" s="234"/>
    </row>
    <row r="56414" spans="4:4">
      <c r="D56414" s="234"/>
    </row>
    <row r="56415" spans="4:4">
      <c r="D56415" s="234"/>
    </row>
    <row r="56416" spans="4:4">
      <c r="D56416" s="234"/>
    </row>
    <row r="56417" spans="4:4">
      <c r="D56417" s="234"/>
    </row>
    <row r="56418" spans="4:4">
      <c r="D56418" s="234"/>
    </row>
    <row r="56419" spans="4:4">
      <c r="D56419" s="234"/>
    </row>
    <row r="56420" spans="4:4">
      <c r="D56420" s="234"/>
    </row>
    <row r="56421" spans="4:4">
      <c r="D56421" s="234"/>
    </row>
    <row r="56422" spans="4:4">
      <c r="D56422" s="234"/>
    </row>
    <row r="56423" spans="4:4">
      <c r="D56423" s="234"/>
    </row>
    <row r="56424" spans="4:4">
      <c r="D56424" s="234"/>
    </row>
    <row r="56425" spans="4:4">
      <c r="D56425" s="234"/>
    </row>
    <row r="56426" spans="4:4">
      <c r="D56426" s="234"/>
    </row>
    <row r="56427" spans="4:4">
      <c r="D56427" s="234"/>
    </row>
    <row r="56428" spans="4:4">
      <c r="D56428" s="234"/>
    </row>
    <row r="56429" spans="4:4">
      <c r="D56429" s="234"/>
    </row>
    <row r="56430" spans="4:4">
      <c r="D56430" s="234"/>
    </row>
    <row r="56431" spans="4:4">
      <c r="D56431" s="234"/>
    </row>
    <row r="56432" spans="4:4">
      <c r="D56432" s="234"/>
    </row>
    <row r="56433" spans="4:4">
      <c r="D56433" s="234"/>
    </row>
    <row r="56434" spans="4:4">
      <c r="D56434" s="234"/>
    </row>
    <row r="56435" spans="4:4">
      <c r="D56435" s="234"/>
    </row>
    <row r="56436" spans="4:4">
      <c r="D56436" s="234"/>
    </row>
    <row r="56437" spans="4:4">
      <c r="D56437" s="234"/>
    </row>
    <row r="56438" spans="4:4">
      <c r="D56438" s="234"/>
    </row>
    <row r="56439" spans="4:4">
      <c r="D56439" s="234"/>
    </row>
    <row r="56440" spans="4:4">
      <c r="D56440" s="234"/>
    </row>
    <row r="56441" spans="4:4">
      <c r="D56441" s="234"/>
    </row>
    <row r="56442" spans="4:4">
      <c r="D56442" s="234"/>
    </row>
    <row r="56443" spans="4:4">
      <c r="D56443" s="234"/>
    </row>
    <row r="56444" spans="4:4">
      <c r="D56444" s="234"/>
    </row>
    <row r="56445" spans="4:4">
      <c r="D56445" s="234"/>
    </row>
    <row r="56446" spans="4:4">
      <c r="D56446" s="234"/>
    </row>
    <row r="56447" spans="4:4">
      <c r="D56447" s="234"/>
    </row>
    <row r="56448" spans="4:4">
      <c r="D56448" s="234"/>
    </row>
    <row r="56449" spans="4:4">
      <c r="D56449" s="234"/>
    </row>
    <row r="56450" spans="4:4">
      <c r="D56450" s="234"/>
    </row>
    <row r="56451" spans="4:4">
      <c r="D56451" s="234"/>
    </row>
    <row r="56452" spans="4:4">
      <c r="D56452" s="234"/>
    </row>
    <row r="56453" spans="4:4">
      <c r="D56453" s="234"/>
    </row>
    <row r="56454" spans="4:4">
      <c r="D56454" s="234"/>
    </row>
    <row r="56455" spans="4:4">
      <c r="D56455" s="234"/>
    </row>
    <row r="56456" spans="4:4">
      <c r="D56456" s="234"/>
    </row>
    <row r="56457" spans="4:4">
      <c r="D56457" s="234"/>
    </row>
    <row r="56458" spans="4:4">
      <c r="D56458" s="234"/>
    </row>
    <row r="56459" spans="4:4">
      <c r="D56459" s="234"/>
    </row>
    <row r="56460" spans="4:4">
      <c r="D56460" s="234"/>
    </row>
    <row r="56461" spans="4:4">
      <c r="D56461" s="234"/>
    </row>
    <row r="56462" spans="4:4">
      <c r="D56462" s="234"/>
    </row>
    <row r="56463" spans="4:4">
      <c r="D56463" s="234"/>
    </row>
    <row r="56464" spans="4:4">
      <c r="D56464" s="234"/>
    </row>
    <row r="56465" spans="4:4">
      <c r="D56465" s="234"/>
    </row>
    <row r="56466" spans="4:4">
      <c r="D56466" s="234"/>
    </row>
    <row r="56467" spans="4:4">
      <c r="D56467" s="234"/>
    </row>
    <row r="56468" spans="4:4">
      <c r="D56468" s="234"/>
    </row>
    <row r="56469" spans="4:4">
      <c r="D56469" s="234"/>
    </row>
    <row r="56470" spans="4:4">
      <c r="D56470" s="234"/>
    </row>
    <row r="56471" spans="4:4">
      <c r="D56471" s="234"/>
    </row>
    <row r="56472" spans="4:4">
      <c r="D56472" s="234"/>
    </row>
    <row r="56473" spans="4:4">
      <c r="D56473" s="234"/>
    </row>
    <row r="56474" spans="4:4">
      <c r="D56474" s="234"/>
    </row>
    <row r="56475" spans="4:4">
      <c r="D56475" s="234"/>
    </row>
    <row r="56476" spans="4:4">
      <c r="D56476" s="234"/>
    </row>
    <row r="56477" spans="4:4">
      <c r="D56477" s="234"/>
    </row>
    <row r="56478" spans="4:4">
      <c r="D56478" s="234"/>
    </row>
    <row r="56479" spans="4:4">
      <c r="D56479" s="234"/>
    </row>
    <row r="56480" spans="4:4">
      <c r="D56480" s="234"/>
    </row>
    <row r="56481" spans="4:4">
      <c r="D56481" s="234"/>
    </row>
    <row r="56482" spans="4:4">
      <c r="D56482" s="234"/>
    </row>
    <row r="56483" spans="4:4">
      <c r="D56483" s="234"/>
    </row>
    <row r="56484" spans="4:4">
      <c r="D56484" s="234"/>
    </row>
    <row r="56485" spans="4:4">
      <c r="D56485" s="234"/>
    </row>
    <row r="56486" spans="4:4">
      <c r="D56486" s="234"/>
    </row>
    <row r="56487" spans="4:4">
      <c r="D56487" s="234"/>
    </row>
    <row r="56488" spans="4:4">
      <c r="D56488" s="234"/>
    </row>
    <row r="56489" spans="4:4">
      <c r="D56489" s="234"/>
    </row>
    <row r="56490" spans="4:4">
      <c r="D56490" s="234"/>
    </row>
    <row r="56491" spans="4:4">
      <c r="D56491" s="234"/>
    </row>
    <row r="56492" spans="4:4">
      <c r="D56492" s="234"/>
    </row>
    <row r="56493" spans="4:4">
      <c r="D56493" s="234"/>
    </row>
    <row r="56494" spans="4:4">
      <c r="D56494" s="234"/>
    </row>
    <row r="56495" spans="4:4">
      <c r="D56495" s="234"/>
    </row>
    <row r="56496" spans="4:4">
      <c r="D56496" s="234"/>
    </row>
    <row r="56497" spans="4:4">
      <c r="D56497" s="234"/>
    </row>
    <row r="56498" spans="4:4">
      <c r="D56498" s="234"/>
    </row>
    <row r="56499" spans="4:4">
      <c r="D56499" s="234"/>
    </row>
    <row r="56500" spans="4:4">
      <c r="D56500" s="234"/>
    </row>
    <row r="56501" spans="4:4">
      <c r="D56501" s="234"/>
    </row>
    <row r="56502" spans="4:4">
      <c r="D56502" s="234"/>
    </row>
    <row r="56503" spans="4:4">
      <c r="D56503" s="234"/>
    </row>
    <row r="56504" spans="4:4">
      <c r="D56504" s="234"/>
    </row>
    <row r="56505" spans="4:4">
      <c r="D56505" s="234"/>
    </row>
    <row r="56506" spans="4:4">
      <c r="D56506" s="234"/>
    </row>
    <row r="56507" spans="4:4">
      <c r="D56507" s="234"/>
    </row>
    <row r="56508" spans="4:4">
      <c r="D56508" s="234"/>
    </row>
    <row r="56509" spans="4:4">
      <c r="D56509" s="234"/>
    </row>
    <row r="56510" spans="4:4">
      <c r="D56510" s="234"/>
    </row>
    <row r="56511" spans="4:4">
      <c r="D56511" s="234"/>
    </row>
    <row r="56512" spans="4:4">
      <c r="D56512" s="234"/>
    </row>
    <row r="56513" spans="4:4">
      <c r="D56513" s="234"/>
    </row>
    <row r="56514" spans="4:4">
      <c r="D56514" s="234"/>
    </row>
    <row r="56515" spans="4:4">
      <c r="D56515" s="234"/>
    </row>
    <row r="56516" spans="4:4">
      <c r="D56516" s="234"/>
    </row>
    <row r="56517" spans="4:4">
      <c r="D56517" s="234"/>
    </row>
    <row r="56518" spans="4:4">
      <c r="D56518" s="234"/>
    </row>
    <row r="56519" spans="4:4">
      <c r="D56519" s="234"/>
    </row>
    <row r="56520" spans="4:4">
      <c r="D56520" s="234"/>
    </row>
    <row r="56521" spans="4:4">
      <c r="D56521" s="234"/>
    </row>
    <row r="56522" spans="4:4">
      <c r="D56522" s="234"/>
    </row>
    <row r="56523" spans="4:4">
      <c r="D56523" s="234"/>
    </row>
    <row r="56524" spans="4:4">
      <c r="D56524" s="234"/>
    </row>
    <row r="56525" spans="4:4">
      <c r="D56525" s="234"/>
    </row>
    <row r="56526" spans="4:4">
      <c r="D56526" s="234"/>
    </row>
    <row r="56527" spans="4:4">
      <c r="D56527" s="234"/>
    </row>
    <row r="56528" spans="4:4">
      <c r="D56528" s="234"/>
    </row>
    <row r="56529" spans="4:4">
      <c r="D56529" s="234"/>
    </row>
    <row r="56530" spans="4:4">
      <c r="D56530" s="234"/>
    </row>
    <row r="56531" spans="4:4">
      <c r="D56531" s="234"/>
    </row>
    <row r="56532" spans="4:4">
      <c r="D56532" s="234"/>
    </row>
    <row r="56533" spans="4:4">
      <c r="D56533" s="234"/>
    </row>
    <row r="56534" spans="4:4">
      <c r="D56534" s="234"/>
    </row>
    <row r="56535" spans="4:4">
      <c r="D56535" s="234"/>
    </row>
    <row r="56536" spans="4:4">
      <c r="D56536" s="234"/>
    </row>
    <row r="56537" spans="4:4">
      <c r="D56537" s="234"/>
    </row>
    <row r="56538" spans="4:4">
      <c r="D56538" s="234"/>
    </row>
    <row r="56539" spans="4:4">
      <c r="D56539" s="234"/>
    </row>
    <row r="56540" spans="4:4">
      <c r="D56540" s="234"/>
    </row>
    <row r="56541" spans="4:4">
      <c r="D56541" s="234"/>
    </row>
    <row r="56542" spans="4:4">
      <c r="D56542" s="234"/>
    </row>
    <row r="56543" spans="4:4">
      <c r="D56543" s="234"/>
    </row>
    <row r="56544" spans="4:4">
      <c r="D56544" s="234"/>
    </row>
    <row r="56545" spans="4:4">
      <c r="D56545" s="234"/>
    </row>
    <row r="56546" spans="4:4">
      <c r="D56546" s="234"/>
    </row>
    <row r="56547" spans="4:4">
      <c r="D56547" s="234"/>
    </row>
    <row r="56548" spans="4:4">
      <c r="D56548" s="234"/>
    </row>
    <row r="56549" spans="4:4">
      <c r="D56549" s="234"/>
    </row>
    <row r="56550" spans="4:4">
      <c r="D56550" s="234"/>
    </row>
    <row r="56551" spans="4:4">
      <c r="D56551" s="234"/>
    </row>
    <row r="56552" spans="4:4">
      <c r="D56552" s="234"/>
    </row>
    <row r="56553" spans="4:4">
      <c r="D56553" s="234"/>
    </row>
    <row r="56554" spans="4:4">
      <c r="D56554" s="234"/>
    </row>
    <row r="56555" spans="4:4">
      <c r="D56555" s="234"/>
    </row>
    <row r="56556" spans="4:4">
      <c r="D56556" s="234"/>
    </row>
    <row r="56557" spans="4:4">
      <c r="D56557" s="234"/>
    </row>
    <row r="56558" spans="4:4">
      <c r="D56558" s="234"/>
    </row>
    <row r="56559" spans="4:4">
      <c r="D56559" s="234"/>
    </row>
    <row r="56560" spans="4:4">
      <c r="D56560" s="234"/>
    </row>
    <row r="56561" spans="4:4">
      <c r="D56561" s="234"/>
    </row>
    <row r="56562" spans="4:4">
      <c r="D56562" s="234"/>
    </row>
    <row r="56563" spans="4:4">
      <c r="D56563" s="234"/>
    </row>
    <row r="56564" spans="4:4">
      <c r="D56564" s="234"/>
    </row>
    <row r="56565" spans="4:4">
      <c r="D56565" s="234"/>
    </row>
    <row r="56566" spans="4:4">
      <c r="D56566" s="234"/>
    </row>
    <row r="56567" spans="4:4">
      <c r="D56567" s="234"/>
    </row>
    <row r="56568" spans="4:4">
      <c r="D56568" s="234"/>
    </row>
    <row r="56569" spans="4:4">
      <c r="D56569" s="234"/>
    </row>
    <row r="56570" spans="4:4">
      <c r="D56570" s="234"/>
    </row>
    <row r="56571" spans="4:4">
      <c r="D56571" s="234"/>
    </row>
    <row r="56572" spans="4:4">
      <c r="D56572" s="234"/>
    </row>
    <row r="56573" spans="4:4">
      <c r="D56573" s="234"/>
    </row>
    <row r="56574" spans="4:4">
      <c r="D56574" s="234"/>
    </row>
    <row r="56575" spans="4:4">
      <c r="D56575" s="234"/>
    </row>
    <row r="56576" spans="4:4">
      <c r="D56576" s="234"/>
    </row>
    <row r="56577" spans="4:4">
      <c r="D56577" s="234"/>
    </row>
    <row r="56578" spans="4:4">
      <c r="D56578" s="234"/>
    </row>
    <row r="56579" spans="4:4">
      <c r="D56579" s="234"/>
    </row>
    <row r="56580" spans="4:4">
      <c r="D56580" s="234"/>
    </row>
    <row r="56581" spans="4:4">
      <c r="D56581" s="234"/>
    </row>
    <row r="56582" spans="4:4">
      <c r="D56582" s="234"/>
    </row>
    <row r="56583" spans="4:4">
      <c r="D56583" s="234"/>
    </row>
    <row r="56584" spans="4:4">
      <c r="D56584" s="234"/>
    </row>
    <row r="56585" spans="4:4">
      <c r="D56585" s="234"/>
    </row>
    <row r="56586" spans="4:4">
      <c r="D56586" s="234"/>
    </row>
    <row r="56587" spans="4:4">
      <c r="D56587" s="234"/>
    </row>
    <row r="56588" spans="4:4">
      <c r="D56588" s="234"/>
    </row>
    <row r="56589" spans="4:4">
      <c r="D56589" s="234"/>
    </row>
    <row r="56590" spans="4:4">
      <c r="D56590" s="234"/>
    </row>
    <row r="56591" spans="4:4">
      <c r="D56591" s="234"/>
    </row>
    <row r="56592" spans="4:4">
      <c r="D56592" s="234"/>
    </row>
    <row r="56593" spans="4:4">
      <c r="D56593" s="234"/>
    </row>
    <row r="56594" spans="4:4">
      <c r="D56594" s="234"/>
    </row>
    <row r="56595" spans="4:4">
      <c r="D56595" s="234"/>
    </row>
    <row r="56596" spans="4:4">
      <c r="D56596" s="234"/>
    </row>
    <row r="56597" spans="4:4">
      <c r="D56597" s="234"/>
    </row>
    <row r="56598" spans="4:4">
      <c r="D56598" s="234"/>
    </row>
    <row r="56599" spans="4:4">
      <c r="D56599" s="234"/>
    </row>
    <row r="56600" spans="4:4">
      <c r="D56600" s="234"/>
    </row>
    <row r="56601" spans="4:4">
      <c r="D56601" s="234"/>
    </row>
    <row r="56602" spans="4:4">
      <c r="D56602" s="234"/>
    </row>
    <row r="56603" spans="4:4">
      <c r="D56603" s="234"/>
    </row>
    <row r="56604" spans="4:4">
      <c r="D56604" s="234"/>
    </row>
    <row r="56605" spans="4:4">
      <c r="D56605" s="234"/>
    </row>
    <row r="56606" spans="4:4">
      <c r="D56606" s="234"/>
    </row>
    <row r="56607" spans="4:4">
      <c r="D56607" s="234"/>
    </row>
    <row r="56608" spans="4:4">
      <c r="D56608" s="234"/>
    </row>
    <row r="56609" spans="4:4">
      <c r="D56609" s="234"/>
    </row>
    <row r="56610" spans="4:4">
      <c r="D56610" s="234"/>
    </row>
    <row r="56611" spans="4:4">
      <c r="D56611" s="234"/>
    </row>
    <row r="56612" spans="4:4">
      <c r="D56612" s="234"/>
    </row>
    <row r="56613" spans="4:4">
      <c r="D56613" s="234"/>
    </row>
    <row r="56614" spans="4:4">
      <c r="D56614" s="234"/>
    </row>
    <row r="56615" spans="4:4">
      <c r="D56615" s="234"/>
    </row>
    <row r="56616" spans="4:4">
      <c r="D56616" s="234"/>
    </row>
    <row r="56617" spans="4:4">
      <c r="D56617" s="234"/>
    </row>
    <row r="56618" spans="4:4">
      <c r="D56618" s="234"/>
    </row>
    <row r="56619" spans="4:4">
      <c r="D56619" s="234"/>
    </row>
    <row r="56620" spans="4:4">
      <c r="D56620" s="234"/>
    </row>
    <row r="56621" spans="4:4">
      <c r="D56621" s="234"/>
    </row>
    <row r="56622" spans="4:4">
      <c r="D56622" s="234"/>
    </row>
    <row r="56623" spans="4:4">
      <c r="D56623" s="234"/>
    </row>
    <row r="56624" spans="4:4">
      <c r="D56624" s="234"/>
    </row>
    <row r="56625" spans="4:4">
      <c r="D56625" s="234"/>
    </row>
    <row r="56626" spans="4:4">
      <c r="D56626" s="234"/>
    </row>
    <row r="56627" spans="4:4">
      <c r="D56627" s="234"/>
    </row>
    <row r="56628" spans="4:4">
      <c r="D56628" s="234"/>
    </row>
    <row r="56629" spans="4:4">
      <c r="D56629" s="234"/>
    </row>
    <row r="56630" spans="4:4">
      <c r="D56630" s="234"/>
    </row>
    <row r="56631" spans="4:4">
      <c r="D56631" s="234"/>
    </row>
    <row r="56632" spans="4:4">
      <c r="D56632" s="234"/>
    </row>
    <row r="56633" spans="4:4">
      <c r="D56633" s="234"/>
    </row>
    <row r="56634" spans="4:4">
      <c r="D56634" s="234"/>
    </row>
    <row r="56635" spans="4:4">
      <c r="D56635" s="234"/>
    </row>
    <row r="56636" spans="4:4">
      <c r="D56636" s="234"/>
    </row>
    <row r="56637" spans="4:4">
      <c r="D56637" s="234"/>
    </row>
    <row r="56638" spans="4:4">
      <c r="D56638" s="234"/>
    </row>
    <row r="56639" spans="4:4">
      <c r="D56639" s="234"/>
    </row>
    <row r="56640" spans="4:4">
      <c r="D56640" s="234"/>
    </row>
    <row r="56641" spans="4:4">
      <c r="D56641" s="234"/>
    </row>
    <row r="56642" spans="4:4">
      <c r="D56642" s="234"/>
    </row>
    <row r="56643" spans="4:4">
      <c r="D56643" s="234"/>
    </row>
    <row r="56644" spans="4:4">
      <c r="D56644" s="234"/>
    </row>
    <row r="56645" spans="4:4">
      <c r="D56645" s="234"/>
    </row>
    <row r="56646" spans="4:4">
      <c r="D56646" s="234"/>
    </row>
    <row r="56647" spans="4:4">
      <c r="D56647" s="234"/>
    </row>
    <row r="56648" spans="4:4">
      <c r="D56648" s="234"/>
    </row>
    <row r="56649" spans="4:4">
      <c r="D56649" s="234"/>
    </row>
    <row r="56650" spans="4:4">
      <c r="D56650" s="234"/>
    </row>
    <row r="56651" spans="4:4">
      <c r="D56651" s="234"/>
    </row>
    <row r="56652" spans="4:4">
      <c r="D56652" s="234"/>
    </row>
    <row r="56653" spans="4:4">
      <c r="D56653" s="234"/>
    </row>
    <row r="56654" spans="4:4">
      <c r="D56654" s="234"/>
    </row>
    <row r="56655" spans="4:4">
      <c r="D56655" s="234"/>
    </row>
    <row r="56656" spans="4:4">
      <c r="D56656" s="234"/>
    </row>
    <row r="56657" spans="4:4">
      <c r="D56657" s="234"/>
    </row>
    <row r="56658" spans="4:4">
      <c r="D56658" s="234"/>
    </row>
    <row r="56659" spans="4:4">
      <c r="D56659" s="234"/>
    </row>
    <row r="56660" spans="4:4">
      <c r="D56660" s="234"/>
    </row>
    <row r="56661" spans="4:4">
      <c r="D56661" s="234"/>
    </row>
    <row r="56662" spans="4:4">
      <c r="D56662" s="234"/>
    </row>
    <row r="56663" spans="4:4">
      <c r="D56663" s="234"/>
    </row>
    <row r="56664" spans="4:4">
      <c r="D56664" s="234"/>
    </row>
    <row r="56665" spans="4:4">
      <c r="D56665" s="234"/>
    </row>
    <row r="56666" spans="4:4">
      <c r="D56666" s="234"/>
    </row>
    <row r="56667" spans="4:4">
      <c r="D56667" s="234"/>
    </row>
    <row r="56668" spans="4:4">
      <c r="D56668" s="234"/>
    </row>
    <row r="56669" spans="4:4">
      <c r="D56669" s="234"/>
    </row>
    <row r="56670" spans="4:4">
      <c r="D56670" s="234"/>
    </row>
    <row r="56671" spans="4:4">
      <c r="D56671" s="234"/>
    </row>
    <row r="56672" spans="4:4">
      <c r="D56672" s="234"/>
    </row>
    <row r="56673" spans="4:4">
      <c r="D56673" s="234"/>
    </row>
    <row r="56674" spans="4:4">
      <c r="D56674" s="234"/>
    </row>
    <row r="56675" spans="4:4">
      <c r="D56675" s="234"/>
    </row>
    <row r="56676" spans="4:4">
      <c r="D56676" s="234"/>
    </row>
    <row r="56677" spans="4:4">
      <c r="D56677" s="234"/>
    </row>
    <row r="56678" spans="4:4">
      <c r="D56678" s="234"/>
    </row>
    <row r="56679" spans="4:4">
      <c r="D56679" s="234"/>
    </row>
    <row r="56680" spans="4:4">
      <c r="D56680" s="234"/>
    </row>
    <row r="56681" spans="4:4">
      <c r="D56681" s="234"/>
    </row>
    <row r="56682" spans="4:4">
      <c r="D56682" s="234"/>
    </row>
    <row r="56683" spans="4:4">
      <c r="D56683" s="234"/>
    </row>
    <row r="56684" spans="4:4">
      <c r="D56684" s="234"/>
    </row>
    <row r="56685" spans="4:4">
      <c r="D56685" s="234"/>
    </row>
    <row r="56686" spans="4:4">
      <c r="D56686" s="234"/>
    </row>
    <row r="56687" spans="4:4">
      <c r="D56687" s="234"/>
    </row>
    <row r="56688" spans="4:4">
      <c r="D56688" s="234"/>
    </row>
    <row r="56689" spans="4:4">
      <c r="D56689" s="234"/>
    </row>
    <row r="56690" spans="4:4">
      <c r="D56690" s="234"/>
    </row>
    <row r="56691" spans="4:4">
      <c r="D56691" s="234"/>
    </row>
    <row r="56692" spans="4:4">
      <c r="D56692" s="234"/>
    </row>
    <row r="56693" spans="4:4">
      <c r="D56693" s="234"/>
    </row>
    <row r="56694" spans="4:4">
      <c r="D56694" s="234"/>
    </row>
    <row r="56695" spans="4:4">
      <c r="D56695" s="234"/>
    </row>
    <row r="56696" spans="4:4">
      <c r="D56696" s="234"/>
    </row>
    <row r="56697" spans="4:4">
      <c r="D56697" s="234"/>
    </row>
    <row r="56698" spans="4:4">
      <c r="D56698" s="234"/>
    </row>
    <row r="56699" spans="4:4">
      <c r="D56699" s="234"/>
    </row>
    <row r="56700" spans="4:4">
      <c r="D56700" s="234"/>
    </row>
    <row r="56701" spans="4:4">
      <c r="D56701" s="234"/>
    </row>
    <row r="56702" spans="4:4">
      <c r="D56702" s="234"/>
    </row>
    <row r="56703" spans="4:4">
      <c r="D56703" s="234"/>
    </row>
    <row r="56704" spans="4:4">
      <c r="D56704" s="234"/>
    </row>
    <row r="56705" spans="4:4">
      <c r="D56705" s="234"/>
    </row>
    <row r="56706" spans="4:4">
      <c r="D56706" s="234"/>
    </row>
    <row r="56707" spans="4:4">
      <c r="D56707" s="234"/>
    </row>
    <row r="56708" spans="4:4">
      <c r="D56708" s="234"/>
    </row>
    <row r="56709" spans="4:4">
      <c r="D56709" s="234"/>
    </row>
    <row r="56710" spans="4:4">
      <c r="D56710" s="234"/>
    </row>
    <row r="56711" spans="4:4">
      <c r="D56711" s="234"/>
    </row>
    <row r="56712" spans="4:4">
      <c r="D56712" s="234"/>
    </row>
    <row r="56713" spans="4:4">
      <c r="D56713" s="234"/>
    </row>
    <row r="56714" spans="4:4">
      <c r="D56714" s="234"/>
    </row>
    <row r="56715" spans="4:4">
      <c r="D56715" s="234"/>
    </row>
    <row r="56716" spans="4:4">
      <c r="D56716" s="234"/>
    </row>
    <row r="56717" spans="4:4">
      <c r="D56717" s="234"/>
    </row>
    <row r="56718" spans="4:4">
      <c r="D56718" s="234"/>
    </row>
    <row r="56719" spans="4:4">
      <c r="D56719" s="234"/>
    </row>
    <row r="56720" spans="4:4">
      <c r="D56720" s="234"/>
    </row>
    <row r="56721" spans="4:4">
      <c r="D56721" s="234"/>
    </row>
    <row r="56722" spans="4:4">
      <c r="D56722" s="234"/>
    </row>
    <row r="56723" spans="4:4">
      <c r="D56723" s="234"/>
    </row>
    <row r="56724" spans="4:4">
      <c r="D56724" s="234"/>
    </row>
    <row r="56725" spans="4:4">
      <c r="D56725" s="234"/>
    </row>
    <row r="56726" spans="4:4">
      <c r="D56726" s="234"/>
    </row>
    <row r="56727" spans="4:4">
      <c r="D56727" s="234"/>
    </row>
    <row r="56728" spans="4:4">
      <c r="D56728" s="234"/>
    </row>
    <row r="56729" spans="4:4">
      <c r="D56729" s="234"/>
    </row>
    <row r="56730" spans="4:4">
      <c r="D56730" s="234"/>
    </row>
    <row r="56731" spans="4:4">
      <c r="D56731" s="234"/>
    </row>
    <row r="56732" spans="4:4">
      <c r="D56732" s="234"/>
    </row>
    <row r="56733" spans="4:4">
      <c r="D56733" s="234"/>
    </row>
    <row r="56734" spans="4:4">
      <c r="D56734" s="234"/>
    </row>
    <row r="56735" spans="4:4">
      <c r="D56735" s="234"/>
    </row>
    <row r="56736" spans="4:4">
      <c r="D56736" s="234"/>
    </row>
    <row r="56737" spans="4:4">
      <c r="D56737" s="234"/>
    </row>
    <row r="56738" spans="4:4">
      <c r="D56738" s="234"/>
    </row>
    <row r="56739" spans="4:4">
      <c r="D56739" s="234"/>
    </row>
    <row r="56740" spans="4:4">
      <c r="D56740" s="234"/>
    </row>
    <row r="56741" spans="4:4">
      <c r="D56741" s="234"/>
    </row>
    <row r="56742" spans="4:4">
      <c r="D56742" s="234"/>
    </row>
    <row r="56743" spans="4:4">
      <c r="D56743" s="234"/>
    </row>
    <row r="56744" spans="4:4">
      <c r="D56744" s="234"/>
    </row>
    <row r="56745" spans="4:4">
      <c r="D56745" s="234"/>
    </row>
    <row r="56746" spans="4:4">
      <c r="D56746" s="234"/>
    </row>
    <row r="56747" spans="4:4">
      <c r="D56747" s="234"/>
    </row>
    <row r="56748" spans="4:4">
      <c r="D56748" s="234"/>
    </row>
    <row r="56749" spans="4:4">
      <c r="D56749" s="234"/>
    </row>
    <row r="56750" spans="4:4">
      <c r="D56750" s="234"/>
    </row>
    <row r="56751" spans="4:4">
      <c r="D56751" s="234"/>
    </row>
    <row r="56752" spans="4:4">
      <c r="D56752" s="234"/>
    </row>
    <row r="56753" spans="4:4">
      <c r="D56753" s="234"/>
    </row>
    <row r="56754" spans="4:4">
      <c r="D56754" s="234"/>
    </row>
    <row r="56755" spans="4:4">
      <c r="D56755" s="234"/>
    </row>
    <row r="56756" spans="4:4">
      <c r="D56756" s="234"/>
    </row>
    <row r="56757" spans="4:4">
      <c r="D56757" s="234"/>
    </row>
    <row r="56758" spans="4:4">
      <c r="D56758" s="234"/>
    </row>
    <row r="56759" spans="4:4">
      <c r="D56759" s="234"/>
    </row>
    <row r="56760" spans="4:4">
      <c r="D56760" s="234"/>
    </row>
    <row r="56761" spans="4:4">
      <c r="D56761" s="234"/>
    </row>
    <row r="56762" spans="4:4">
      <c r="D56762" s="234"/>
    </row>
    <row r="56763" spans="4:4">
      <c r="D56763" s="234"/>
    </row>
    <row r="56764" spans="4:4">
      <c r="D56764" s="234"/>
    </row>
    <row r="56765" spans="4:4">
      <c r="D56765" s="234"/>
    </row>
    <row r="56766" spans="4:4">
      <c r="D56766" s="234"/>
    </row>
    <row r="56767" spans="4:4">
      <c r="D56767" s="234"/>
    </row>
    <row r="56768" spans="4:4">
      <c r="D56768" s="234"/>
    </row>
    <row r="56769" spans="4:4">
      <c r="D56769" s="234"/>
    </row>
    <row r="56770" spans="4:4">
      <c r="D56770" s="234"/>
    </row>
    <row r="56771" spans="4:4">
      <c r="D56771" s="234"/>
    </row>
    <row r="56772" spans="4:4">
      <c r="D56772" s="234"/>
    </row>
    <row r="56773" spans="4:4">
      <c r="D56773" s="234"/>
    </row>
    <row r="56774" spans="4:4">
      <c r="D56774" s="234"/>
    </row>
    <row r="56775" spans="4:4">
      <c r="D56775" s="234"/>
    </row>
    <row r="56776" spans="4:4">
      <c r="D56776" s="234"/>
    </row>
    <row r="56777" spans="4:4">
      <c r="D56777" s="234"/>
    </row>
    <row r="56778" spans="4:4">
      <c r="D56778" s="234"/>
    </row>
    <row r="56779" spans="4:4">
      <c r="D56779" s="234"/>
    </row>
    <row r="56780" spans="4:4">
      <c r="D56780" s="234"/>
    </row>
    <row r="56781" spans="4:4">
      <c r="D56781" s="234"/>
    </row>
    <row r="56782" spans="4:4">
      <c r="D56782" s="234"/>
    </row>
    <row r="56783" spans="4:4">
      <c r="D56783" s="234"/>
    </row>
    <row r="56784" spans="4:4">
      <c r="D56784" s="234"/>
    </row>
    <row r="56785" spans="4:4">
      <c r="D56785" s="234"/>
    </row>
    <row r="56786" spans="4:4">
      <c r="D56786" s="234"/>
    </row>
    <row r="56787" spans="4:4">
      <c r="D56787" s="234"/>
    </row>
    <row r="56788" spans="4:4">
      <c r="D56788" s="234"/>
    </row>
    <row r="56789" spans="4:4">
      <c r="D56789" s="234"/>
    </row>
    <row r="56790" spans="4:4">
      <c r="D56790" s="234"/>
    </row>
    <row r="56791" spans="4:4">
      <c r="D56791" s="234"/>
    </row>
    <row r="56792" spans="4:4">
      <c r="D56792" s="234"/>
    </row>
    <row r="56793" spans="4:4">
      <c r="D56793" s="234"/>
    </row>
    <row r="56794" spans="4:4">
      <c r="D56794" s="234"/>
    </row>
    <row r="56795" spans="4:4">
      <c r="D56795" s="234"/>
    </row>
    <row r="56796" spans="4:4">
      <c r="D56796" s="234"/>
    </row>
    <row r="56797" spans="4:4">
      <c r="D56797" s="234"/>
    </row>
    <row r="56798" spans="4:4">
      <c r="D56798" s="234"/>
    </row>
    <row r="56799" spans="4:4">
      <c r="D56799" s="234"/>
    </row>
    <row r="56800" spans="4:4">
      <c r="D56800" s="234"/>
    </row>
    <row r="56801" spans="4:4">
      <c r="D56801" s="234"/>
    </row>
    <row r="56802" spans="4:4">
      <c r="D56802" s="234"/>
    </row>
    <row r="56803" spans="4:4">
      <c r="D56803" s="234"/>
    </row>
    <row r="56804" spans="4:4">
      <c r="D56804" s="234"/>
    </row>
    <row r="56805" spans="4:4">
      <c r="D56805" s="234"/>
    </row>
    <row r="56806" spans="4:4">
      <c r="D56806" s="234"/>
    </row>
    <row r="56807" spans="4:4">
      <c r="D56807" s="234"/>
    </row>
    <row r="56808" spans="4:4">
      <c r="D56808" s="234"/>
    </row>
    <row r="56809" spans="4:4">
      <c r="D56809" s="234"/>
    </row>
    <row r="56810" spans="4:4">
      <c r="D56810" s="234"/>
    </row>
    <row r="56811" spans="4:4">
      <c r="D56811" s="234"/>
    </row>
    <row r="56812" spans="4:4">
      <c r="D56812" s="234"/>
    </row>
    <row r="56813" spans="4:4">
      <c r="D56813" s="234"/>
    </row>
    <row r="56814" spans="4:4">
      <c r="D56814" s="234"/>
    </row>
    <row r="56815" spans="4:4">
      <c r="D56815" s="234"/>
    </row>
    <row r="56816" spans="4:4">
      <c r="D56816" s="234"/>
    </row>
    <row r="56817" spans="4:4">
      <c r="D56817" s="234"/>
    </row>
    <row r="56818" spans="4:4">
      <c r="D56818" s="234"/>
    </row>
    <row r="56819" spans="4:4">
      <c r="D56819" s="234"/>
    </row>
    <row r="56820" spans="4:4">
      <c r="D56820" s="234"/>
    </row>
    <row r="56821" spans="4:4">
      <c r="D56821" s="234"/>
    </row>
    <row r="56822" spans="4:4">
      <c r="D56822" s="234"/>
    </row>
    <row r="56823" spans="4:4">
      <c r="D56823" s="234"/>
    </row>
    <row r="56824" spans="4:4">
      <c r="D56824" s="234"/>
    </row>
    <row r="56825" spans="4:4">
      <c r="D56825" s="234"/>
    </row>
    <row r="56826" spans="4:4">
      <c r="D56826" s="234"/>
    </row>
    <row r="56827" spans="4:4">
      <c r="D56827" s="234"/>
    </row>
    <row r="56828" spans="4:4">
      <c r="D56828" s="234"/>
    </row>
    <row r="56829" spans="4:4">
      <c r="D56829" s="234"/>
    </row>
    <row r="56830" spans="4:4">
      <c r="D56830" s="234"/>
    </row>
    <row r="56831" spans="4:4">
      <c r="D56831" s="234"/>
    </row>
    <row r="56832" spans="4:4">
      <c r="D56832" s="234"/>
    </row>
    <row r="56833" spans="4:4">
      <c r="D56833" s="234"/>
    </row>
    <row r="56834" spans="4:4">
      <c r="D56834" s="234"/>
    </row>
    <row r="56835" spans="4:4">
      <c r="D56835" s="234"/>
    </row>
    <row r="56836" spans="4:4">
      <c r="D56836" s="234"/>
    </row>
    <row r="56837" spans="4:4">
      <c r="D56837" s="234"/>
    </row>
    <row r="56838" spans="4:4">
      <c r="D56838" s="234"/>
    </row>
    <row r="56839" spans="4:4">
      <c r="D56839" s="234"/>
    </row>
    <row r="56840" spans="4:4">
      <c r="D56840" s="234"/>
    </row>
    <row r="56841" spans="4:4">
      <c r="D56841" s="234"/>
    </row>
    <row r="56842" spans="4:4">
      <c r="D56842" s="234"/>
    </row>
    <row r="56843" spans="4:4">
      <c r="D56843" s="234"/>
    </row>
    <row r="56844" spans="4:4">
      <c r="D56844" s="234"/>
    </row>
    <row r="56845" spans="4:4">
      <c r="D56845" s="234"/>
    </row>
    <row r="56846" spans="4:4">
      <c r="D56846" s="234"/>
    </row>
    <row r="56847" spans="4:4">
      <c r="D56847" s="234"/>
    </row>
    <row r="56848" spans="4:4">
      <c r="D56848" s="234"/>
    </row>
    <row r="56849" spans="4:4">
      <c r="D56849" s="234"/>
    </row>
    <row r="56850" spans="4:4">
      <c r="D56850" s="234"/>
    </row>
    <row r="56851" spans="4:4">
      <c r="D56851" s="234"/>
    </row>
    <row r="56852" spans="4:4">
      <c r="D56852" s="234"/>
    </row>
    <row r="56853" spans="4:4">
      <c r="D56853" s="234"/>
    </row>
    <row r="56854" spans="4:4">
      <c r="D56854" s="234"/>
    </row>
    <row r="56855" spans="4:4">
      <c r="D56855" s="234"/>
    </row>
    <row r="56856" spans="4:4">
      <c r="D56856" s="234"/>
    </row>
    <row r="56857" spans="4:4">
      <c r="D56857" s="234"/>
    </row>
    <row r="56858" spans="4:4">
      <c r="D56858" s="234"/>
    </row>
    <row r="56859" spans="4:4">
      <c r="D56859" s="234"/>
    </row>
    <row r="56860" spans="4:4">
      <c r="D56860" s="234"/>
    </row>
    <row r="56861" spans="4:4">
      <c r="D56861" s="234"/>
    </row>
    <row r="56862" spans="4:4">
      <c r="D56862" s="234"/>
    </row>
    <row r="56863" spans="4:4">
      <c r="D56863" s="234"/>
    </row>
    <row r="56864" spans="4:4">
      <c r="D56864" s="234"/>
    </row>
    <row r="56865" spans="4:4">
      <c r="D56865" s="234"/>
    </row>
    <row r="56866" spans="4:4">
      <c r="D56866" s="234"/>
    </row>
    <row r="56867" spans="4:4">
      <c r="D56867" s="234"/>
    </row>
    <row r="56868" spans="4:4">
      <c r="D56868" s="234"/>
    </row>
    <row r="56869" spans="4:4">
      <c r="D56869" s="234"/>
    </row>
    <row r="56870" spans="4:4">
      <c r="D56870" s="234"/>
    </row>
    <row r="56871" spans="4:4">
      <c r="D56871" s="234"/>
    </row>
    <row r="56872" spans="4:4">
      <c r="D56872" s="234"/>
    </row>
    <row r="56873" spans="4:4">
      <c r="D56873" s="234"/>
    </row>
    <row r="56874" spans="4:4">
      <c r="D56874" s="234"/>
    </row>
    <row r="56875" spans="4:4">
      <c r="D56875" s="234"/>
    </row>
    <row r="56876" spans="4:4">
      <c r="D56876" s="234"/>
    </row>
    <row r="56877" spans="4:4">
      <c r="D56877" s="234"/>
    </row>
    <row r="56878" spans="4:4">
      <c r="D56878" s="234"/>
    </row>
    <row r="56879" spans="4:4">
      <c r="D56879" s="234"/>
    </row>
    <row r="56880" spans="4:4">
      <c r="D56880" s="234"/>
    </row>
    <row r="56881" spans="4:4">
      <c r="D56881" s="234"/>
    </row>
    <row r="56882" spans="4:4">
      <c r="D56882" s="234"/>
    </row>
    <row r="56883" spans="4:4">
      <c r="D56883" s="234"/>
    </row>
    <row r="56884" spans="4:4">
      <c r="D56884" s="234"/>
    </row>
    <row r="56885" spans="4:4">
      <c r="D56885" s="234"/>
    </row>
    <row r="56886" spans="4:4">
      <c r="D56886" s="234"/>
    </row>
    <row r="56887" spans="4:4">
      <c r="D56887" s="234"/>
    </row>
    <row r="56888" spans="4:4">
      <c r="D56888" s="234"/>
    </row>
    <row r="56889" spans="4:4">
      <c r="D56889" s="234"/>
    </row>
    <row r="56890" spans="4:4">
      <c r="D56890" s="234"/>
    </row>
    <row r="56891" spans="4:4">
      <c r="D56891" s="234"/>
    </row>
    <row r="56892" spans="4:4">
      <c r="D56892" s="234"/>
    </row>
    <row r="56893" spans="4:4">
      <c r="D56893" s="234"/>
    </row>
    <row r="56894" spans="4:4">
      <c r="D56894" s="234"/>
    </row>
    <row r="56895" spans="4:4">
      <c r="D56895" s="234"/>
    </row>
    <row r="56896" spans="4:4">
      <c r="D56896" s="234"/>
    </row>
    <row r="56897" spans="4:4">
      <c r="D56897" s="234"/>
    </row>
    <row r="56898" spans="4:4">
      <c r="D56898" s="234"/>
    </row>
    <row r="56899" spans="4:4">
      <c r="D56899" s="234"/>
    </row>
    <row r="56900" spans="4:4">
      <c r="D56900" s="234"/>
    </row>
    <row r="56901" spans="4:4">
      <c r="D56901" s="234"/>
    </row>
    <row r="56902" spans="4:4">
      <c r="D56902" s="234"/>
    </row>
    <row r="56903" spans="4:4">
      <c r="D56903" s="234"/>
    </row>
    <row r="56904" spans="4:4">
      <c r="D56904" s="234"/>
    </row>
    <row r="56905" spans="4:4">
      <c r="D56905" s="234"/>
    </row>
    <row r="56906" spans="4:4">
      <c r="D56906" s="234"/>
    </row>
    <row r="56907" spans="4:4">
      <c r="D56907" s="234"/>
    </row>
    <row r="56908" spans="4:4">
      <c r="D56908" s="234"/>
    </row>
    <row r="56909" spans="4:4">
      <c r="D56909" s="234"/>
    </row>
    <row r="56910" spans="4:4">
      <c r="D56910" s="234"/>
    </row>
    <row r="56911" spans="4:4">
      <c r="D56911" s="234"/>
    </row>
    <row r="56912" spans="4:4">
      <c r="D56912" s="234"/>
    </row>
    <row r="56913" spans="4:4">
      <c r="D56913" s="234"/>
    </row>
    <row r="56914" spans="4:4">
      <c r="D56914" s="234"/>
    </row>
    <row r="56915" spans="4:4">
      <c r="D56915" s="234"/>
    </row>
    <row r="56916" spans="4:4">
      <c r="D56916" s="234"/>
    </row>
    <row r="56917" spans="4:4">
      <c r="D56917" s="234"/>
    </row>
    <row r="56918" spans="4:4">
      <c r="D56918" s="234"/>
    </row>
    <row r="56919" spans="4:4">
      <c r="D56919" s="234"/>
    </row>
    <row r="56920" spans="4:4">
      <c r="D56920" s="234"/>
    </row>
    <row r="56921" spans="4:4">
      <c r="D56921" s="234"/>
    </row>
    <row r="56922" spans="4:4">
      <c r="D56922" s="234"/>
    </row>
    <row r="56923" spans="4:4">
      <c r="D56923" s="234"/>
    </row>
    <row r="56924" spans="4:4">
      <c r="D56924" s="234"/>
    </row>
    <row r="56925" spans="4:4">
      <c r="D56925" s="234"/>
    </row>
    <row r="56926" spans="4:4">
      <c r="D56926" s="234"/>
    </row>
    <row r="56927" spans="4:4">
      <c r="D56927" s="234"/>
    </row>
    <row r="56928" spans="4:4">
      <c r="D56928" s="234"/>
    </row>
    <row r="56929" spans="4:4">
      <c r="D56929" s="234"/>
    </row>
    <row r="56930" spans="4:4">
      <c r="D56930" s="234"/>
    </row>
    <row r="56931" spans="4:4">
      <c r="D56931" s="234"/>
    </row>
    <row r="56932" spans="4:4">
      <c r="D56932" s="234"/>
    </row>
    <row r="56933" spans="4:4">
      <c r="D56933" s="234"/>
    </row>
    <row r="56934" spans="4:4">
      <c r="D56934" s="234"/>
    </row>
    <row r="56935" spans="4:4">
      <c r="D56935" s="234"/>
    </row>
    <row r="56936" spans="4:4">
      <c r="D56936" s="234"/>
    </row>
    <row r="56937" spans="4:4">
      <c r="D56937" s="234"/>
    </row>
    <row r="56938" spans="4:4">
      <c r="D56938" s="234"/>
    </row>
    <row r="56939" spans="4:4">
      <c r="D56939" s="234"/>
    </row>
    <row r="56940" spans="4:4">
      <c r="D56940" s="234"/>
    </row>
    <row r="56941" spans="4:4">
      <c r="D56941" s="234"/>
    </row>
    <row r="56942" spans="4:4">
      <c r="D56942" s="234"/>
    </row>
    <row r="56943" spans="4:4">
      <c r="D56943" s="234"/>
    </row>
    <row r="56944" spans="4:4">
      <c r="D56944" s="234"/>
    </row>
    <row r="56945" spans="4:4">
      <c r="D56945" s="234"/>
    </row>
    <row r="56946" spans="4:4">
      <c r="D56946" s="234"/>
    </row>
    <row r="56947" spans="4:4">
      <c r="D56947" s="234"/>
    </row>
    <row r="56948" spans="4:4">
      <c r="D56948" s="234"/>
    </row>
    <row r="56949" spans="4:4">
      <c r="D56949" s="234"/>
    </row>
    <row r="56950" spans="4:4">
      <c r="D56950" s="234"/>
    </row>
    <row r="56951" spans="4:4">
      <c r="D56951" s="234"/>
    </row>
    <row r="56952" spans="4:4">
      <c r="D56952" s="234"/>
    </row>
    <row r="56953" spans="4:4">
      <c r="D56953" s="234"/>
    </row>
    <row r="56954" spans="4:4">
      <c r="D56954" s="234"/>
    </row>
    <row r="56955" spans="4:4">
      <c r="D56955" s="234"/>
    </row>
    <row r="56956" spans="4:4">
      <c r="D56956" s="234"/>
    </row>
    <row r="56957" spans="4:4">
      <c r="D56957" s="234"/>
    </row>
    <row r="56958" spans="4:4">
      <c r="D56958" s="234"/>
    </row>
    <row r="56959" spans="4:4">
      <c r="D56959" s="234"/>
    </row>
    <row r="56960" spans="4:4">
      <c r="D56960" s="234"/>
    </row>
    <row r="56961" spans="4:4">
      <c r="D56961" s="234"/>
    </row>
    <row r="56962" spans="4:4">
      <c r="D56962" s="234"/>
    </row>
    <row r="56963" spans="4:4">
      <c r="D56963" s="234"/>
    </row>
    <row r="56964" spans="4:4">
      <c r="D56964" s="234"/>
    </row>
    <row r="56965" spans="4:4">
      <c r="D56965" s="234"/>
    </row>
    <row r="56966" spans="4:4">
      <c r="D56966" s="234"/>
    </row>
    <row r="56967" spans="4:4">
      <c r="D56967" s="234"/>
    </row>
    <row r="56968" spans="4:4">
      <c r="D56968" s="234"/>
    </row>
    <row r="56969" spans="4:4">
      <c r="D56969" s="234"/>
    </row>
    <row r="56970" spans="4:4">
      <c r="D56970" s="234"/>
    </row>
    <row r="56971" spans="4:4">
      <c r="D56971" s="234"/>
    </row>
    <row r="56972" spans="4:4">
      <c r="D56972" s="234"/>
    </row>
    <row r="56973" spans="4:4">
      <c r="D56973" s="234"/>
    </row>
    <row r="56974" spans="4:4">
      <c r="D56974" s="234"/>
    </row>
    <row r="56975" spans="4:4">
      <c r="D56975" s="234"/>
    </row>
    <row r="56976" spans="4:4">
      <c r="D56976" s="234"/>
    </row>
    <row r="56977" spans="4:4">
      <c r="D56977" s="234"/>
    </row>
    <row r="56978" spans="4:4">
      <c r="D56978" s="234"/>
    </row>
    <row r="56979" spans="4:4">
      <c r="D56979" s="234"/>
    </row>
    <row r="56980" spans="4:4">
      <c r="D56980" s="234"/>
    </row>
    <row r="56981" spans="4:4">
      <c r="D56981" s="234"/>
    </row>
    <row r="56982" spans="4:4">
      <c r="D56982" s="234"/>
    </row>
    <row r="56983" spans="4:4">
      <c r="D56983" s="234"/>
    </row>
    <row r="56984" spans="4:4">
      <c r="D56984" s="234"/>
    </row>
    <row r="56985" spans="4:4">
      <c r="D56985" s="234"/>
    </row>
    <row r="56986" spans="4:4">
      <c r="D56986" s="234"/>
    </row>
    <row r="56987" spans="4:4">
      <c r="D56987" s="234"/>
    </row>
    <row r="56988" spans="4:4">
      <c r="D56988" s="234"/>
    </row>
    <row r="56989" spans="4:4">
      <c r="D56989" s="234"/>
    </row>
    <row r="56990" spans="4:4">
      <c r="D56990" s="234"/>
    </row>
    <row r="56991" spans="4:4">
      <c r="D56991" s="234"/>
    </row>
    <row r="56992" spans="4:4">
      <c r="D56992" s="234"/>
    </row>
    <row r="56993" spans="4:4">
      <c r="D56993" s="234"/>
    </row>
    <row r="56994" spans="4:4">
      <c r="D56994" s="234"/>
    </row>
    <row r="56995" spans="4:4">
      <c r="D56995" s="234"/>
    </row>
    <row r="56996" spans="4:4">
      <c r="D56996" s="234"/>
    </row>
    <row r="56997" spans="4:4">
      <c r="D56997" s="234"/>
    </row>
    <row r="56998" spans="4:4">
      <c r="D56998" s="234"/>
    </row>
    <row r="56999" spans="4:4">
      <c r="D56999" s="234"/>
    </row>
    <row r="57000" spans="4:4">
      <c r="D57000" s="234"/>
    </row>
    <row r="57001" spans="4:4">
      <c r="D57001" s="234"/>
    </row>
    <row r="57002" spans="4:4">
      <c r="D57002" s="234"/>
    </row>
    <row r="57003" spans="4:4">
      <c r="D57003" s="234"/>
    </row>
    <row r="57004" spans="4:4">
      <c r="D57004" s="234"/>
    </row>
    <row r="57005" spans="4:4">
      <c r="D57005" s="234"/>
    </row>
    <row r="57006" spans="4:4">
      <c r="D57006" s="234"/>
    </row>
    <row r="57007" spans="4:4">
      <c r="D57007" s="234"/>
    </row>
    <row r="57008" spans="4:4">
      <c r="D57008" s="234"/>
    </row>
    <row r="57009" spans="4:4">
      <c r="D57009" s="234"/>
    </row>
    <row r="57010" spans="4:4">
      <c r="D57010" s="234"/>
    </row>
    <row r="57011" spans="4:4">
      <c r="D57011" s="234"/>
    </row>
    <row r="57012" spans="4:4">
      <c r="D57012" s="234"/>
    </row>
    <row r="57013" spans="4:4">
      <c r="D57013" s="234"/>
    </row>
    <row r="57014" spans="4:4">
      <c r="D57014" s="234"/>
    </row>
    <row r="57015" spans="4:4">
      <c r="D57015" s="234"/>
    </row>
    <row r="57016" spans="4:4">
      <c r="D57016" s="234"/>
    </row>
    <row r="57017" spans="4:4">
      <c r="D57017" s="234"/>
    </row>
    <row r="57018" spans="4:4">
      <c r="D57018" s="234"/>
    </row>
    <row r="57019" spans="4:4">
      <c r="D57019" s="234"/>
    </row>
    <row r="57020" spans="4:4">
      <c r="D57020" s="234"/>
    </row>
    <row r="57021" spans="4:4">
      <c r="D57021" s="234"/>
    </row>
    <row r="57022" spans="4:4">
      <c r="D57022" s="234"/>
    </row>
    <row r="57023" spans="4:4">
      <c r="D57023" s="234"/>
    </row>
    <row r="57024" spans="4:4">
      <c r="D57024" s="234"/>
    </row>
    <row r="57025" spans="4:4">
      <c r="D57025" s="234"/>
    </row>
    <row r="57026" spans="4:4">
      <c r="D57026" s="234"/>
    </row>
    <row r="57027" spans="4:4">
      <c r="D57027" s="234"/>
    </row>
    <row r="57028" spans="4:4">
      <c r="D57028" s="234"/>
    </row>
    <row r="57029" spans="4:4">
      <c r="D57029" s="234"/>
    </row>
    <row r="57030" spans="4:4">
      <c r="D57030" s="234"/>
    </row>
    <row r="57031" spans="4:4">
      <c r="D57031" s="234"/>
    </row>
    <row r="57032" spans="4:4">
      <c r="D57032" s="234"/>
    </row>
    <row r="57033" spans="4:4">
      <c r="D57033" s="234"/>
    </row>
    <row r="57034" spans="4:4">
      <c r="D57034" s="234"/>
    </row>
    <row r="57035" spans="4:4">
      <c r="D57035" s="234"/>
    </row>
    <row r="57036" spans="4:4">
      <c r="D57036" s="234"/>
    </row>
    <row r="57037" spans="4:4">
      <c r="D57037" s="234"/>
    </row>
    <row r="57038" spans="4:4">
      <c r="D57038" s="234"/>
    </row>
    <row r="57039" spans="4:4">
      <c r="D57039" s="234"/>
    </row>
    <row r="57040" spans="4:4">
      <c r="D57040" s="234"/>
    </row>
    <row r="57041" spans="4:4">
      <c r="D57041" s="234"/>
    </row>
    <row r="57042" spans="4:4">
      <c r="D57042" s="234"/>
    </row>
    <row r="57043" spans="4:4">
      <c r="D57043" s="234"/>
    </row>
    <row r="57044" spans="4:4">
      <c r="D57044" s="234"/>
    </row>
    <row r="57045" spans="4:4">
      <c r="D57045" s="234"/>
    </row>
    <row r="57046" spans="4:4">
      <c r="D57046" s="234"/>
    </row>
    <row r="57047" spans="4:4">
      <c r="D57047" s="234"/>
    </row>
    <row r="57048" spans="4:4">
      <c r="D57048" s="234"/>
    </row>
    <row r="57049" spans="4:4">
      <c r="D57049" s="234"/>
    </row>
    <row r="57050" spans="4:4">
      <c r="D57050" s="234"/>
    </row>
    <row r="57051" spans="4:4">
      <c r="D57051" s="234"/>
    </row>
    <row r="57052" spans="4:4">
      <c r="D57052" s="234"/>
    </row>
    <row r="57053" spans="4:4">
      <c r="D57053" s="234"/>
    </row>
    <row r="57054" spans="4:4">
      <c r="D57054" s="234"/>
    </row>
    <row r="57055" spans="4:4">
      <c r="D57055" s="234"/>
    </row>
    <row r="57056" spans="4:4">
      <c r="D57056" s="234"/>
    </row>
    <row r="57057" spans="4:4">
      <c r="D57057" s="234"/>
    </row>
    <row r="57058" spans="4:4">
      <c r="D57058" s="234"/>
    </row>
    <row r="57059" spans="4:4">
      <c r="D57059" s="234"/>
    </row>
    <row r="57060" spans="4:4">
      <c r="D57060" s="234"/>
    </row>
    <row r="57061" spans="4:4">
      <c r="D57061" s="234"/>
    </row>
    <row r="57062" spans="4:4">
      <c r="D57062" s="234"/>
    </row>
    <row r="57063" spans="4:4">
      <c r="D57063" s="234"/>
    </row>
    <row r="57064" spans="4:4">
      <c r="D57064" s="234"/>
    </row>
    <row r="57065" spans="4:4">
      <c r="D57065" s="234"/>
    </row>
    <row r="57066" spans="4:4">
      <c r="D57066" s="234"/>
    </row>
    <row r="57067" spans="4:4">
      <c r="D57067" s="234"/>
    </row>
    <row r="57068" spans="4:4">
      <c r="D57068" s="234"/>
    </row>
    <row r="57069" spans="4:4">
      <c r="D57069" s="234"/>
    </row>
    <row r="57070" spans="4:4">
      <c r="D57070" s="234"/>
    </row>
    <row r="57071" spans="4:4">
      <c r="D57071" s="234"/>
    </row>
    <row r="57072" spans="4:4">
      <c r="D57072" s="234"/>
    </row>
    <row r="57073" spans="4:4">
      <c r="D57073" s="234"/>
    </row>
    <row r="57074" spans="4:4">
      <c r="D57074" s="234"/>
    </row>
    <row r="57075" spans="4:4">
      <c r="D57075" s="234"/>
    </row>
    <row r="57076" spans="4:4">
      <c r="D57076" s="234"/>
    </row>
    <row r="57077" spans="4:4">
      <c r="D57077" s="234"/>
    </row>
    <row r="57078" spans="4:4">
      <c r="D57078" s="234"/>
    </row>
    <row r="57079" spans="4:4">
      <c r="D57079" s="234"/>
    </row>
    <row r="57080" spans="4:4">
      <c r="D57080" s="234"/>
    </row>
    <row r="57081" spans="4:4">
      <c r="D57081" s="234"/>
    </row>
    <row r="57082" spans="4:4">
      <c r="D57082" s="234"/>
    </row>
    <row r="57083" spans="4:4">
      <c r="D57083" s="234"/>
    </row>
    <row r="57084" spans="4:4">
      <c r="D57084" s="234"/>
    </row>
    <row r="57085" spans="4:4">
      <c r="D57085" s="234"/>
    </row>
    <row r="57086" spans="4:4">
      <c r="D57086" s="234"/>
    </row>
    <row r="57087" spans="4:4">
      <c r="D57087" s="234"/>
    </row>
    <row r="57088" spans="4:4">
      <c r="D57088" s="234"/>
    </row>
    <row r="57089" spans="4:4">
      <c r="D57089" s="234"/>
    </row>
    <row r="57090" spans="4:4">
      <c r="D57090" s="234"/>
    </row>
    <row r="57091" spans="4:4">
      <c r="D57091" s="234"/>
    </row>
    <row r="57092" spans="4:4">
      <c r="D57092" s="234"/>
    </row>
    <row r="57093" spans="4:4">
      <c r="D57093" s="234"/>
    </row>
    <row r="57094" spans="4:4">
      <c r="D57094" s="234"/>
    </row>
    <row r="57095" spans="4:4">
      <c r="D57095" s="234"/>
    </row>
    <row r="57096" spans="4:4">
      <c r="D57096" s="234"/>
    </row>
    <row r="57097" spans="4:4">
      <c r="D57097" s="234"/>
    </row>
    <row r="57098" spans="4:4">
      <c r="D57098" s="234"/>
    </row>
    <row r="57099" spans="4:4">
      <c r="D57099" s="234"/>
    </row>
    <row r="57100" spans="4:4">
      <c r="D57100" s="234"/>
    </row>
    <row r="57101" spans="4:4">
      <c r="D57101" s="234"/>
    </row>
    <row r="57102" spans="4:4">
      <c r="D57102" s="234"/>
    </row>
    <row r="57103" spans="4:4">
      <c r="D57103" s="234"/>
    </row>
    <row r="57104" spans="4:4">
      <c r="D57104" s="234"/>
    </row>
    <row r="57105" spans="4:4">
      <c r="D57105" s="234"/>
    </row>
    <row r="57106" spans="4:4">
      <c r="D57106" s="234"/>
    </row>
    <row r="57107" spans="4:4">
      <c r="D57107" s="234"/>
    </row>
    <row r="57108" spans="4:4">
      <c r="D57108" s="234"/>
    </row>
    <row r="57109" spans="4:4">
      <c r="D57109" s="234"/>
    </row>
    <row r="57110" spans="4:4">
      <c r="D57110" s="234"/>
    </row>
    <row r="57111" spans="4:4">
      <c r="D57111" s="234"/>
    </row>
    <row r="57112" spans="4:4">
      <c r="D57112" s="234"/>
    </row>
    <row r="57113" spans="4:4">
      <c r="D57113" s="234"/>
    </row>
    <row r="57114" spans="4:4">
      <c r="D57114" s="234"/>
    </row>
    <row r="57115" spans="4:4">
      <c r="D57115" s="234"/>
    </row>
    <row r="57116" spans="4:4">
      <c r="D57116" s="234"/>
    </row>
    <row r="57117" spans="4:4">
      <c r="D57117" s="234"/>
    </row>
    <row r="57118" spans="4:4">
      <c r="D57118" s="234"/>
    </row>
    <row r="57119" spans="4:4">
      <c r="D57119" s="234"/>
    </row>
    <row r="57120" spans="4:4">
      <c r="D57120" s="234"/>
    </row>
    <row r="57121" spans="4:4">
      <c r="D57121" s="234"/>
    </row>
    <row r="57122" spans="4:4">
      <c r="D57122" s="234"/>
    </row>
    <row r="57123" spans="4:4">
      <c r="D57123" s="234"/>
    </row>
    <row r="57124" spans="4:4">
      <c r="D57124" s="234"/>
    </row>
    <row r="57125" spans="4:4">
      <c r="D57125" s="234"/>
    </row>
    <row r="57126" spans="4:4">
      <c r="D57126" s="234"/>
    </row>
    <row r="57127" spans="4:4">
      <c r="D57127" s="234"/>
    </row>
    <row r="57128" spans="4:4">
      <c r="D57128" s="234"/>
    </row>
    <row r="57129" spans="4:4">
      <c r="D57129" s="234"/>
    </row>
    <row r="57130" spans="4:4">
      <c r="D57130" s="234"/>
    </row>
    <row r="57131" spans="4:4">
      <c r="D57131" s="234"/>
    </row>
    <row r="57132" spans="4:4">
      <c r="D57132" s="234"/>
    </row>
    <row r="57133" spans="4:4">
      <c r="D57133" s="234"/>
    </row>
    <row r="57134" spans="4:4">
      <c r="D57134" s="234"/>
    </row>
    <row r="57135" spans="4:4">
      <c r="D57135" s="234"/>
    </row>
    <row r="57136" spans="4:4">
      <c r="D57136" s="234"/>
    </row>
    <row r="57137" spans="4:4">
      <c r="D57137" s="234"/>
    </row>
    <row r="57138" spans="4:4">
      <c r="D57138" s="234"/>
    </row>
    <row r="57139" spans="4:4">
      <c r="D57139" s="234"/>
    </row>
    <row r="57140" spans="4:4">
      <c r="D57140" s="234"/>
    </row>
    <row r="57141" spans="4:4">
      <c r="D57141" s="234"/>
    </row>
    <row r="57142" spans="4:4">
      <c r="D57142" s="234"/>
    </row>
    <row r="57143" spans="4:4">
      <c r="D57143" s="234"/>
    </row>
    <row r="57144" spans="4:4">
      <c r="D57144" s="234"/>
    </row>
    <row r="57145" spans="4:4">
      <c r="D57145" s="234"/>
    </row>
    <row r="57146" spans="4:4">
      <c r="D57146" s="234"/>
    </row>
    <row r="57147" spans="4:4">
      <c r="D57147" s="234"/>
    </row>
    <row r="57148" spans="4:4">
      <c r="D57148" s="234"/>
    </row>
    <row r="57149" spans="4:4">
      <c r="D57149" s="234"/>
    </row>
    <row r="57150" spans="4:4">
      <c r="D57150" s="234"/>
    </row>
    <row r="57151" spans="4:4">
      <c r="D57151" s="234"/>
    </row>
    <row r="57152" spans="4:4">
      <c r="D57152" s="234"/>
    </row>
    <row r="57153" spans="4:4">
      <c r="D57153" s="234"/>
    </row>
    <row r="57154" spans="4:4">
      <c r="D57154" s="234"/>
    </row>
    <row r="57155" spans="4:4">
      <c r="D57155" s="234"/>
    </row>
    <row r="57156" spans="4:4">
      <c r="D57156" s="234"/>
    </row>
    <row r="57157" spans="4:4">
      <c r="D57157" s="234"/>
    </row>
    <row r="57158" spans="4:4">
      <c r="D57158" s="234"/>
    </row>
    <row r="57159" spans="4:4">
      <c r="D57159" s="234"/>
    </row>
    <row r="57160" spans="4:4">
      <c r="D57160" s="234"/>
    </row>
    <row r="57161" spans="4:4">
      <c r="D57161" s="234"/>
    </row>
    <row r="57162" spans="4:4">
      <c r="D57162" s="234"/>
    </row>
    <row r="57163" spans="4:4">
      <c r="D57163" s="234"/>
    </row>
    <row r="57164" spans="4:4">
      <c r="D57164" s="234"/>
    </row>
    <row r="57165" spans="4:4">
      <c r="D57165" s="234"/>
    </row>
    <row r="57166" spans="4:4">
      <c r="D57166" s="234"/>
    </row>
    <row r="57167" spans="4:4">
      <c r="D57167" s="234"/>
    </row>
    <row r="57168" spans="4:4">
      <c r="D57168" s="234"/>
    </row>
    <row r="57169" spans="4:4">
      <c r="D57169" s="234"/>
    </row>
    <row r="57170" spans="4:4">
      <c r="D57170" s="234"/>
    </row>
    <row r="57171" spans="4:4">
      <c r="D57171" s="234"/>
    </row>
    <row r="57172" spans="4:4">
      <c r="D57172" s="234"/>
    </row>
    <row r="57173" spans="4:4">
      <c r="D57173" s="234"/>
    </row>
    <row r="57174" spans="4:4">
      <c r="D57174" s="234"/>
    </row>
    <row r="57175" spans="4:4">
      <c r="D57175" s="234"/>
    </row>
    <row r="57176" spans="4:4">
      <c r="D57176" s="234"/>
    </row>
    <row r="57177" spans="4:4">
      <c r="D57177" s="234"/>
    </row>
    <row r="57178" spans="4:4">
      <c r="D57178" s="234"/>
    </row>
    <row r="57179" spans="4:4">
      <c r="D57179" s="234"/>
    </row>
    <row r="57180" spans="4:4">
      <c r="D57180" s="234"/>
    </row>
    <row r="57181" spans="4:4">
      <c r="D57181" s="234"/>
    </row>
    <row r="57182" spans="4:4">
      <c r="D57182" s="234"/>
    </row>
    <row r="57183" spans="4:4">
      <c r="D57183" s="234"/>
    </row>
    <row r="57184" spans="4:4">
      <c r="D57184" s="234"/>
    </row>
    <row r="57185" spans="4:4">
      <c r="D57185" s="234"/>
    </row>
    <row r="57186" spans="4:4">
      <c r="D57186" s="234"/>
    </row>
    <row r="57187" spans="4:4">
      <c r="D57187" s="234"/>
    </row>
    <row r="57188" spans="4:4">
      <c r="D57188" s="234"/>
    </row>
    <row r="57189" spans="4:4">
      <c r="D57189" s="234"/>
    </row>
    <row r="57190" spans="4:4">
      <c r="D57190" s="234"/>
    </row>
    <row r="57191" spans="4:4">
      <c r="D57191" s="234"/>
    </row>
    <row r="57192" spans="4:4">
      <c r="D57192" s="234"/>
    </row>
    <row r="57193" spans="4:4">
      <c r="D57193" s="234"/>
    </row>
    <row r="57194" spans="4:4">
      <c r="D57194" s="234"/>
    </row>
    <row r="57195" spans="4:4">
      <c r="D57195" s="234"/>
    </row>
    <row r="57196" spans="4:4">
      <c r="D57196" s="234"/>
    </row>
    <row r="57197" spans="4:4">
      <c r="D57197" s="234"/>
    </row>
    <row r="57198" spans="4:4">
      <c r="D57198" s="234"/>
    </row>
    <row r="57199" spans="4:4">
      <c r="D57199" s="234"/>
    </row>
    <row r="57200" spans="4:4">
      <c r="D57200" s="234"/>
    </row>
    <row r="57201" spans="4:4">
      <c r="D57201" s="234"/>
    </row>
    <row r="57202" spans="4:4">
      <c r="D57202" s="234"/>
    </row>
    <row r="57203" spans="4:4">
      <c r="D57203" s="234"/>
    </row>
    <row r="57204" spans="4:4">
      <c r="D57204" s="234"/>
    </row>
    <row r="57205" spans="4:4">
      <c r="D57205" s="234"/>
    </row>
    <row r="57206" spans="4:4">
      <c r="D57206" s="234"/>
    </row>
    <row r="57207" spans="4:4">
      <c r="D57207" s="234"/>
    </row>
    <row r="57208" spans="4:4">
      <c r="D57208" s="234"/>
    </row>
    <row r="57209" spans="4:4">
      <c r="D57209" s="234"/>
    </row>
    <row r="57210" spans="4:4">
      <c r="D57210" s="234"/>
    </row>
    <row r="57211" spans="4:4">
      <c r="D57211" s="234"/>
    </row>
    <row r="57212" spans="4:4">
      <c r="D57212" s="234"/>
    </row>
    <row r="57213" spans="4:4">
      <c r="D57213" s="234"/>
    </row>
    <row r="57214" spans="4:4">
      <c r="D57214" s="234"/>
    </row>
    <row r="57215" spans="4:4">
      <c r="D57215" s="234"/>
    </row>
    <row r="57216" spans="4:4">
      <c r="D57216" s="234"/>
    </row>
    <row r="57217" spans="4:4">
      <c r="D57217" s="234"/>
    </row>
    <row r="57218" spans="4:4">
      <c r="D57218" s="234"/>
    </row>
    <row r="57219" spans="4:4">
      <c r="D57219" s="234"/>
    </row>
    <row r="57220" spans="4:4">
      <c r="D57220" s="234"/>
    </row>
    <row r="57221" spans="4:4">
      <c r="D57221" s="234"/>
    </row>
    <row r="57222" spans="4:4">
      <c r="D57222" s="234"/>
    </row>
    <row r="57223" spans="4:4">
      <c r="D57223" s="234"/>
    </row>
    <row r="57224" spans="4:4">
      <c r="D57224" s="234"/>
    </row>
    <row r="57225" spans="4:4">
      <c r="D57225" s="234"/>
    </row>
    <row r="57226" spans="4:4">
      <c r="D57226" s="234"/>
    </row>
    <row r="57227" spans="4:4">
      <c r="D57227" s="234"/>
    </row>
    <row r="57228" spans="4:4">
      <c r="D57228" s="234"/>
    </row>
    <row r="57229" spans="4:4">
      <c r="D57229" s="234"/>
    </row>
    <row r="57230" spans="4:4">
      <c r="D57230" s="234"/>
    </row>
    <row r="57231" spans="4:4">
      <c r="D57231" s="234"/>
    </row>
    <row r="57232" spans="4:4">
      <c r="D57232" s="234"/>
    </row>
    <row r="57233" spans="4:4">
      <c r="D57233" s="234"/>
    </row>
    <row r="57234" spans="4:4">
      <c r="D57234" s="234"/>
    </row>
    <row r="57235" spans="4:4">
      <c r="D57235" s="234"/>
    </row>
    <row r="57236" spans="4:4">
      <c r="D57236" s="234"/>
    </row>
    <row r="57237" spans="4:4">
      <c r="D57237" s="234"/>
    </row>
    <row r="57238" spans="4:4">
      <c r="D57238" s="234"/>
    </row>
    <row r="57239" spans="4:4">
      <c r="D57239" s="234"/>
    </row>
    <row r="57240" spans="4:4">
      <c r="D57240" s="234"/>
    </row>
    <row r="57241" spans="4:4">
      <c r="D57241" s="234"/>
    </row>
    <row r="57242" spans="4:4">
      <c r="D57242" s="234"/>
    </row>
    <row r="57243" spans="4:4">
      <c r="D57243" s="234"/>
    </row>
    <row r="57244" spans="4:4">
      <c r="D57244" s="234"/>
    </row>
    <row r="57245" spans="4:4">
      <c r="D57245" s="234"/>
    </row>
    <row r="57246" spans="4:4">
      <c r="D57246" s="234"/>
    </row>
    <row r="57247" spans="4:4">
      <c r="D57247" s="234"/>
    </row>
    <row r="57248" spans="4:4">
      <c r="D57248" s="234"/>
    </row>
    <row r="57249" spans="4:4">
      <c r="D57249" s="234"/>
    </row>
    <row r="57250" spans="4:4">
      <c r="D57250" s="234"/>
    </row>
    <row r="57251" spans="4:4">
      <c r="D57251" s="234"/>
    </row>
    <row r="57252" spans="4:4">
      <c r="D57252" s="234"/>
    </row>
    <row r="57253" spans="4:4">
      <c r="D57253" s="234"/>
    </row>
    <row r="57254" spans="4:4">
      <c r="D57254" s="234"/>
    </row>
    <row r="57255" spans="4:4">
      <c r="D57255" s="234"/>
    </row>
    <row r="57256" spans="4:4">
      <c r="D57256" s="234"/>
    </row>
    <row r="57257" spans="4:4">
      <c r="D57257" s="234"/>
    </row>
    <row r="57258" spans="4:4">
      <c r="D57258" s="234"/>
    </row>
    <row r="57259" spans="4:4">
      <c r="D57259" s="234"/>
    </row>
    <row r="57260" spans="4:4">
      <c r="D57260" s="234"/>
    </row>
    <row r="57261" spans="4:4">
      <c r="D57261" s="234"/>
    </row>
    <row r="57262" spans="4:4">
      <c r="D57262" s="234"/>
    </row>
    <row r="57263" spans="4:4">
      <c r="D57263" s="234"/>
    </row>
    <row r="57264" spans="4:4">
      <c r="D57264" s="234"/>
    </row>
    <row r="57265" spans="4:4">
      <c r="D57265" s="234"/>
    </row>
    <row r="57266" spans="4:4">
      <c r="D57266" s="234"/>
    </row>
    <row r="57267" spans="4:4">
      <c r="D57267" s="234"/>
    </row>
    <row r="57268" spans="4:4">
      <c r="D57268" s="234"/>
    </row>
    <row r="57269" spans="4:4">
      <c r="D57269" s="234"/>
    </row>
    <row r="57270" spans="4:4">
      <c r="D57270" s="234"/>
    </row>
    <row r="57271" spans="4:4">
      <c r="D57271" s="234"/>
    </row>
    <row r="57272" spans="4:4">
      <c r="D57272" s="234"/>
    </row>
    <row r="57273" spans="4:4">
      <c r="D57273" s="234"/>
    </row>
    <row r="57274" spans="4:4">
      <c r="D57274" s="234"/>
    </row>
    <row r="57275" spans="4:4">
      <c r="D57275" s="234"/>
    </row>
    <row r="57276" spans="4:4">
      <c r="D57276" s="234"/>
    </row>
    <row r="57277" spans="4:4">
      <c r="D57277" s="234"/>
    </row>
    <row r="57278" spans="4:4">
      <c r="D57278" s="234"/>
    </row>
    <row r="57279" spans="4:4">
      <c r="D57279" s="234"/>
    </row>
    <row r="57280" spans="4:4">
      <c r="D57280" s="234"/>
    </row>
    <row r="57281" spans="4:4">
      <c r="D57281" s="234"/>
    </row>
    <row r="57282" spans="4:4">
      <c r="D57282" s="234"/>
    </row>
    <row r="57283" spans="4:4">
      <c r="D57283" s="234"/>
    </row>
    <row r="57284" spans="4:4">
      <c r="D57284" s="234"/>
    </row>
    <row r="57285" spans="4:4">
      <c r="D57285" s="234"/>
    </row>
    <row r="57286" spans="4:4">
      <c r="D57286" s="234"/>
    </row>
    <row r="57287" spans="4:4">
      <c r="D57287" s="234"/>
    </row>
    <row r="57288" spans="4:4">
      <c r="D57288" s="234"/>
    </row>
    <row r="57289" spans="4:4">
      <c r="D57289" s="234"/>
    </row>
    <row r="57290" spans="4:4">
      <c r="D57290" s="234"/>
    </row>
    <row r="57291" spans="4:4">
      <c r="D57291" s="234"/>
    </row>
    <row r="57292" spans="4:4">
      <c r="D57292" s="234"/>
    </row>
    <row r="57293" spans="4:4">
      <c r="D57293" s="234"/>
    </row>
    <row r="57294" spans="4:4">
      <c r="D57294" s="234"/>
    </row>
    <row r="57295" spans="4:4">
      <c r="D57295" s="234"/>
    </row>
    <row r="57296" spans="4:4">
      <c r="D57296" s="234"/>
    </row>
    <row r="57297" spans="4:4">
      <c r="D57297" s="234"/>
    </row>
    <row r="57298" spans="4:4">
      <c r="D57298" s="234"/>
    </row>
    <row r="57299" spans="4:4">
      <c r="D57299" s="234"/>
    </row>
    <row r="57300" spans="4:4">
      <c r="D57300" s="234"/>
    </row>
    <row r="57301" spans="4:4">
      <c r="D57301" s="234"/>
    </row>
    <row r="57302" spans="4:4">
      <c r="D57302" s="234"/>
    </row>
    <row r="57303" spans="4:4">
      <c r="D57303" s="234"/>
    </row>
    <row r="57304" spans="4:4">
      <c r="D57304" s="234"/>
    </row>
    <row r="57305" spans="4:4">
      <c r="D57305" s="234"/>
    </row>
    <row r="57306" spans="4:4">
      <c r="D57306" s="234"/>
    </row>
    <row r="57307" spans="4:4">
      <c r="D57307" s="234"/>
    </row>
    <row r="57308" spans="4:4">
      <c r="D57308" s="234"/>
    </row>
    <row r="57309" spans="4:4">
      <c r="D57309" s="234"/>
    </row>
    <row r="57310" spans="4:4">
      <c r="D57310" s="234"/>
    </row>
    <row r="57311" spans="4:4">
      <c r="D57311" s="234"/>
    </row>
    <row r="57312" spans="4:4">
      <c r="D57312" s="234"/>
    </row>
    <row r="57313" spans="4:4">
      <c r="D57313" s="234"/>
    </row>
    <row r="57314" spans="4:4">
      <c r="D57314" s="234"/>
    </row>
    <row r="57315" spans="4:4">
      <c r="D57315" s="234"/>
    </row>
    <row r="57316" spans="4:4">
      <c r="D57316" s="234"/>
    </row>
    <row r="57317" spans="4:4">
      <c r="D57317" s="234"/>
    </row>
    <row r="57318" spans="4:4">
      <c r="D57318" s="234"/>
    </row>
    <row r="57319" spans="4:4">
      <c r="D57319" s="234"/>
    </row>
    <row r="57320" spans="4:4">
      <c r="D57320" s="234"/>
    </row>
    <row r="57321" spans="4:4">
      <c r="D57321" s="234"/>
    </row>
    <row r="57322" spans="4:4">
      <c r="D57322" s="234"/>
    </row>
    <row r="57323" spans="4:4">
      <c r="D57323" s="234"/>
    </row>
    <row r="57324" spans="4:4">
      <c r="D57324" s="234"/>
    </row>
    <row r="57325" spans="4:4">
      <c r="D57325" s="234"/>
    </row>
    <row r="57326" spans="4:4">
      <c r="D57326" s="234"/>
    </row>
    <row r="57327" spans="4:4">
      <c r="D57327" s="234"/>
    </row>
    <row r="57328" spans="4:4">
      <c r="D57328" s="234"/>
    </row>
    <row r="57329" spans="4:4">
      <c r="D57329" s="234"/>
    </row>
    <row r="57330" spans="4:4">
      <c r="D57330" s="234"/>
    </row>
    <row r="57331" spans="4:4">
      <c r="D57331" s="234"/>
    </row>
    <row r="57332" spans="4:4">
      <c r="D57332" s="234"/>
    </row>
    <row r="57333" spans="4:4">
      <c r="D57333" s="234"/>
    </row>
    <row r="57334" spans="4:4">
      <c r="D57334" s="234"/>
    </row>
    <row r="57335" spans="4:4">
      <c r="D57335" s="234"/>
    </row>
    <row r="57336" spans="4:4">
      <c r="D57336" s="234"/>
    </row>
    <row r="57337" spans="4:4">
      <c r="D57337" s="234"/>
    </row>
    <row r="57338" spans="4:4">
      <c r="D57338" s="234"/>
    </row>
    <row r="57339" spans="4:4">
      <c r="D57339" s="234"/>
    </row>
    <row r="57340" spans="4:4">
      <c r="D57340" s="234"/>
    </row>
    <row r="57341" spans="4:4">
      <c r="D57341" s="234"/>
    </row>
    <row r="57342" spans="4:4">
      <c r="D57342" s="234"/>
    </row>
    <row r="57343" spans="4:4">
      <c r="D57343" s="234"/>
    </row>
    <row r="57344" spans="4:4">
      <c r="D57344" s="234"/>
    </row>
    <row r="57345" spans="4:4">
      <c r="D57345" s="234"/>
    </row>
    <row r="57346" spans="4:4">
      <c r="D57346" s="234"/>
    </row>
    <row r="57347" spans="4:4">
      <c r="D57347" s="234"/>
    </row>
    <row r="57348" spans="4:4">
      <c r="D57348" s="234"/>
    </row>
    <row r="57349" spans="4:4">
      <c r="D57349" s="234"/>
    </row>
    <row r="57350" spans="4:4">
      <c r="D57350" s="234"/>
    </row>
    <row r="57351" spans="4:4">
      <c r="D57351" s="234"/>
    </row>
    <row r="57352" spans="4:4">
      <c r="D57352" s="234"/>
    </row>
    <row r="57353" spans="4:4">
      <c r="D57353" s="234"/>
    </row>
    <row r="57354" spans="4:4">
      <c r="D57354" s="234"/>
    </row>
    <row r="57355" spans="4:4">
      <c r="D57355" s="234"/>
    </row>
    <row r="57356" spans="4:4">
      <c r="D57356" s="234"/>
    </row>
    <row r="57357" spans="4:4">
      <c r="D57357" s="234"/>
    </row>
    <row r="57358" spans="4:4">
      <c r="D57358" s="234"/>
    </row>
    <row r="57359" spans="4:4">
      <c r="D57359" s="234"/>
    </row>
    <row r="57360" spans="4:4">
      <c r="D57360" s="234"/>
    </row>
    <row r="57361" spans="4:4">
      <c r="D57361" s="234"/>
    </row>
    <row r="57362" spans="4:4">
      <c r="D57362" s="234"/>
    </row>
    <row r="57363" spans="4:4">
      <c r="D57363" s="234"/>
    </row>
    <row r="57364" spans="4:4">
      <c r="D57364" s="234"/>
    </row>
    <row r="57365" spans="4:4">
      <c r="D57365" s="234"/>
    </row>
    <row r="57366" spans="4:4">
      <c r="D57366" s="234"/>
    </row>
    <row r="57367" spans="4:4">
      <c r="D57367" s="234"/>
    </row>
    <row r="57368" spans="4:4">
      <c r="D57368" s="234"/>
    </row>
    <row r="57369" spans="4:4">
      <c r="D57369" s="234"/>
    </row>
    <row r="57370" spans="4:4">
      <c r="D57370" s="234"/>
    </row>
    <row r="57371" spans="4:4">
      <c r="D57371" s="234"/>
    </row>
    <row r="57372" spans="4:4">
      <c r="D57372" s="234"/>
    </row>
    <row r="57373" spans="4:4">
      <c r="D57373" s="234"/>
    </row>
    <row r="57374" spans="4:4">
      <c r="D57374" s="234"/>
    </row>
    <row r="57375" spans="4:4">
      <c r="D57375" s="234"/>
    </row>
    <row r="57376" spans="4:4">
      <c r="D57376" s="234"/>
    </row>
    <row r="57377" spans="4:4">
      <c r="D57377" s="234"/>
    </row>
    <row r="57378" spans="4:4">
      <c r="D57378" s="234"/>
    </row>
    <row r="57379" spans="4:4">
      <c r="D57379" s="234"/>
    </row>
    <row r="57380" spans="4:4">
      <c r="D57380" s="234"/>
    </row>
    <row r="57381" spans="4:4">
      <c r="D57381" s="234"/>
    </row>
    <row r="57382" spans="4:4">
      <c r="D57382" s="234"/>
    </row>
    <row r="57383" spans="4:4">
      <c r="D57383" s="234"/>
    </row>
    <row r="57384" spans="4:4">
      <c r="D57384" s="234"/>
    </row>
    <row r="57385" spans="4:4">
      <c r="D57385" s="234"/>
    </row>
    <row r="57386" spans="4:4">
      <c r="D57386" s="234"/>
    </row>
    <row r="57387" spans="4:4">
      <c r="D57387" s="234"/>
    </row>
    <row r="57388" spans="4:4">
      <c r="D57388" s="234"/>
    </row>
    <row r="57389" spans="4:4">
      <c r="D57389" s="234"/>
    </row>
    <row r="57390" spans="4:4">
      <c r="D57390" s="234"/>
    </row>
    <row r="57391" spans="4:4">
      <c r="D57391" s="234"/>
    </row>
    <row r="57392" spans="4:4">
      <c r="D57392" s="234"/>
    </row>
    <row r="57393" spans="4:4">
      <c r="D57393" s="234"/>
    </row>
    <row r="57394" spans="4:4">
      <c r="D57394" s="234"/>
    </row>
    <row r="57395" spans="4:4">
      <c r="D57395" s="234"/>
    </row>
    <row r="57396" spans="4:4">
      <c r="D57396" s="234"/>
    </row>
    <row r="57397" spans="4:4">
      <c r="D57397" s="234"/>
    </row>
    <row r="57398" spans="4:4">
      <c r="D57398" s="234"/>
    </row>
    <row r="57399" spans="4:4">
      <c r="D57399" s="234"/>
    </row>
    <row r="57400" spans="4:4">
      <c r="D57400" s="234"/>
    </row>
    <row r="57401" spans="4:4">
      <c r="D57401" s="234"/>
    </row>
    <row r="57402" spans="4:4">
      <c r="D57402" s="234"/>
    </row>
    <row r="57403" spans="4:4">
      <c r="D57403" s="234"/>
    </row>
    <row r="57404" spans="4:4">
      <c r="D57404" s="234"/>
    </row>
    <row r="57405" spans="4:4">
      <c r="D57405" s="234"/>
    </row>
    <row r="57406" spans="4:4">
      <c r="D57406" s="234"/>
    </row>
    <row r="57407" spans="4:4">
      <c r="D57407" s="234"/>
    </row>
    <row r="57408" spans="4:4">
      <c r="D57408" s="234"/>
    </row>
    <row r="57409" spans="4:4">
      <c r="D57409" s="234"/>
    </row>
    <row r="57410" spans="4:4">
      <c r="D57410" s="234"/>
    </row>
    <row r="57411" spans="4:4">
      <c r="D57411" s="234"/>
    </row>
    <row r="57412" spans="4:4">
      <c r="D57412" s="234"/>
    </row>
    <row r="57413" spans="4:4">
      <c r="D57413" s="234"/>
    </row>
    <row r="57414" spans="4:4">
      <c r="D57414" s="234"/>
    </row>
    <row r="57415" spans="4:4">
      <c r="D57415" s="234"/>
    </row>
    <row r="57416" spans="4:4">
      <c r="D57416" s="234"/>
    </row>
    <row r="57417" spans="4:4">
      <c r="D57417" s="234"/>
    </row>
    <row r="57418" spans="4:4">
      <c r="D57418" s="234"/>
    </row>
    <row r="57419" spans="4:4">
      <c r="D57419" s="234"/>
    </row>
    <row r="57420" spans="4:4">
      <c r="D57420" s="234"/>
    </row>
    <row r="57421" spans="4:4">
      <c r="D57421" s="234"/>
    </row>
    <row r="57422" spans="4:4">
      <c r="D57422" s="234"/>
    </row>
    <row r="57423" spans="4:4">
      <c r="D57423" s="234"/>
    </row>
    <row r="57424" spans="4:4">
      <c r="D57424" s="234"/>
    </row>
    <row r="57425" spans="4:4">
      <c r="D57425" s="234"/>
    </row>
    <row r="57426" spans="4:4">
      <c r="D57426" s="234"/>
    </row>
    <row r="57427" spans="4:4">
      <c r="D57427" s="234"/>
    </row>
    <row r="57428" spans="4:4">
      <c r="D57428" s="234"/>
    </row>
    <row r="57429" spans="4:4">
      <c r="D57429" s="234"/>
    </row>
    <row r="57430" spans="4:4">
      <c r="D57430" s="234"/>
    </row>
    <row r="57431" spans="4:4">
      <c r="D57431" s="234"/>
    </row>
    <row r="57432" spans="4:4">
      <c r="D57432" s="234"/>
    </row>
    <row r="57433" spans="4:4">
      <c r="D57433" s="234"/>
    </row>
    <row r="57434" spans="4:4">
      <c r="D57434" s="234"/>
    </row>
    <row r="57435" spans="4:4">
      <c r="D57435" s="234"/>
    </row>
    <row r="57436" spans="4:4">
      <c r="D57436" s="234"/>
    </row>
    <row r="57437" spans="4:4">
      <c r="D57437" s="234"/>
    </row>
    <row r="57438" spans="4:4">
      <c r="D57438" s="234"/>
    </row>
    <row r="57439" spans="4:4">
      <c r="D57439" s="234"/>
    </row>
    <row r="57440" spans="4:4">
      <c r="D57440" s="234"/>
    </row>
    <row r="57441" spans="4:4">
      <c r="D57441" s="234"/>
    </row>
    <row r="57442" spans="4:4">
      <c r="D57442" s="234"/>
    </row>
    <row r="57443" spans="4:4">
      <c r="D57443" s="234"/>
    </row>
    <row r="57444" spans="4:4">
      <c r="D57444" s="234"/>
    </row>
    <row r="57445" spans="4:4">
      <c r="D57445" s="234"/>
    </row>
    <row r="57446" spans="4:4">
      <c r="D57446" s="234"/>
    </row>
    <row r="57447" spans="4:4">
      <c r="D57447" s="234"/>
    </row>
    <row r="57448" spans="4:4">
      <c r="D57448" s="234"/>
    </row>
    <row r="57449" spans="4:4">
      <c r="D57449" s="234"/>
    </row>
    <row r="57450" spans="4:4">
      <c r="D57450" s="234"/>
    </row>
    <row r="57451" spans="4:4">
      <c r="D57451" s="234"/>
    </row>
    <row r="57452" spans="4:4">
      <c r="D57452" s="234"/>
    </row>
    <row r="57453" spans="4:4">
      <c r="D57453" s="234"/>
    </row>
    <row r="57454" spans="4:4">
      <c r="D57454" s="234"/>
    </row>
    <row r="57455" spans="4:4">
      <c r="D57455" s="234"/>
    </row>
    <row r="57456" spans="4:4">
      <c r="D57456" s="234"/>
    </row>
    <row r="57457" spans="4:4">
      <c r="D57457" s="234"/>
    </row>
    <row r="57458" spans="4:4">
      <c r="D57458" s="234"/>
    </row>
    <row r="57459" spans="4:4">
      <c r="D57459" s="234"/>
    </row>
    <row r="57460" spans="4:4">
      <c r="D57460" s="234"/>
    </row>
    <row r="57461" spans="4:4">
      <c r="D57461" s="234"/>
    </row>
    <row r="57462" spans="4:4">
      <c r="D57462" s="234"/>
    </row>
    <row r="57463" spans="4:4">
      <c r="D57463" s="234"/>
    </row>
    <row r="57464" spans="4:4">
      <c r="D57464" s="234"/>
    </row>
    <row r="57465" spans="4:4">
      <c r="D57465" s="234"/>
    </row>
    <row r="57466" spans="4:4">
      <c r="D57466" s="234"/>
    </row>
    <row r="57467" spans="4:4">
      <c r="D57467" s="234"/>
    </row>
    <row r="57468" spans="4:4">
      <c r="D57468" s="234"/>
    </row>
    <row r="57469" spans="4:4">
      <c r="D57469" s="234"/>
    </row>
    <row r="57470" spans="4:4">
      <c r="D57470" s="234"/>
    </row>
    <row r="57471" spans="4:4">
      <c r="D57471" s="234"/>
    </row>
    <row r="57472" spans="4:4">
      <c r="D57472" s="234"/>
    </row>
    <row r="57473" spans="4:4">
      <c r="D57473" s="234"/>
    </row>
    <row r="57474" spans="4:4">
      <c r="D57474" s="234"/>
    </row>
    <row r="57475" spans="4:4">
      <c r="D57475" s="234"/>
    </row>
    <row r="57476" spans="4:4">
      <c r="D57476" s="234"/>
    </row>
    <row r="57477" spans="4:4">
      <c r="D57477" s="234"/>
    </row>
    <row r="57478" spans="4:4">
      <c r="D57478" s="234"/>
    </row>
    <row r="57479" spans="4:4">
      <c r="D57479" s="234"/>
    </row>
    <row r="57480" spans="4:4">
      <c r="D57480" s="234"/>
    </row>
    <row r="57481" spans="4:4">
      <c r="D57481" s="234"/>
    </row>
    <row r="57482" spans="4:4">
      <c r="D57482" s="234"/>
    </row>
    <row r="57483" spans="4:4">
      <c r="D57483" s="234"/>
    </row>
    <row r="57484" spans="4:4">
      <c r="D57484" s="234"/>
    </row>
    <row r="57485" spans="4:4">
      <c r="D57485" s="234"/>
    </row>
    <row r="57486" spans="4:4">
      <c r="D57486" s="234"/>
    </row>
    <row r="57487" spans="4:4">
      <c r="D57487" s="234"/>
    </row>
    <row r="57488" spans="4:4">
      <c r="D57488" s="234"/>
    </row>
    <row r="57489" spans="4:4">
      <c r="D57489" s="234"/>
    </row>
    <row r="57490" spans="4:4">
      <c r="D57490" s="234"/>
    </row>
    <row r="57491" spans="4:4">
      <c r="D57491" s="234"/>
    </row>
    <row r="57492" spans="4:4">
      <c r="D57492" s="234"/>
    </row>
    <row r="57493" spans="4:4">
      <c r="D57493" s="234"/>
    </row>
    <row r="57494" spans="4:4">
      <c r="D57494" s="234"/>
    </row>
    <row r="57495" spans="4:4">
      <c r="D57495" s="234"/>
    </row>
    <row r="57496" spans="4:4">
      <c r="D57496" s="234"/>
    </row>
    <row r="57497" spans="4:4">
      <c r="D57497" s="234"/>
    </row>
    <row r="57498" spans="4:4">
      <c r="D57498" s="234"/>
    </row>
    <row r="57499" spans="4:4">
      <c r="D57499" s="234"/>
    </row>
    <row r="57500" spans="4:4">
      <c r="D57500" s="234"/>
    </row>
    <row r="57501" spans="4:4">
      <c r="D57501" s="234"/>
    </row>
    <row r="57502" spans="4:4">
      <c r="D57502" s="234"/>
    </row>
    <row r="57503" spans="4:4">
      <c r="D57503" s="234"/>
    </row>
    <row r="57504" spans="4:4">
      <c r="D57504" s="234"/>
    </row>
    <row r="57505" spans="4:4">
      <c r="D57505" s="234"/>
    </row>
    <row r="57506" spans="4:4">
      <c r="D57506" s="234"/>
    </row>
    <row r="57507" spans="4:4">
      <c r="D57507" s="234"/>
    </row>
    <row r="57508" spans="4:4">
      <c r="D57508" s="234"/>
    </row>
    <row r="57509" spans="4:4">
      <c r="D57509" s="234"/>
    </row>
    <row r="57510" spans="4:4">
      <c r="D57510" s="234"/>
    </row>
    <row r="57511" spans="4:4">
      <c r="D57511" s="234"/>
    </row>
    <row r="57512" spans="4:4">
      <c r="D57512" s="234"/>
    </row>
    <row r="57513" spans="4:4">
      <c r="D57513" s="234"/>
    </row>
    <row r="57514" spans="4:4">
      <c r="D57514" s="234"/>
    </row>
    <row r="57515" spans="4:4">
      <c r="D57515" s="234"/>
    </row>
    <row r="57516" spans="4:4">
      <c r="D57516" s="234"/>
    </row>
    <row r="57517" spans="4:4">
      <c r="D57517" s="234"/>
    </row>
    <row r="57518" spans="4:4">
      <c r="D57518" s="234"/>
    </row>
    <row r="57519" spans="4:4">
      <c r="D57519" s="234"/>
    </row>
    <row r="57520" spans="4:4">
      <c r="D57520" s="234"/>
    </row>
    <row r="57521" spans="4:4">
      <c r="D57521" s="234"/>
    </row>
    <row r="57522" spans="4:4">
      <c r="D57522" s="234"/>
    </row>
    <row r="57523" spans="4:4">
      <c r="D57523" s="234"/>
    </row>
    <row r="57524" spans="4:4">
      <c r="D57524" s="234"/>
    </row>
    <row r="57525" spans="4:4">
      <c r="D57525" s="234"/>
    </row>
    <row r="57526" spans="4:4">
      <c r="D57526" s="234"/>
    </row>
    <row r="57527" spans="4:4">
      <c r="D57527" s="234"/>
    </row>
    <row r="57528" spans="4:4">
      <c r="D57528" s="234"/>
    </row>
    <row r="57529" spans="4:4">
      <c r="D57529" s="234"/>
    </row>
    <row r="57530" spans="4:4">
      <c r="D57530" s="234"/>
    </row>
    <row r="57531" spans="4:4">
      <c r="D57531" s="234"/>
    </row>
    <row r="57532" spans="4:4">
      <c r="D57532" s="234"/>
    </row>
    <row r="57533" spans="4:4">
      <c r="D57533" s="234"/>
    </row>
    <row r="57534" spans="4:4">
      <c r="D57534" s="234"/>
    </row>
    <row r="57535" spans="4:4">
      <c r="D57535" s="234"/>
    </row>
    <row r="57536" spans="4:4">
      <c r="D57536" s="234"/>
    </row>
    <row r="57537" spans="4:4">
      <c r="D57537" s="234"/>
    </row>
    <row r="57538" spans="4:4">
      <c r="D57538" s="234"/>
    </row>
    <row r="57539" spans="4:4">
      <c r="D57539" s="234"/>
    </row>
    <row r="57540" spans="4:4">
      <c r="D57540" s="234"/>
    </row>
    <row r="57541" spans="4:4">
      <c r="D57541" s="234"/>
    </row>
    <row r="57542" spans="4:4">
      <c r="D57542" s="234"/>
    </row>
    <row r="57543" spans="4:4">
      <c r="D57543" s="234"/>
    </row>
    <row r="57544" spans="4:4">
      <c r="D57544" s="234"/>
    </row>
    <row r="57545" spans="4:4">
      <c r="D57545" s="234"/>
    </row>
    <row r="57546" spans="4:4">
      <c r="D57546" s="234"/>
    </row>
    <row r="57547" spans="4:4">
      <c r="D57547" s="234"/>
    </row>
    <row r="57548" spans="4:4">
      <c r="D57548" s="234"/>
    </row>
    <row r="57549" spans="4:4">
      <c r="D57549" s="234"/>
    </row>
    <row r="57550" spans="4:4">
      <c r="D57550" s="234"/>
    </row>
    <row r="57551" spans="4:4">
      <c r="D57551" s="234"/>
    </row>
    <row r="57552" spans="4:4">
      <c r="D57552" s="234"/>
    </row>
    <row r="57553" spans="4:4">
      <c r="D57553" s="234"/>
    </row>
    <row r="57554" spans="4:4">
      <c r="D57554" s="234"/>
    </row>
    <row r="57555" spans="4:4">
      <c r="D57555" s="234"/>
    </row>
    <row r="57556" spans="4:4">
      <c r="D57556" s="234"/>
    </row>
    <row r="57557" spans="4:4">
      <c r="D57557" s="234"/>
    </row>
    <row r="57558" spans="4:4">
      <c r="D57558" s="234"/>
    </row>
    <row r="57559" spans="4:4">
      <c r="D57559" s="234"/>
    </row>
    <row r="57560" spans="4:4">
      <c r="D57560" s="234"/>
    </row>
    <row r="57561" spans="4:4">
      <c r="D57561" s="234"/>
    </row>
    <row r="57562" spans="4:4">
      <c r="D57562" s="234"/>
    </row>
    <row r="57563" spans="4:4">
      <c r="D57563" s="234"/>
    </row>
    <row r="57564" spans="4:4">
      <c r="D57564" s="234"/>
    </row>
    <row r="57565" spans="4:4">
      <c r="D57565" s="234"/>
    </row>
    <row r="57566" spans="4:4">
      <c r="D57566" s="234"/>
    </row>
    <row r="57567" spans="4:4">
      <c r="D57567" s="234"/>
    </row>
    <row r="57568" spans="4:4">
      <c r="D57568" s="234"/>
    </row>
    <row r="57569" spans="4:4">
      <c r="D57569" s="234"/>
    </row>
    <row r="57570" spans="4:4">
      <c r="D57570" s="234"/>
    </row>
    <row r="57571" spans="4:4">
      <c r="D57571" s="234"/>
    </row>
    <row r="57572" spans="4:4">
      <c r="D57572" s="234"/>
    </row>
    <row r="57573" spans="4:4">
      <c r="D57573" s="234"/>
    </row>
    <row r="57574" spans="4:4">
      <c r="D57574" s="234"/>
    </row>
    <row r="57575" spans="4:4">
      <c r="D57575" s="234"/>
    </row>
    <row r="57576" spans="4:4">
      <c r="D57576" s="234"/>
    </row>
    <row r="57577" spans="4:4">
      <c r="D57577" s="234"/>
    </row>
    <row r="57578" spans="4:4">
      <c r="D57578" s="234"/>
    </row>
    <row r="57579" spans="4:4">
      <c r="D57579" s="234"/>
    </row>
    <row r="57580" spans="4:4">
      <c r="D57580" s="234"/>
    </row>
    <row r="57581" spans="4:4">
      <c r="D57581" s="234"/>
    </row>
    <row r="57582" spans="4:4">
      <c r="D57582" s="234"/>
    </row>
    <row r="57583" spans="4:4">
      <c r="D57583" s="234"/>
    </row>
    <row r="57584" spans="4:4">
      <c r="D57584" s="234"/>
    </row>
    <row r="57585" spans="4:4">
      <c r="D57585" s="234"/>
    </row>
    <row r="57586" spans="4:4">
      <c r="D57586" s="234"/>
    </row>
    <row r="57587" spans="4:4">
      <c r="D57587" s="234"/>
    </row>
    <row r="57588" spans="4:4">
      <c r="D57588" s="234"/>
    </row>
    <row r="57589" spans="4:4">
      <c r="D57589" s="234"/>
    </row>
    <row r="57590" spans="4:4">
      <c r="D57590" s="234"/>
    </row>
    <row r="57591" spans="4:4">
      <c r="D57591" s="234"/>
    </row>
    <row r="57592" spans="4:4">
      <c r="D57592" s="234"/>
    </row>
    <row r="57593" spans="4:4">
      <c r="D57593" s="234"/>
    </row>
    <row r="57594" spans="4:4">
      <c r="D57594" s="234"/>
    </row>
    <row r="57595" spans="4:4">
      <c r="D57595" s="234"/>
    </row>
    <row r="57596" spans="4:4">
      <c r="D57596" s="234"/>
    </row>
    <row r="57597" spans="4:4">
      <c r="D57597" s="234"/>
    </row>
    <row r="57598" spans="4:4">
      <c r="D57598" s="234"/>
    </row>
    <row r="57599" spans="4:4">
      <c r="D57599" s="234"/>
    </row>
    <row r="57600" spans="4:4">
      <c r="D57600" s="234"/>
    </row>
    <row r="57601" spans="4:4">
      <c r="D57601" s="234"/>
    </row>
    <row r="57602" spans="4:4">
      <c r="D57602" s="234"/>
    </row>
    <row r="57603" spans="4:4">
      <c r="D57603" s="234"/>
    </row>
    <row r="57604" spans="4:4">
      <c r="D57604" s="234"/>
    </row>
    <row r="57605" spans="4:4">
      <c r="D57605" s="234"/>
    </row>
    <row r="57606" spans="4:4">
      <c r="D57606" s="234"/>
    </row>
    <row r="57607" spans="4:4">
      <c r="D57607" s="234"/>
    </row>
    <row r="57608" spans="4:4">
      <c r="D57608" s="234"/>
    </row>
    <row r="57609" spans="4:4">
      <c r="D57609" s="234"/>
    </row>
    <row r="57610" spans="4:4">
      <c r="D57610" s="234"/>
    </row>
    <row r="57611" spans="4:4">
      <c r="D57611" s="234"/>
    </row>
    <row r="57612" spans="4:4">
      <c r="D57612" s="234"/>
    </row>
    <row r="57613" spans="4:4">
      <c r="D57613" s="234"/>
    </row>
    <row r="57614" spans="4:4">
      <c r="D57614" s="234"/>
    </row>
    <row r="57615" spans="4:4">
      <c r="D57615" s="234"/>
    </row>
    <row r="57616" spans="4:4">
      <c r="D57616" s="234"/>
    </row>
    <row r="57617" spans="4:4">
      <c r="D57617" s="234"/>
    </row>
    <row r="57618" spans="4:4">
      <c r="D57618" s="234"/>
    </row>
    <row r="57619" spans="4:4">
      <c r="D57619" s="234"/>
    </row>
    <row r="57620" spans="4:4">
      <c r="D57620" s="234"/>
    </row>
    <row r="57621" spans="4:4">
      <c r="D57621" s="234"/>
    </row>
    <row r="57622" spans="4:4">
      <c r="D57622" s="234"/>
    </row>
    <row r="57623" spans="4:4">
      <c r="D57623" s="234"/>
    </row>
    <row r="57624" spans="4:4">
      <c r="D57624" s="234"/>
    </row>
    <row r="57625" spans="4:4">
      <c r="D57625" s="234"/>
    </row>
    <row r="57626" spans="4:4">
      <c r="D57626" s="234"/>
    </row>
    <row r="57627" spans="4:4">
      <c r="D57627" s="234"/>
    </row>
    <row r="57628" spans="4:4">
      <c r="D57628" s="234"/>
    </row>
    <row r="57629" spans="4:4">
      <c r="D57629" s="234"/>
    </row>
    <row r="57630" spans="4:4">
      <c r="D57630" s="234"/>
    </row>
    <row r="57631" spans="4:4">
      <c r="D57631" s="234"/>
    </row>
    <row r="57632" spans="4:4">
      <c r="D57632" s="234"/>
    </row>
    <row r="57633" spans="4:4">
      <c r="D57633" s="234"/>
    </row>
    <row r="57634" spans="4:4">
      <c r="D57634" s="234"/>
    </row>
    <row r="57635" spans="4:4">
      <c r="D57635" s="234"/>
    </row>
    <row r="57636" spans="4:4">
      <c r="D57636" s="234"/>
    </row>
    <row r="57637" spans="4:4">
      <c r="D57637" s="234"/>
    </row>
    <row r="57638" spans="4:4">
      <c r="D57638" s="234"/>
    </row>
    <row r="57639" spans="4:4">
      <c r="D57639" s="234"/>
    </row>
    <row r="57640" spans="4:4">
      <c r="D57640" s="234"/>
    </row>
    <row r="57641" spans="4:4">
      <c r="D57641" s="234"/>
    </row>
    <row r="57642" spans="4:4">
      <c r="D57642" s="234"/>
    </row>
    <row r="57643" spans="4:4">
      <c r="D57643" s="234"/>
    </row>
    <row r="57644" spans="4:4">
      <c r="D57644" s="234"/>
    </row>
    <row r="57645" spans="4:4">
      <c r="D57645" s="234"/>
    </row>
    <row r="57646" spans="4:4">
      <c r="D57646" s="234"/>
    </row>
    <row r="57647" spans="4:4">
      <c r="D57647" s="234"/>
    </row>
    <row r="57648" spans="4:4">
      <c r="D57648" s="234"/>
    </row>
    <row r="57649" spans="4:4">
      <c r="D57649" s="234"/>
    </row>
    <row r="57650" spans="4:4">
      <c r="D57650" s="234"/>
    </row>
    <row r="57651" spans="4:4">
      <c r="D57651" s="234"/>
    </row>
    <row r="57652" spans="4:4">
      <c r="D57652" s="234"/>
    </row>
    <row r="57653" spans="4:4">
      <c r="D57653" s="234"/>
    </row>
    <row r="57654" spans="4:4">
      <c r="D57654" s="234"/>
    </row>
    <row r="57655" spans="4:4">
      <c r="D57655" s="234"/>
    </row>
    <row r="57656" spans="4:4">
      <c r="D57656" s="234"/>
    </row>
    <row r="57657" spans="4:4">
      <c r="D57657" s="234"/>
    </row>
    <row r="57658" spans="4:4">
      <c r="D57658" s="234"/>
    </row>
    <row r="57659" spans="4:4">
      <c r="D57659" s="234"/>
    </row>
    <row r="57660" spans="4:4">
      <c r="D57660" s="234"/>
    </row>
    <row r="57661" spans="4:4">
      <c r="D57661" s="234"/>
    </row>
    <row r="57662" spans="4:4">
      <c r="D57662" s="234"/>
    </row>
    <row r="57663" spans="4:4">
      <c r="D57663" s="234"/>
    </row>
    <row r="57664" spans="4:4">
      <c r="D57664" s="234"/>
    </row>
    <row r="57665" spans="4:4">
      <c r="D57665" s="234"/>
    </row>
    <row r="57666" spans="4:4">
      <c r="D57666" s="234"/>
    </row>
    <row r="57667" spans="4:4">
      <c r="D57667" s="234"/>
    </row>
    <row r="57668" spans="4:4">
      <c r="D57668" s="234"/>
    </row>
    <row r="57669" spans="4:4">
      <c r="D57669" s="234"/>
    </row>
    <row r="57670" spans="4:4">
      <c r="D57670" s="234"/>
    </row>
    <row r="57671" spans="4:4">
      <c r="D57671" s="234"/>
    </row>
    <row r="57672" spans="4:4">
      <c r="D57672" s="234"/>
    </row>
    <row r="57673" spans="4:4">
      <c r="D57673" s="234"/>
    </row>
    <row r="57674" spans="4:4">
      <c r="D57674" s="234"/>
    </row>
    <row r="57675" spans="4:4">
      <c r="D57675" s="234"/>
    </row>
    <row r="57676" spans="4:4">
      <c r="D57676" s="234"/>
    </row>
    <row r="57677" spans="4:4">
      <c r="D57677" s="234"/>
    </row>
    <row r="57678" spans="4:4">
      <c r="D57678" s="234"/>
    </row>
    <row r="57679" spans="4:4">
      <c r="D57679" s="234"/>
    </row>
    <row r="57680" spans="4:4">
      <c r="D57680" s="234"/>
    </row>
    <row r="57681" spans="4:4">
      <c r="D57681" s="234"/>
    </row>
    <row r="57682" spans="4:4">
      <c r="D57682" s="234"/>
    </row>
    <row r="57683" spans="4:4">
      <c r="D57683" s="234"/>
    </row>
    <row r="57684" spans="4:4">
      <c r="D57684" s="234"/>
    </row>
    <row r="57685" spans="4:4">
      <c r="D57685" s="234"/>
    </row>
    <row r="57686" spans="4:4">
      <c r="D57686" s="234"/>
    </row>
    <row r="57687" spans="4:4">
      <c r="D57687" s="234"/>
    </row>
    <row r="57688" spans="4:4">
      <c r="D57688" s="234"/>
    </row>
    <row r="57689" spans="4:4">
      <c r="D57689" s="234"/>
    </row>
    <row r="57690" spans="4:4">
      <c r="D57690" s="234"/>
    </row>
    <row r="57691" spans="4:4">
      <c r="D57691" s="234"/>
    </row>
    <row r="57692" spans="4:4">
      <c r="D57692" s="234"/>
    </row>
    <row r="57693" spans="4:4">
      <c r="D57693" s="234"/>
    </row>
    <row r="57694" spans="4:4">
      <c r="D57694" s="234"/>
    </row>
    <row r="57695" spans="4:4">
      <c r="D57695" s="234"/>
    </row>
    <row r="57696" spans="4:4">
      <c r="D57696" s="234"/>
    </row>
    <row r="57697" spans="4:4">
      <c r="D57697" s="234"/>
    </row>
    <row r="57698" spans="4:4">
      <c r="D57698" s="234"/>
    </row>
    <row r="57699" spans="4:4">
      <c r="D57699" s="234"/>
    </row>
    <row r="57700" spans="4:4">
      <c r="D57700" s="234"/>
    </row>
    <row r="57701" spans="4:4">
      <c r="D57701" s="234"/>
    </row>
    <row r="57702" spans="4:4">
      <c r="D57702" s="234"/>
    </row>
    <row r="57703" spans="4:4">
      <c r="D57703" s="234"/>
    </row>
    <row r="57704" spans="4:4">
      <c r="D57704" s="234"/>
    </row>
    <row r="57705" spans="4:4">
      <c r="D57705" s="234"/>
    </row>
    <row r="57706" spans="4:4">
      <c r="D57706" s="234"/>
    </row>
    <row r="57707" spans="4:4">
      <c r="D57707" s="234"/>
    </row>
    <row r="57708" spans="4:4">
      <c r="D57708" s="234"/>
    </row>
    <row r="57709" spans="4:4">
      <c r="D57709" s="234"/>
    </row>
    <row r="57710" spans="4:4">
      <c r="D57710" s="234"/>
    </row>
    <row r="57711" spans="4:4">
      <c r="D57711" s="234"/>
    </row>
    <row r="57712" spans="4:4">
      <c r="D57712" s="234"/>
    </row>
    <row r="57713" spans="4:4">
      <c r="D57713" s="234"/>
    </row>
    <row r="57714" spans="4:4">
      <c r="D57714" s="234"/>
    </row>
    <row r="57715" spans="4:4">
      <c r="D57715" s="234"/>
    </row>
    <row r="57716" spans="4:4">
      <c r="D57716" s="234"/>
    </row>
    <row r="57717" spans="4:4">
      <c r="D57717" s="234"/>
    </row>
    <row r="57718" spans="4:4">
      <c r="D57718" s="234"/>
    </row>
    <row r="57719" spans="4:4">
      <c r="D57719" s="234"/>
    </row>
    <row r="57720" spans="4:4">
      <c r="D57720" s="234"/>
    </row>
    <row r="57721" spans="4:4">
      <c r="D57721" s="234"/>
    </row>
    <row r="57722" spans="4:4">
      <c r="D57722" s="234"/>
    </row>
    <row r="57723" spans="4:4">
      <c r="D57723" s="234"/>
    </row>
    <row r="57724" spans="4:4">
      <c r="D57724" s="234"/>
    </row>
    <row r="57725" spans="4:4">
      <c r="D57725" s="234"/>
    </row>
    <row r="57726" spans="4:4">
      <c r="D57726" s="234"/>
    </row>
    <row r="57727" spans="4:4">
      <c r="D57727" s="234"/>
    </row>
    <row r="57728" spans="4:4">
      <c r="D57728" s="234"/>
    </row>
    <row r="57729" spans="4:4">
      <c r="D57729" s="234"/>
    </row>
    <row r="57730" spans="4:4">
      <c r="D57730" s="234"/>
    </row>
    <row r="57731" spans="4:4">
      <c r="D57731" s="234"/>
    </row>
    <row r="57732" spans="4:4">
      <c r="D57732" s="234"/>
    </row>
    <row r="57733" spans="4:4">
      <c r="D57733" s="234"/>
    </row>
    <row r="57734" spans="4:4">
      <c r="D57734" s="234"/>
    </row>
    <row r="57735" spans="4:4">
      <c r="D57735" s="234"/>
    </row>
    <row r="57736" spans="4:4">
      <c r="D57736" s="234"/>
    </row>
    <row r="57737" spans="4:4">
      <c r="D57737" s="234"/>
    </row>
    <row r="57738" spans="4:4">
      <c r="D57738" s="234"/>
    </row>
    <row r="57739" spans="4:4">
      <c r="D57739" s="234"/>
    </row>
    <row r="57740" spans="4:4">
      <c r="D57740" s="234"/>
    </row>
    <row r="57741" spans="4:4">
      <c r="D57741" s="234"/>
    </row>
    <row r="57742" spans="4:4">
      <c r="D57742" s="234"/>
    </row>
    <row r="57743" spans="4:4">
      <c r="D57743" s="234"/>
    </row>
    <row r="57744" spans="4:4">
      <c r="D57744" s="234"/>
    </row>
    <row r="57745" spans="4:4">
      <c r="D57745" s="234"/>
    </row>
    <row r="57746" spans="4:4">
      <c r="D57746" s="234"/>
    </row>
    <row r="57747" spans="4:4">
      <c r="D57747" s="234"/>
    </row>
    <row r="57748" spans="4:4">
      <c r="D57748" s="234"/>
    </row>
    <row r="57749" spans="4:4">
      <c r="D57749" s="234"/>
    </row>
    <row r="57750" spans="4:4">
      <c r="D57750" s="234"/>
    </row>
    <row r="57751" spans="4:4">
      <c r="D57751" s="234"/>
    </row>
    <row r="57752" spans="4:4">
      <c r="D57752" s="234"/>
    </row>
    <row r="57753" spans="4:4">
      <c r="D57753" s="234"/>
    </row>
    <row r="57754" spans="4:4">
      <c r="D57754" s="234"/>
    </row>
    <row r="57755" spans="4:4">
      <c r="D57755" s="234"/>
    </row>
    <row r="57756" spans="4:4">
      <c r="D57756" s="234"/>
    </row>
    <row r="57757" spans="4:4">
      <c r="D57757" s="234"/>
    </row>
    <row r="57758" spans="4:4">
      <c r="D57758" s="234"/>
    </row>
    <row r="57759" spans="4:4">
      <c r="D57759" s="234"/>
    </row>
    <row r="57760" spans="4:4">
      <c r="D57760" s="234"/>
    </row>
    <row r="57761" spans="4:4">
      <c r="D57761" s="234"/>
    </row>
    <row r="57762" spans="4:4">
      <c r="D57762" s="234"/>
    </row>
    <row r="57763" spans="4:4">
      <c r="D57763" s="234"/>
    </row>
    <row r="57764" spans="4:4">
      <c r="D57764" s="234"/>
    </row>
    <row r="57765" spans="4:4">
      <c r="D57765" s="234"/>
    </row>
    <row r="57766" spans="4:4">
      <c r="D57766" s="234"/>
    </row>
    <row r="57767" spans="4:4">
      <c r="D57767" s="234"/>
    </row>
    <row r="57768" spans="4:4">
      <c r="D57768" s="234"/>
    </row>
    <row r="57769" spans="4:4">
      <c r="D57769" s="234"/>
    </row>
    <row r="57770" spans="4:4">
      <c r="D57770" s="234"/>
    </row>
    <row r="57771" spans="4:4">
      <c r="D57771" s="234"/>
    </row>
    <row r="57772" spans="4:4">
      <c r="D57772" s="234"/>
    </row>
    <row r="57773" spans="4:4">
      <c r="D57773" s="234"/>
    </row>
    <row r="57774" spans="4:4">
      <c r="D57774" s="234"/>
    </row>
    <row r="57775" spans="4:4">
      <c r="D57775" s="234"/>
    </row>
    <row r="57776" spans="4:4">
      <c r="D57776" s="234"/>
    </row>
    <row r="57777" spans="4:4">
      <c r="D57777" s="234"/>
    </row>
    <row r="57778" spans="4:4">
      <c r="D57778" s="234"/>
    </row>
    <row r="57779" spans="4:4">
      <c r="D57779" s="234"/>
    </row>
    <row r="57780" spans="4:4">
      <c r="D57780" s="234"/>
    </row>
    <row r="57781" spans="4:4">
      <c r="D57781" s="234"/>
    </row>
    <row r="57782" spans="4:4">
      <c r="D57782" s="234"/>
    </row>
    <row r="57783" spans="4:4">
      <c r="D57783" s="234"/>
    </row>
    <row r="57784" spans="4:4">
      <c r="D57784" s="234"/>
    </row>
    <row r="57785" spans="4:4">
      <c r="D57785" s="234"/>
    </row>
    <row r="57786" spans="4:4">
      <c r="D57786" s="234"/>
    </row>
    <row r="57787" spans="4:4">
      <c r="D57787" s="234"/>
    </row>
    <row r="57788" spans="4:4">
      <c r="D57788" s="234"/>
    </row>
    <row r="57789" spans="4:4">
      <c r="D57789" s="234"/>
    </row>
    <row r="57790" spans="4:4">
      <c r="D57790" s="234"/>
    </row>
    <row r="57791" spans="4:4">
      <c r="D57791" s="234"/>
    </row>
    <row r="57792" spans="4:4">
      <c r="D57792" s="234"/>
    </row>
    <row r="57793" spans="4:4">
      <c r="D57793" s="234"/>
    </row>
    <row r="57794" spans="4:4">
      <c r="D57794" s="234"/>
    </row>
    <row r="57795" spans="4:4">
      <c r="D57795" s="234"/>
    </row>
    <row r="57796" spans="4:4">
      <c r="D57796" s="234"/>
    </row>
    <row r="57797" spans="4:4">
      <c r="D57797" s="234"/>
    </row>
    <row r="57798" spans="4:4">
      <c r="D57798" s="234"/>
    </row>
    <row r="57799" spans="4:4">
      <c r="D57799" s="234"/>
    </row>
    <row r="57800" spans="4:4">
      <c r="D57800" s="234"/>
    </row>
    <row r="57801" spans="4:4">
      <c r="D57801" s="234"/>
    </row>
    <row r="57802" spans="4:4">
      <c r="D57802" s="234"/>
    </row>
    <row r="57803" spans="4:4">
      <c r="D57803" s="234"/>
    </row>
    <row r="57804" spans="4:4">
      <c r="D57804" s="234"/>
    </row>
    <row r="57805" spans="4:4">
      <c r="D57805" s="234"/>
    </row>
    <row r="57806" spans="4:4">
      <c r="D57806" s="234"/>
    </row>
    <row r="57807" spans="4:4">
      <c r="D57807" s="234"/>
    </row>
    <row r="57808" spans="4:4">
      <c r="D57808" s="234"/>
    </row>
    <row r="57809" spans="4:4">
      <c r="D57809" s="234"/>
    </row>
    <row r="57810" spans="4:4">
      <c r="D57810" s="234"/>
    </row>
    <row r="57811" spans="4:4">
      <c r="D57811" s="234"/>
    </row>
    <row r="57812" spans="4:4">
      <c r="D57812" s="234"/>
    </row>
    <row r="57813" spans="4:4">
      <c r="D57813" s="234"/>
    </row>
    <row r="57814" spans="4:4">
      <c r="D57814" s="234"/>
    </row>
    <row r="57815" spans="4:4">
      <c r="D57815" s="234"/>
    </row>
    <row r="57816" spans="4:4">
      <c r="D57816" s="234"/>
    </row>
    <row r="57817" spans="4:4">
      <c r="D57817" s="234"/>
    </row>
    <row r="57818" spans="4:4">
      <c r="D57818" s="234"/>
    </row>
    <row r="57819" spans="4:4">
      <c r="D57819" s="234"/>
    </row>
    <row r="57820" spans="4:4">
      <c r="D57820" s="234"/>
    </row>
    <row r="57821" spans="4:4">
      <c r="D57821" s="234"/>
    </row>
    <row r="57822" spans="4:4">
      <c r="D57822" s="234"/>
    </row>
    <row r="57823" spans="4:4">
      <c r="D57823" s="234"/>
    </row>
    <row r="57824" spans="4:4">
      <c r="D57824" s="234"/>
    </row>
    <row r="57825" spans="4:4">
      <c r="D57825" s="234"/>
    </row>
    <row r="57826" spans="4:4">
      <c r="D57826" s="234"/>
    </row>
    <row r="57827" spans="4:4">
      <c r="D57827" s="234"/>
    </row>
    <row r="57828" spans="4:4">
      <c r="D57828" s="234"/>
    </row>
    <row r="57829" spans="4:4">
      <c r="D57829" s="234"/>
    </row>
    <row r="57830" spans="4:4">
      <c r="D57830" s="234"/>
    </row>
    <row r="57831" spans="4:4">
      <c r="D57831" s="234"/>
    </row>
    <row r="57832" spans="4:4">
      <c r="D57832" s="234"/>
    </row>
    <row r="57833" spans="4:4">
      <c r="D57833" s="234"/>
    </row>
    <row r="57834" spans="4:4">
      <c r="D57834" s="234"/>
    </row>
    <row r="57835" spans="4:4">
      <c r="D57835" s="234"/>
    </row>
    <row r="57836" spans="4:4">
      <c r="D57836" s="234"/>
    </row>
    <row r="57837" spans="4:4">
      <c r="D57837" s="234"/>
    </row>
    <row r="57838" spans="4:4">
      <c r="D57838" s="234"/>
    </row>
    <row r="57839" spans="4:4">
      <c r="D57839" s="234"/>
    </row>
    <row r="57840" spans="4:4">
      <c r="D57840" s="234"/>
    </row>
    <row r="57841" spans="4:4">
      <c r="D57841" s="234"/>
    </row>
    <row r="57842" spans="4:4">
      <c r="D57842" s="234"/>
    </row>
    <row r="57843" spans="4:4">
      <c r="D57843" s="234"/>
    </row>
    <row r="57844" spans="4:4">
      <c r="D57844" s="234"/>
    </row>
    <row r="57845" spans="4:4">
      <c r="D57845" s="234"/>
    </row>
    <row r="57846" spans="4:4">
      <c r="D57846" s="234"/>
    </row>
    <row r="57847" spans="4:4">
      <c r="D57847" s="234"/>
    </row>
    <row r="57848" spans="4:4">
      <c r="D57848" s="234"/>
    </row>
    <row r="57849" spans="4:4">
      <c r="D57849" s="234"/>
    </row>
    <row r="57850" spans="4:4">
      <c r="D57850" s="234"/>
    </row>
    <row r="57851" spans="4:4">
      <c r="D57851" s="234"/>
    </row>
    <row r="57852" spans="4:4">
      <c r="D57852" s="234"/>
    </row>
    <row r="57853" spans="4:4">
      <c r="D57853" s="234"/>
    </row>
    <row r="57854" spans="4:4">
      <c r="D57854" s="234"/>
    </row>
    <row r="57855" spans="4:4">
      <c r="D57855" s="234"/>
    </row>
    <row r="57856" spans="4:4">
      <c r="D57856" s="234"/>
    </row>
    <row r="57857" spans="4:4">
      <c r="D57857" s="234"/>
    </row>
    <row r="57858" spans="4:4">
      <c r="D57858" s="234"/>
    </row>
    <row r="57859" spans="4:4">
      <c r="D57859" s="234"/>
    </row>
    <row r="57860" spans="4:4">
      <c r="D57860" s="234"/>
    </row>
    <row r="57861" spans="4:4">
      <c r="D57861" s="234"/>
    </row>
    <row r="57862" spans="4:4">
      <c r="D57862" s="234"/>
    </row>
    <row r="57863" spans="4:4">
      <c r="D57863" s="234"/>
    </row>
    <row r="57864" spans="4:4">
      <c r="D57864" s="234"/>
    </row>
    <row r="57865" spans="4:4">
      <c r="D57865" s="234"/>
    </row>
    <row r="57866" spans="4:4">
      <c r="D57866" s="234"/>
    </row>
    <row r="57867" spans="4:4">
      <c r="D57867" s="234"/>
    </row>
    <row r="57868" spans="4:4">
      <c r="D57868" s="234"/>
    </row>
    <row r="57869" spans="4:4">
      <c r="D57869" s="234"/>
    </row>
    <row r="57870" spans="4:4">
      <c r="D57870" s="234"/>
    </row>
    <row r="57871" spans="4:4">
      <c r="D57871" s="234"/>
    </row>
    <row r="57872" spans="4:4">
      <c r="D57872" s="234"/>
    </row>
    <row r="57873" spans="4:4">
      <c r="D57873" s="234"/>
    </row>
    <row r="57874" spans="4:4">
      <c r="D57874" s="234"/>
    </row>
    <row r="57875" spans="4:4">
      <c r="D57875" s="234"/>
    </row>
    <row r="57876" spans="4:4">
      <c r="D57876" s="234"/>
    </row>
    <row r="57877" spans="4:4">
      <c r="D57877" s="234"/>
    </row>
    <row r="57878" spans="4:4">
      <c r="D57878" s="234"/>
    </row>
    <row r="57879" spans="4:4">
      <c r="D57879" s="234"/>
    </row>
    <row r="57880" spans="4:4">
      <c r="D57880" s="234"/>
    </row>
    <row r="57881" spans="4:4">
      <c r="D57881" s="234"/>
    </row>
    <row r="57882" spans="4:4">
      <c r="D57882" s="234"/>
    </row>
    <row r="57883" spans="4:4">
      <c r="D57883" s="234"/>
    </row>
    <row r="57884" spans="4:4">
      <c r="D57884" s="234"/>
    </row>
    <row r="57885" spans="4:4">
      <c r="D57885" s="234"/>
    </row>
    <row r="57886" spans="4:4">
      <c r="D57886" s="234"/>
    </row>
    <row r="57887" spans="4:4">
      <c r="D57887" s="234"/>
    </row>
    <row r="57888" spans="4:4">
      <c r="D57888" s="234"/>
    </row>
    <row r="57889" spans="4:4">
      <c r="D57889" s="234"/>
    </row>
    <row r="57890" spans="4:4">
      <c r="D57890" s="234"/>
    </row>
    <row r="57891" spans="4:4">
      <c r="D57891" s="234"/>
    </row>
    <row r="57892" spans="4:4">
      <c r="D57892" s="234"/>
    </row>
    <row r="57893" spans="4:4">
      <c r="D57893" s="234"/>
    </row>
    <row r="57894" spans="4:4">
      <c r="D57894" s="234"/>
    </row>
    <row r="57895" spans="4:4">
      <c r="D57895" s="234"/>
    </row>
    <row r="57896" spans="4:4">
      <c r="D57896" s="234"/>
    </row>
    <row r="57897" spans="4:4">
      <c r="D57897" s="234"/>
    </row>
    <row r="57898" spans="4:4">
      <c r="D57898" s="234"/>
    </row>
    <row r="57899" spans="4:4">
      <c r="D57899" s="234"/>
    </row>
    <row r="57900" spans="4:4">
      <c r="D57900" s="234"/>
    </row>
    <row r="57901" spans="4:4">
      <c r="D57901" s="234"/>
    </row>
    <row r="57902" spans="4:4">
      <c r="D57902" s="234"/>
    </row>
    <row r="57903" spans="4:4">
      <c r="D57903" s="234"/>
    </row>
    <row r="57904" spans="4:4">
      <c r="D57904" s="234"/>
    </row>
    <row r="57905" spans="4:4">
      <c r="D57905" s="234"/>
    </row>
    <row r="57906" spans="4:4">
      <c r="D57906" s="234"/>
    </row>
    <row r="57907" spans="4:4">
      <c r="D57907" s="234"/>
    </row>
    <row r="57908" spans="4:4">
      <c r="D57908" s="234"/>
    </row>
    <row r="57909" spans="4:4">
      <c r="D57909" s="234"/>
    </row>
    <row r="57910" spans="4:4">
      <c r="D57910" s="234"/>
    </row>
    <row r="57911" spans="4:4">
      <c r="D57911" s="234"/>
    </row>
    <row r="57912" spans="4:4">
      <c r="D57912" s="234"/>
    </row>
    <row r="57913" spans="4:4">
      <c r="D57913" s="234"/>
    </row>
    <row r="57914" spans="4:4">
      <c r="D57914" s="234"/>
    </row>
    <row r="57915" spans="4:4">
      <c r="D57915" s="234"/>
    </row>
    <row r="57916" spans="4:4">
      <c r="D57916" s="234"/>
    </row>
    <row r="57917" spans="4:4">
      <c r="D57917" s="234"/>
    </row>
    <row r="57918" spans="4:4">
      <c r="D57918" s="234"/>
    </row>
    <row r="57919" spans="4:4">
      <c r="D57919" s="234"/>
    </row>
    <row r="57920" spans="4:4">
      <c r="D57920" s="234"/>
    </row>
    <row r="57921" spans="4:4">
      <c r="D57921" s="234"/>
    </row>
    <row r="57922" spans="4:4">
      <c r="D57922" s="234"/>
    </row>
    <row r="57923" spans="4:4">
      <c r="D57923" s="234"/>
    </row>
    <row r="57924" spans="4:4">
      <c r="D57924" s="234"/>
    </row>
    <row r="57925" spans="4:4">
      <c r="D57925" s="234"/>
    </row>
    <row r="57926" spans="4:4">
      <c r="D57926" s="234"/>
    </row>
    <row r="57927" spans="4:4">
      <c r="D57927" s="234"/>
    </row>
    <row r="57928" spans="4:4">
      <c r="D57928" s="234"/>
    </row>
    <row r="57929" spans="4:4">
      <c r="D57929" s="234"/>
    </row>
    <row r="57930" spans="4:4">
      <c r="D57930" s="234"/>
    </row>
    <row r="57931" spans="4:4">
      <c r="D57931" s="234"/>
    </row>
    <row r="57932" spans="4:4">
      <c r="D57932" s="234"/>
    </row>
    <row r="57933" spans="4:4">
      <c r="D57933" s="234"/>
    </row>
    <row r="57934" spans="4:4">
      <c r="D57934" s="234"/>
    </row>
    <row r="57935" spans="4:4">
      <c r="D57935" s="234"/>
    </row>
    <row r="57936" spans="4:4">
      <c r="D57936" s="234"/>
    </row>
    <row r="57937" spans="4:4">
      <c r="D57937" s="234"/>
    </row>
    <row r="57938" spans="4:4">
      <c r="D57938" s="234"/>
    </row>
    <row r="57939" spans="4:4">
      <c r="D57939" s="234"/>
    </row>
    <row r="57940" spans="4:4">
      <c r="D57940" s="234"/>
    </row>
    <row r="57941" spans="4:4">
      <c r="D57941" s="234"/>
    </row>
    <row r="57942" spans="4:4">
      <c r="D57942" s="234"/>
    </row>
    <row r="57943" spans="4:4">
      <c r="D57943" s="234"/>
    </row>
    <row r="57944" spans="4:4">
      <c r="D57944" s="234"/>
    </row>
    <row r="57945" spans="4:4">
      <c r="D57945" s="234"/>
    </row>
    <row r="57946" spans="4:4">
      <c r="D57946" s="234"/>
    </row>
    <row r="57947" spans="4:4">
      <c r="D57947" s="234"/>
    </row>
    <row r="57948" spans="4:4">
      <c r="D57948" s="234"/>
    </row>
    <row r="57949" spans="4:4">
      <c r="D57949" s="234"/>
    </row>
    <row r="57950" spans="4:4">
      <c r="D57950" s="234"/>
    </row>
    <row r="57951" spans="4:4">
      <c r="D57951" s="234"/>
    </row>
    <row r="57952" spans="4:4">
      <c r="D57952" s="234"/>
    </row>
    <row r="57953" spans="4:4">
      <c r="D57953" s="234"/>
    </row>
    <row r="57954" spans="4:4">
      <c r="D57954" s="234"/>
    </row>
    <row r="57955" spans="4:4">
      <c r="D57955" s="234"/>
    </row>
    <row r="57956" spans="4:4">
      <c r="D57956" s="234"/>
    </row>
    <row r="57957" spans="4:4">
      <c r="D57957" s="234"/>
    </row>
    <row r="57958" spans="4:4">
      <c r="D57958" s="234"/>
    </row>
    <row r="57959" spans="4:4">
      <c r="D57959" s="234"/>
    </row>
    <row r="57960" spans="4:4">
      <c r="D57960" s="234"/>
    </row>
    <row r="57961" spans="4:4">
      <c r="D57961" s="234"/>
    </row>
    <row r="57962" spans="4:4">
      <c r="D57962" s="234"/>
    </row>
    <row r="57963" spans="4:4">
      <c r="D57963" s="234"/>
    </row>
    <row r="57964" spans="4:4">
      <c r="D57964" s="234"/>
    </row>
    <row r="57965" spans="4:4">
      <c r="D57965" s="234"/>
    </row>
    <row r="57966" spans="4:4">
      <c r="D57966" s="234"/>
    </row>
    <row r="57967" spans="4:4">
      <c r="D57967" s="234"/>
    </row>
    <row r="57968" spans="4:4">
      <c r="D57968" s="234"/>
    </row>
    <row r="57969" spans="4:4">
      <c r="D57969" s="234"/>
    </row>
    <row r="57970" spans="4:4">
      <c r="D57970" s="234"/>
    </row>
    <row r="57971" spans="4:4">
      <c r="D57971" s="234"/>
    </row>
    <row r="57972" spans="4:4">
      <c r="D57972" s="234"/>
    </row>
    <row r="57973" spans="4:4">
      <c r="D57973" s="234"/>
    </row>
    <row r="57974" spans="4:4">
      <c r="D57974" s="234"/>
    </row>
    <row r="57975" spans="4:4">
      <c r="D57975" s="234"/>
    </row>
    <row r="57976" spans="4:4">
      <c r="D57976" s="234"/>
    </row>
    <row r="57977" spans="4:4">
      <c r="D57977" s="234"/>
    </row>
    <row r="57978" spans="4:4">
      <c r="D57978" s="234"/>
    </row>
    <row r="57979" spans="4:4">
      <c r="D57979" s="234"/>
    </row>
    <row r="57980" spans="4:4">
      <c r="D57980" s="234"/>
    </row>
    <row r="57981" spans="4:4">
      <c r="D57981" s="234"/>
    </row>
    <row r="57982" spans="4:4">
      <c r="D57982" s="234"/>
    </row>
    <row r="57983" spans="4:4">
      <c r="D57983" s="234"/>
    </row>
    <row r="57984" spans="4:4">
      <c r="D57984" s="234"/>
    </row>
    <row r="57985" spans="4:4">
      <c r="D57985" s="234"/>
    </row>
    <row r="57986" spans="4:4">
      <c r="D57986" s="234"/>
    </row>
    <row r="57987" spans="4:4">
      <c r="D57987" s="234"/>
    </row>
    <row r="57988" spans="4:4">
      <c r="D57988" s="234"/>
    </row>
    <row r="57989" spans="4:4">
      <c r="D57989" s="234"/>
    </row>
    <row r="57990" spans="4:4">
      <c r="D57990" s="234"/>
    </row>
    <row r="57991" spans="4:4">
      <c r="D57991" s="234"/>
    </row>
    <row r="57992" spans="4:4">
      <c r="D57992" s="234"/>
    </row>
    <row r="57993" spans="4:4">
      <c r="D57993" s="234"/>
    </row>
    <row r="57994" spans="4:4">
      <c r="D57994" s="234"/>
    </row>
    <row r="57995" spans="4:4">
      <c r="D57995" s="234"/>
    </row>
    <row r="57996" spans="4:4">
      <c r="D57996" s="234"/>
    </row>
    <row r="57997" spans="4:4">
      <c r="D57997" s="234"/>
    </row>
    <row r="57998" spans="4:4">
      <c r="D57998" s="234"/>
    </row>
    <row r="57999" spans="4:4">
      <c r="D57999" s="234"/>
    </row>
    <row r="58000" spans="4:4">
      <c r="D58000" s="234"/>
    </row>
    <row r="58001" spans="4:4">
      <c r="D58001" s="234"/>
    </row>
    <row r="58002" spans="4:4">
      <c r="D58002" s="234"/>
    </row>
    <row r="58003" spans="4:4">
      <c r="D58003" s="234"/>
    </row>
    <row r="58004" spans="4:4">
      <c r="D58004" s="234"/>
    </row>
    <row r="58005" spans="4:4">
      <c r="D58005" s="234"/>
    </row>
    <row r="58006" spans="4:4">
      <c r="D58006" s="234"/>
    </row>
    <row r="58007" spans="4:4">
      <c r="D58007" s="234"/>
    </row>
    <row r="58008" spans="4:4">
      <c r="D58008" s="234"/>
    </row>
    <row r="58009" spans="4:4">
      <c r="D58009" s="234"/>
    </row>
    <row r="58010" spans="4:4">
      <c r="D58010" s="234"/>
    </row>
    <row r="58011" spans="4:4">
      <c r="D58011" s="234"/>
    </row>
    <row r="58012" spans="4:4">
      <c r="D58012" s="234"/>
    </row>
    <row r="58013" spans="4:4">
      <c r="D58013" s="234"/>
    </row>
    <row r="58014" spans="4:4">
      <c r="D58014" s="234"/>
    </row>
    <row r="58015" spans="4:4">
      <c r="D58015" s="234"/>
    </row>
    <row r="58016" spans="4:4">
      <c r="D58016" s="234"/>
    </row>
    <row r="58017" spans="4:4">
      <c r="D58017" s="234"/>
    </row>
    <row r="58018" spans="4:4">
      <c r="D58018" s="234"/>
    </row>
    <row r="58019" spans="4:4">
      <c r="D58019" s="234"/>
    </row>
    <row r="58020" spans="4:4">
      <c r="D58020" s="234"/>
    </row>
    <row r="58021" spans="4:4">
      <c r="D58021" s="234"/>
    </row>
    <row r="58022" spans="4:4">
      <c r="D58022" s="234"/>
    </row>
    <row r="58023" spans="4:4">
      <c r="D58023" s="234"/>
    </row>
    <row r="58024" spans="4:4">
      <c r="D58024" s="234"/>
    </row>
    <row r="58025" spans="4:4">
      <c r="D58025" s="234"/>
    </row>
    <row r="58026" spans="4:4">
      <c r="D58026" s="234"/>
    </row>
    <row r="58027" spans="4:4">
      <c r="D58027" s="234"/>
    </row>
    <row r="58028" spans="4:4">
      <c r="D58028" s="234"/>
    </row>
    <row r="58029" spans="4:4">
      <c r="D58029" s="234"/>
    </row>
    <row r="58030" spans="4:4">
      <c r="D58030" s="234"/>
    </row>
    <row r="58031" spans="4:4">
      <c r="D58031" s="234"/>
    </row>
    <row r="58032" spans="4:4">
      <c r="D58032" s="234"/>
    </row>
    <row r="58033" spans="4:4">
      <c r="D58033" s="234"/>
    </row>
    <row r="58034" spans="4:4">
      <c r="D58034" s="234"/>
    </row>
    <row r="58035" spans="4:4">
      <c r="D58035" s="234"/>
    </row>
    <row r="58036" spans="4:4">
      <c r="D58036" s="234"/>
    </row>
    <row r="58037" spans="4:4">
      <c r="D58037" s="234"/>
    </row>
    <row r="58038" spans="4:4">
      <c r="D58038" s="234"/>
    </row>
    <row r="58039" spans="4:4">
      <c r="D58039" s="234"/>
    </row>
    <row r="58040" spans="4:4">
      <c r="D58040" s="234"/>
    </row>
    <row r="58041" spans="4:4">
      <c r="D58041" s="234"/>
    </row>
    <row r="58042" spans="4:4">
      <c r="D58042" s="234"/>
    </row>
    <row r="58043" spans="4:4">
      <c r="D58043" s="234"/>
    </row>
    <row r="58044" spans="4:4">
      <c r="D58044" s="234"/>
    </row>
    <row r="58045" spans="4:4">
      <c r="D58045" s="234"/>
    </row>
    <row r="58046" spans="4:4">
      <c r="D58046" s="234"/>
    </row>
    <row r="58047" spans="4:4">
      <c r="D58047" s="234"/>
    </row>
    <row r="58048" spans="4:4">
      <c r="D58048" s="234"/>
    </row>
    <row r="58049" spans="4:4">
      <c r="D58049" s="234"/>
    </row>
    <row r="58050" spans="4:4">
      <c r="D58050" s="234"/>
    </row>
    <row r="58051" spans="4:4">
      <c r="D58051" s="234"/>
    </row>
    <row r="58052" spans="4:4">
      <c r="D58052" s="234"/>
    </row>
    <row r="58053" spans="4:4">
      <c r="D58053" s="234"/>
    </row>
    <row r="58054" spans="4:4">
      <c r="D58054" s="234"/>
    </row>
    <row r="58055" spans="4:4">
      <c r="D58055" s="234"/>
    </row>
    <row r="58056" spans="4:4">
      <c r="D58056" s="234"/>
    </row>
    <row r="58057" spans="4:4">
      <c r="D58057" s="234"/>
    </row>
    <row r="58058" spans="4:4">
      <c r="D58058" s="234"/>
    </row>
    <row r="58059" spans="4:4">
      <c r="D58059" s="234"/>
    </row>
    <row r="58060" spans="4:4">
      <c r="D58060" s="234"/>
    </row>
    <row r="58061" spans="4:4">
      <c r="D58061" s="234"/>
    </row>
    <row r="58062" spans="4:4">
      <c r="D58062" s="234"/>
    </row>
    <row r="58063" spans="4:4">
      <c r="D58063" s="234"/>
    </row>
    <row r="58064" spans="4:4">
      <c r="D58064" s="234"/>
    </row>
    <row r="58065" spans="4:4">
      <c r="D58065" s="234"/>
    </row>
    <row r="58066" spans="4:4">
      <c r="D58066" s="234"/>
    </row>
    <row r="58067" spans="4:4">
      <c r="D58067" s="234"/>
    </row>
    <row r="58068" spans="4:4">
      <c r="D58068" s="234"/>
    </row>
    <row r="58069" spans="4:4">
      <c r="D58069" s="234"/>
    </row>
    <row r="58070" spans="4:4">
      <c r="D58070" s="234"/>
    </row>
    <row r="58071" spans="4:4">
      <c r="D58071" s="234"/>
    </row>
    <row r="58072" spans="4:4">
      <c r="D58072" s="234"/>
    </row>
    <row r="58073" spans="4:4">
      <c r="D58073" s="234"/>
    </row>
    <row r="58074" spans="4:4">
      <c r="D58074" s="234"/>
    </row>
    <row r="58075" spans="4:4">
      <c r="D58075" s="234"/>
    </row>
    <row r="58076" spans="4:4">
      <c r="D58076" s="234"/>
    </row>
    <row r="58077" spans="4:4">
      <c r="D58077" s="234"/>
    </row>
    <row r="58078" spans="4:4">
      <c r="D58078" s="234"/>
    </row>
    <row r="58079" spans="4:4">
      <c r="D58079" s="234"/>
    </row>
    <row r="58080" spans="4:4">
      <c r="D58080" s="234"/>
    </row>
    <row r="58081" spans="4:4">
      <c r="D58081" s="234"/>
    </row>
    <row r="58082" spans="4:4">
      <c r="D58082" s="234"/>
    </row>
    <row r="58083" spans="4:4">
      <c r="D58083" s="234"/>
    </row>
    <row r="58084" spans="4:4">
      <c r="D58084" s="234"/>
    </row>
    <row r="58085" spans="4:4">
      <c r="D58085" s="234"/>
    </row>
    <row r="58086" spans="4:4">
      <c r="D58086" s="234"/>
    </row>
    <row r="58087" spans="4:4">
      <c r="D58087" s="234"/>
    </row>
    <row r="58088" spans="4:4">
      <c r="D58088" s="234"/>
    </row>
    <row r="58089" spans="4:4">
      <c r="D58089" s="234"/>
    </row>
    <row r="58090" spans="4:4">
      <c r="D58090" s="234"/>
    </row>
    <row r="58091" spans="4:4">
      <c r="D58091" s="234"/>
    </row>
    <row r="58092" spans="4:4">
      <c r="D58092" s="234"/>
    </row>
    <row r="58093" spans="4:4">
      <c r="D58093" s="234"/>
    </row>
    <row r="58094" spans="4:4">
      <c r="D58094" s="234"/>
    </row>
    <row r="58095" spans="4:4">
      <c r="D58095" s="234"/>
    </row>
    <row r="58096" spans="4:4">
      <c r="D58096" s="234"/>
    </row>
    <row r="58097" spans="4:4">
      <c r="D58097" s="234"/>
    </row>
    <row r="58098" spans="4:4">
      <c r="D58098" s="234"/>
    </row>
    <row r="58099" spans="4:4">
      <c r="D58099" s="234"/>
    </row>
    <row r="58100" spans="4:4">
      <c r="D58100" s="234"/>
    </row>
    <row r="58101" spans="4:4">
      <c r="D58101" s="234"/>
    </row>
    <row r="58102" spans="4:4">
      <c r="D58102" s="234"/>
    </row>
    <row r="58103" spans="4:4">
      <c r="D58103" s="234"/>
    </row>
    <row r="58104" spans="4:4">
      <c r="D58104" s="234"/>
    </row>
    <row r="58105" spans="4:4">
      <c r="D58105" s="234"/>
    </row>
    <row r="58106" spans="4:4">
      <c r="D58106" s="234"/>
    </row>
    <row r="58107" spans="4:4">
      <c r="D58107" s="234"/>
    </row>
    <row r="58108" spans="4:4">
      <c r="D58108" s="234"/>
    </row>
    <row r="58109" spans="4:4">
      <c r="D58109" s="234"/>
    </row>
    <row r="58110" spans="4:4">
      <c r="D58110" s="234"/>
    </row>
    <row r="58111" spans="4:4">
      <c r="D58111" s="234"/>
    </row>
    <row r="58112" spans="4:4">
      <c r="D58112" s="234"/>
    </row>
    <row r="58113" spans="4:4">
      <c r="D58113" s="234"/>
    </row>
    <row r="58114" spans="4:4">
      <c r="D58114" s="234"/>
    </row>
    <row r="58115" spans="4:4">
      <c r="D58115" s="234"/>
    </row>
    <row r="58116" spans="4:4">
      <c r="D58116" s="234"/>
    </row>
    <row r="58117" spans="4:4">
      <c r="D58117" s="234"/>
    </row>
    <row r="58118" spans="4:4">
      <c r="D58118" s="234"/>
    </row>
    <row r="58119" spans="4:4">
      <c r="D58119" s="234"/>
    </row>
    <row r="58120" spans="4:4">
      <c r="D58120" s="234"/>
    </row>
    <row r="58121" spans="4:4">
      <c r="D58121" s="234"/>
    </row>
    <row r="58122" spans="4:4">
      <c r="D58122" s="234"/>
    </row>
    <row r="58123" spans="4:4">
      <c r="D58123" s="234"/>
    </row>
    <row r="58124" spans="4:4">
      <c r="D58124" s="234"/>
    </row>
    <row r="58125" spans="4:4">
      <c r="D58125" s="234"/>
    </row>
    <row r="58126" spans="4:4">
      <c r="D58126" s="234"/>
    </row>
    <row r="58127" spans="4:4">
      <c r="D58127" s="234"/>
    </row>
    <row r="58128" spans="4:4">
      <c r="D58128" s="234"/>
    </row>
    <row r="58129" spans="4:4">
      <c r="D58129" s="234"/>
    </row>
    <row r="58130" spans="4:4">
      <c r="D58130" s="234"/>
    </row>
    <row r="58131" spans="4:4">
      <c r="D58131" s="234"/>
    </row>
    <row r="58132" spans="4:4">
      <c r="D58132" s="234"/>
    </row>
    <row r="58133" spans="4:4">
      <c r="D58133" s="234"/>
    </row>
    <row r="58134" spans="4:4">
      <c r="D58134" s="234"/>
    </row>
    <row r="58135" spans="4:4">
      <c r="D58135" s="234"/>
    </row>
    <row r="58136" spans="4:4">
      <c r="D58136" s="234"/>
    </row>
    <row r="58137" spans="4:4">
      <c r="D58137" s="234"/>
    </row>
    <row r="58138" spans="4:4">
      <c r="D58138" s="234"/>
    </row>
    <row r="58139" spans="4:4">
      <c r="D58139" s="234"/>
    </row>
    <row r="58140" spans="4:4">
      <c r="D58140" s="234"/>
    </row>
    <row r="58141" spans="4:4">
      <c r="D58141" s="234"/>
    </row>
    <row r="58142" spans="4:4">
      <c r="D58142" s="234"/>
    </row>
    <row r="58143" spans="4:4">
      <c r="D58143" s="234"/>
    </row>
    <row r="58144" spans="4:4">
      <c r="D58144" s="234"/>
    </row>
    <row r="58145" spans="4:4">
      <c r="D58145" s="234"/>
    </row>
    <row r="58146" spans="4:4">
      <c r="D58146" s="234"/>
    </row>
    <row r="58147" spans="4:4">
      <c r="D58147" s="234"/>
    </row>
    <row r="58148" spans="4:4">
      <c r="D58148" s="234"/>
    </row>
    <row r="58149" spans="4:4">
      <c r="D58149" s="234"/>
    </row>
    <row r="58150" spans="4:4">
      <c r="D58150" s="234"/>
    </row>
    <row r="58151" spans="4:4">
      <c r="D58151" s="234"/>
    </row>
    <row r="58152" spans="4:4">
      <c r="D58152" s="234"/>
    </row>
    <row r="58153" spans="4:4">
      <c r="D58153" s="234"/>
    </row>
    <row r="58154" spans="4:4">
      <c r="D58154" s="234"/>
    </row>
    <row r="58155" spans="4:4">
      <c r="D58155" s="234"/>
    </row>
    <row r="58156" spans="4:4">
      <c r="D58156" s="234"/>
    </row>
    <row r="58157" spans="4:4">
      <c r="D58157" s="234"/>
    </row>
    <row r="58158" spans="4:4">
      <c r="D58158" s="234"/>
    </row>
    <row r="58159" spans="4:4">
      <c r="D58159" s="234"/>
    </row>
    <row r="58160" spans="4:4">
      <c r="D58160" s="234"/>
    </row>
    <row r="58161" spans="4:4">
      <c r="D58161" s="234"/>
    </row>
    <row r="58162" spans="4:4">
      <c r="D58162" s="234"/>
    </row>
    <row r="58163" spans="4:4">
      <c r="D58163" s="234"/>
    </row>
    <row r="58164" spans="4:4">
      <c r="D58164" s="234"/>
    </row>
    <row r="58165" spans="4:4">
      <c r="D58165" s="234"/>
    </row>
    <row r="58166" spans="4:4">
      <c r="D58166" s="234"/>
    </row>
    <row r="58167" spans="4:4">
      <c r="D58167" s="234"/>
    </row>
    <row r="58168" spans="4:4">
      <c r="D58168" s="234"/>
    </row>
    <row r="58169" spans="4:4">
      <c r="D58169" s="234"/>
    </row>
    <row r="58170" spans="4:4">
      <c r="D58170" s="234"/>
    </row>
    <row r="58171" spans="4:4">
      <c r="D58171" s="234"/>
    </row>
    <row r="58172" spans="4:4">
      <c r="D58172" s="234"/>
    </row>
    <row r="58173" spans="4:4">
      <c r="D58173" s="234"/>
    </row>
    <row r="58174" spans="4:4">
      <c r="D58174" s="234"/>
    </row>
    <row r="58175" spans="4:4">
      <c r="D58175" s="234"/>
    </row>
    <row r="58176" spans="4:4">
      <c r="D58176" s="234"/>
    </row>
    <row r="58177" spans="4:4">
      <c r="D58177" s="234"/>
    </row>
    <row r="58178" spans="4:4">
      <c r="D58178" s="234"/>
    </row>
    <row r="58179" spans="4:4">
      <c r="D58179" s="234"/>
    </row>
    <row r="58180" spans="4:4">
      <c r="D58180" s="234"/>
    </row>
    <row r="58181" spans="4:4">
      <c r="D58181" s="234"/>
    </row>
    <row r="58182" spans="4:4">
      <c r="D58182" s="234"/>
    </row>
    <row r="58183" spans="4:4">
      <c r="D58183" s="234"/>
    </row>
    <row r="58184" spans="4:4">
      <c r="D58184" s="234"/>
    </row>
    <row r="58185" spans="4:4">
      <c r="D58185" s="234"/>
    </row>
    <row r="58186" spans="4:4">
      <c r="D58186" s="234"/>
    </row>
    <row r="58187" spans="4:4">
      <c r="D58187" s="234"/>
    </row>
    <row r="58188" spans="4:4">
      <c r="D58188" s="234"/>
    </row>
    <row r="58189" spans="4:4">
      <c r="D58189" s="234"/>
    </row>
    <row r="58190" spans="4:4">
      <c r="D58190" s="234"/>
    </row>
    <row r="58191" spans="4:4">
      <c r="D58191" s="234"/>
    </row>
    <row r="58192" spans="4:4">
      <c r="D58192" s="234"/>
    </row>
    <row r="58193" spans="4:4">
      <c r="D58193" s="234"/>
    </row>
    <row r="58194" spans="4:4">
      <c r="D58194" s="234"/>
    </row>
    <row r="58195" spans="4:4">
      <c r="D58195" s="234"/>
    </row>
    <row r="58196" spans="4:4">
      <c r="D58196" s="234"/>
    </row>
    <row r="58197" spans="4:4">
      <c r="D58197" s="234"/>
    </row>
    <row r="58198" spans="4:4">
      <c r="D58198" s="234"/>
    </row>
    <row r="58199" spans="4:4">
      <c r="D58199" s="234"/>
    </row>
    <row r="58200" spans="4:4">
      <c r="D58200" s="234"/>
    </row>
    <row r="58201" spans="4:4">
      <c r="D58201" s="234"/>
    </row>
    <row r="58202" spans="4:4">
      <c r="D58202" s="234"/>
    </row>
    <row r="58203" spans="4:4">
      <c r="D58203" s="234"/>
    </row>
    <row r="58204" spans="4:4">
      <c r="D58204" s="234"/>
    </row>
    <row r="58205" spans="4:4">
      <c r="D58205" s="234"/>
    </row>
    <row r="58206" spans="4:4">
      <c r="D58206" s="234"/>
    </row>
    <row r="58207" spans="4:4">
      <c r="D58207" s="234"/>
    </row>
    <row r="58208" spans="4:4">
      <c r="D58208" s="234"/>
    </row>
    <row r="58209" spans="4:4">
      <c r="D58209" s="234"/>
    </row>
    <row r="58210" spans="4:4">
      <c r="D58210" s="234"/>
    </row>
    <row r="58211" spans="4:4">
      <c r="D58211" s="234"/>
    </row>
    <row r="58212" spans="4:4">
      <c r="D58212" s="234"/>
    </row>
    <row r="58213" spans="4:4">
      <c r="D58213" s="234"/>
    </row>
    <row r="58214" spans="4:4">
      <c r="D58214" s="234"/>
    </row>
    <row r="58215" spans="4:4">
      <c r="D58215" s="234"/>
    </row>
    <row r="58216" spans="4:4">
      <c r="D58216" s="234"/>
    </row>
    <row r="58217" spans="4:4">
      <c r="D58217" s="234"/>
    </row>
    <row r="58218" spans="4:4">
      <c r="D58218" s="234"/>
    </row>
    <row r="58219" spans="4:4">
      <c r="D58219" s="234"/>
    </row>
    <row r="58220" spans="4:4">
      <c r="D58220" s="234"/>
    </row>
    <row r="58221" spans="4:4">
      <c r="D58221" s="234"/>
    </row>
    <row r="58222" spans="4:4">
      <c r="D58222" s="234"/>
    </row>
    <row r="58223" spans="4:4">
      <c r="D58223" s="234"/>
    </row>
    <row r="58224" spans="4:4">
      <c r="D58224" s="234"/>
    </row>
    <row r="58225" spans="4:4">
      <c r="D58225" s="234"/>
    </row>
    <row r="58226" spans="4:4">
      <c r="D58226" s="234"/>
    </row>
    <row r="58227" spans="4:4">
      <c r="D58227" s="234"/>
    </row>
    <row r="58228" spans="4:4">
      <c r="D58228" s="234"/>
    </row>
    <row r="58229" spans="4:4">
      <c r="D58229" s="234"/>
    </row>
    <row r="58230" spans="4:4">
      <c r="D58230" s="234"/>
    </row>
    <row r="58231" spans="4:4">
      <c r="D58231" s="234"/>
    </row>
    <row r="58232" spans="4:4">
      <c r="D58232" s="234"/>
    </row>
    <row r="58233" spans="4:4">
      <c r="D58233" s="234"/>
    </row>
    <row r="58234" spans="4:4">
      <c r="D58234" s="234"/>
    </row>
    <row r="58235" spans="4:4">
      <c r="D58235" s="234"/>
    </row>
    <row r="58236" spans="4:4">
      <c r="D58236" s="234"/>
    </row>
    <row r="58237" spans="4:4">
      <c r="D58237" s="234"/>
    </row>
    <row r="58238" spans="4:4">
      <c r="D58238" s="234"/>
    </row>
    <row r="58239" spans="4:4">
      <c r="D58239" s="234"/>
    </row>
    <row r="58240" spans="4:4">
      <c r="D58240" s="234"/>
    </row>
    <row r="58241" spans="4:4">
      <c r="D58241" s="234"/>
    </row>
    <row r="58242" spans="4:4">
      <c r="D58242" s="234"/>
    </row>
    <row r="58243" spans="4:4">
      <c r="D58243" s="234"/>
    </row>
    <row r="58244" spans="4:4">
      <c r="D58244" s="234"/>
    </row>
    <row r="58245" spans="4:4">
      <c r="D58245" s="234"/>
    </row>
    <row r="58246" spans="4:4">
      <c r="D58246" s="234"/>
    </row>
    <row r="58247" spans="4:4">
      <c r="D58247" s="234"/>
    </row>
    <row r="58248" spans="4:4">
      <c r="D58248" s="234"/>
    </row>
    <row r="58249" spans="4:4">
      <c r="D58249" s="234"/>
    </row>
    <row r="58250" spans="4:4">
      <c r="D58250" s="234"/>
    </row>
    <row r="58251" spans="4:4">
      <c r="D58251" s="234"/>
    </row>
    <row r="58252" spans="4:4">
      <c r="D58252" s="234"/>
    </row>
    <row r="58253" spans="4:4">
      <c r="D58253" s="234"/>
    </row>
    <row r="58254" spans="4:4">
      <c r="D58254" s="234"/>
    </row>
    <row r="58255" spans="4:4">
      <c r="D58255" s="234"/>
    </row>
    <row r="58256" spans="4:4">
      <c r="D58256" s="234"/>
    </row>
    <row r="58257" spans="4:4">
      <c r="D58257" s="234"/>
    </row>
    <row r="58258" spans="4:4">
      <c r="D58258" s="234"/>
    </row>
    <row r="58259" spans="4:4">
      <c r="D58259" s="234"/>
    </row>
    <row r="58260" spans="4:4">
      <c r="D58260" s="234"/>
    </row>
    <row r="58261" spans="4:4">
      <c r="D58261" s="234"/>
    </row>
    <row r="58262" spans="4:4">
      <c r="D58262" s="234"/>
    </row>
    <row r="58263" spans="4:4">
      <c r="D58263" s="234"/>
    </row>
    <row r="58264" spans="4:4">
      <c r="D58264" s="234"/>
    </row>
    <row r="58265" spans="4:4">
      <c r="D58265" s="234"/>
    </row>
    <row r="58266" spans="4:4">
      <c r="D58266" s="234"/>
    </row>
    <row r="58267" spans="4:4">
      <c r="D58267" s="234"/>
    </row>
    <row r="58268" spans="4:4">
      <c r="D58268" s="234"/>
    </row>
    <row r="58269" spans="4:4">
      <c r="D58269" s="234"/>
    </row>
    <row r="58270" spans="4:4">
      <c r="D58270" s="234"/>
    </row>
    <row r="58271" spans="4:4">
      <c r="D58271" s="234"/>
    </row>
    <row r="58272" spans="4:4">
      <c r="D58272" s="234"/>
    </row>
    <row r="58273" spans="4:4">
      <c r="D58273" s="234"/>
    </row>
    <row r="58274" spans="4:4">
      <c r="D58274" s="234"/>
    </row>
    <row r="58275" spans="4:4">
      <c r="D58275" s="234"/>
    </row>
    <row r="58276" spans="4:4">
      <c r="D58276" s="234"/>
    </row>
    <row r="58277" spans="4:4">
      <c r="D58277" s="234"/>
    </row>
    <row r="58278" spans="4:4">
      <c r="D58278" s="234"/>
    </row>
    <row r="58279" spans="4:4">
      <c r="D58279" s="234"/>
    </row>
    <row r="58280" spans="4:4">
      <c r="D58280" s="234"/>
    </row>
    <row r="58281" spans="4:4">
      <c r="D58281" s="234"/>
    </row>
    <row r="58282" spans="4:4">
      <c r="D58282" s="234"/>
    </row>
    <row r="58283" spans="4:4">
      <c r="D58283" s="234"/>
    </row>
    <row r="58284" spans="4:4">
      <c r="D58284" s="234"/>
    </row>
    <row r="58285" spans="4:4">
      <c r="D58285" s="234"/>
    </row>
    <row r="58286" spans="4:4">
      <c r="D58286" s="234"/>
    </row>
    <row r="58287" spans="4:4">
      <c r="D58287" s="234"/>
    </row>
    <row r="58288" spans="4:4">
      <c r="D58288" s="234"/>
    </row>
    <row r="58289" spans="4:4">
      <c r="D58289" s="234"/>
    </row>
    <row r="58290" spans="4:4">
      <c r="D58290" s="234"/>
    </row>
    <row r="58291" spans="4:4">
      <c r="D58291" s="234"/>
    </row>
    <row r="58292" spans="4:4">
      <c r="D58292" s="234"/>
    </row>
    <row r="58293" spans="4:4">
      <c r="D58293" s="234"/>
    </row>
    <row r="58294" spans="4:4">
      <c r="D58294" s="234"/>
    </row>
    <row r="58295" spans="4:4">
      <c r="D58295" s="234"/>
    </row>
    <row r="58296" spans="4:4">
      <c r="D58296" s="234"/>
    </row>
    <row r="58297" spans="4:4">
      <c r="D58297" s="234"/>
    </row>
    <row r="58298" spans="4:4">
      <c r="D58298" s="234"/>
    </row>
    <row r="58299" spans="4:4">
      <c r="D58299" s="234"/>
    </row>
    <row r="58300" spans="4:4">
      <c r="D58300" s="234"/>
    </row>
    <row r="58301" spans="4:4">
      <c r="D58301" s="234"/>
    </row>
    <row r="58302" spans="4:4">
      <c r="D58302" s="234"/>
    </row>
    <row r="58303" spans="4:4">
      <c r="D58303" s="234"/>
    </row>
    <row r="58304" spans="4:4">
      <c r="D58304" s="234"/>
    </row>
    <row r="58305" spans="4:4">
      <c r="D58305" s="234"/>
    </row>
    <row r="58306" spans="4:4">
      <c r="D58306" s="234"/>
    </row>
    <row r="58307" spans="4:4">
      <c r="D58307" s="234"/>
    </row>
    <row r="58308" spans="4:4">
      <c r="D58308" s="234"/>
    </row>
    <row r="58309" spans="4:4">
      <c r="D58309" s="234"/>
    </row>
    <row r="58310" spans="4:4">
      <c r="D58310" s="234"/>
    </row>
    <row r="58311" spans="4:4">
      <c r="D58311" s="234"/>
    </row>
    <row r="58312" spans="4:4">
      <c r="D58312" s="234"/>
    </row>
    <row r="58313" spans="4:4">
      <c r="D58313" s="234"/>
    </row>
    <row r="58314" spans="4:4">
      <c r="D58314" s="234"/>
    </row>
    <row r="58315" spans="4:4">
      <c r="D58315" s="234"/>
    </row>
    <row r="58316" spans="4:4">
      <c r="D58316" s="234"/>
    </row>
    <row r="58317" spans="4:4">
      <c r="D58317" s="234"/>
    </row>
    <row r="58318" spans="4:4">
      <c r="D58318" s="234"/>
    </row>
    <row r="58319" spans="4:4">
      <c r="D58319" s="234"/>
    </row>
    <row r="58320" spans="4:4">
      <c r="D58320" s="234"/>
    </row>
    <row r="58321" spans="4:4">
      <c r="D58321" s="234"/>
    </row>
    <row r="58322" spans="4:4">
      <c r="D58322" s="234"/>
    </row>
    <row r="58323" spans="4:4">
      <c r="D58323" s="234"/>
    </row>
    <row r="58324" spans="4:4">
      <c r="D58324" s="234"/>
    </row>
    <row r="58325" spans="4:4">
      <c r="D58325" s="234"/>
    </row>
    <row r="58326" spans="4:4">
      <c r="D58326" s="234"/>
    </row>
    <row r="58327" spans="4:4">
      <c r="D58327" s="234"/>
    </row>
    <row r="58328" spans="4:4">
      <c r="D58328" s="234"/>
    </row>
    <row r="58329" spans="4:4">
      <c r="D58329" s="234"/>
    </row>
    <row r="58330" spans="4:4">
      <c r="D58330" s="234"/>
    </row>
    <row r="58331" spans="4:4">
      <c r="D58331" s="234"/>
    </row>
    <row r="58332" spans="4:4">
      <c r="D58332" s="234"/>
    </row>
    <row r="58333" spans="4:4">
      <c r="D58333" s="234"/>
    </row>
    <row r="58334" spans="4:4">
      <c r="D58334" s="234"/>
    </row>
    <row r="58335" spans="4:4">
      <c r="D58335" s="234"/>
    </row>
    <row r="58336" spans="4:4">
      <c r="D58336" s="234"/>
    </row>
    <row r="58337" spans="4:4">
      <c r="D58337" s="234"/>
    </row>
    <row r="58338" spans="4:4">
      <c r="D58338" s="234"/>
    </row>
    <row r="58339" spans="4:4">
      <c r="D58339" s="234"/>
    </row>
    <row r="58340" spans="4:4">
      <c r="D58340" s="234"/>
    </row>
    <row r="58341" spans="4:4">
      <c r="D58341" s="234"/>
    </row>
    <row r="58342" spans="4:4">
      <c r="D58342" s="234"/>
    </row>
    <row r="58343" spans="4:4">
      <c r="D58343" s="234"/>
    </row>
    <row r="58344" spans="4:4">
      <c r="D58344" s="234"/>
    </row>
    <row r="58345" spans="4:4">
      <c r="D58345" s="234"/>
    </row>
    <row r="58346" spans="4:4">
      <c r="D58346" s="234"/>
    </row>
    <row r="58347" spans="4:4">
      <c r="D58347" s="234"/>
    </row>
    <row r="58348" spans="4:4">
      <c r="D58348" s="234"/>
    </row>
    <row r="58349" spans="4:4">
      <c r="D58349" s="234"/>
    </row>
    <row r="58350" spans="4:4">
      <c r="D58350" s="234"/>
    </row>
    <row r="58351" spans="4:4">
      <c r="D58351" s="234"/>
    </row>
    <row r="58352" spans="4:4">
      <c r="D58352" s="234"/>
    </row>
    <row r="58353" spans="4:4">
      <c r="D58353" s="234"/>
    </row>
    <row r="58354" spans="4:4">
      <c r="D58354" s="234"/>
    </row>
    <row r="58355" spans="4:4">
      <c r="D58355" s="234"/>
    </row>
    <row r="58356" spans="4:4">
      <c r="D58356" s="234"/>
    </row>
    <row r="58357" spans="4:4">
      <c r="D58357" s="234"/>
    </row>
    <row r="58358" spans="4:4">
      <c r="D58358" s="234"/>
    </row>
    <row r="58359" spans="4:4">
      <c r="D58359" s="234"/>
    </row>
    <row r="58360" spans="4:4">
      <c r="D58360" s="234"/>
    </row>
    <row r="58361" spans="4:4">
      <c r="D58361" s="234"/>
    </row>
    <row r="58362" spans="4:4">
      <c r="D58362" s="234"/>
    </row>
    <row r="58363" spans="4:4">
      <c r="D58363" s="234"/>
    </row>
    <row r="58364" spans="4:4">
      <c r="D58364" s="234"/>
    </row>
    <row r="58365" spans="4:4">
      <c r="D58365" s="234"/>
    </row>
    <row r="58366" spans="4:4">
      <c r="D58366" s="234"/>
    </row>
    <row r="58367" spans="4:4">
      <c r="D58367" s="234"/>
    </row>
    <row r="58368" spans="4:4">
      <c r="D58368" s="234"/>
    </row>
    <row r="58369" spans="4:4">
      <c r="D58369" s="234"/>
    </row>
    <row r="58370" spans="4:4">
      <c r="D58370" s="234"/>
    </row>
    <row r="58371" spans="4:4">
      <c r="D58371" s="234"/>
    </row>
    <row r="58372" spans="4:4">
      <c r="D58372" s="234"/>
    </row>
    <row r="58373" spans="4:4">
      <c r="D58373" s="234"/>
    </row>
    <row r="58374" spans="4:4">
      <c r="D58374" s="234"/>
    </row>
    <row r="58375" spans="4:4">
      <c r="D58375" s="234"/>
    </row>
    <row r="58376" spans="4:4">
      <c r="D58376" s="234"/>
    </row>
    <row r="58377" spans="4:4">
      <c r="D58377" s="234"/>
    </row>
    <row r="58378" spans="4:4">
      <c r="D58378" s="234"/>
    </row>
    <row r="58379" spans="4:4">
      <c r="D58379" s="234"/>
    </row>
    <row r="58380" spans="4:4">
      <c r="D58380" s="234"/>
    </row>
    <row r="58381" spans="4:4">
      <c r="D58381" s="234"/>
    </row>
    <row r="58382" spans="4:4">
      <c r="D58382" s="234"/>
    </row>
    <row r="58383" spans="4:4">
      <c r="D58383" s="234"/>
    </row>
    <row r="58384" spans="4:4">
      <c r="D58384" s="234"/>
    </row>
    <row r="58385" spans="4:4">
      <c r="D58385" s="234"/>
    </row>
    <row r="58386" spans="4:4">
      <c r="D58386" s="234"/>
    </row>
    <row r="58387" spans="4:4">
      <c r="D58387" s="234"/>
    </row>
    <row r="58388" spans="4:4">
      <c r="D58388" s="234"/>
    </row>
    <row r="58389" spans="4:4">
      <c r="D58389" s="234"/>
    </row>
    <row r="58390" spans="4:4">
      <c r="D58390" s="234"/>
    </row>
    <row r="58391" spans="4:4">
      <c r="D58391" s="234"/>
    </row>
    <row r="58392" spans="4:4">
      <c r="D58392" s="234"/>
    </row>
    <row r="58393" spans="4:4">
      <c r="D58393" s="234"/>
    </row>
    <row r="58394" spans="4:4">
      <c r="D58394" s="234"/>
    </row>
    <row r="58395" spans="4:4">
      <c r="D58395" s="234"/>
    </row>
    <row r="58396" spans="4:4">
      <c r="D58396" s="234"/>
    </row>
    <row r="58397" spans="4:4">
      <c r="D58397" s="234"/>
    </row>
    <row r="58398" spans="4:4">
      <c r="D58398" s="234"/>
    </row>
    <row r="58399" spans="4:4">
      <c r="D58399" s="234"/>
    </row>
    <row r="58400" spans="4:4">
      <c r="D58400" s="234"/>
    </row>
    <row r="58401" spans="4:4">
      <c r="D58401" s="234"/>
    </row>
    <row r="58402" spans="4:4">
      <c r="D58402" s="234"/>
    </row>
    <row r="58403" spans="4:4">
      <c r="D58403" s="234"/>
    </row>
    <row r="58404" spans="4:4">
      <c r="D58404" s="234"/>
    </row>
    <row r="58405" spans="4:4">
      <c r="D58405" s="234"/>
    </row>
    <row r="58406" spans="4:4">
      <c r="D58406" s="234"/>
    </row>
    <row r="58407" spans="4:4">
      <c r="D58407" s="234"/>
    </row>
    <row r="58408" spans="4:4">
      <c r="D58408" s="234"/>
    </row>
    <row r="58409" spans="4:4">
      <c r="D58409" s="234"/>
    </row>
    <row r="58410" spans="4:4">
      <c r="D58410" s="234"/>
    </row>
    <row r="58411" spans="4:4">
      <c r="D58411" s="234"/>
    </row>
    <row r="58412" spans="4:4">
      <c r="D58412" s="234"/>
    </row>
    <row r="58413" spans="4:4">
      <c r="D58413" s="234"/>
    </row>
    <row r="58414" spans="4:4">
      <c r="D58414" s="234"/>
    </row>
    <row r="58415" spans="4:4">
      <c r="D58415" s="234"/>
    </row>
    <row r="58416" spans="4:4">
      <c r="D58416" s="234"/>
    </row>
    <row r="58417" spans="4:4">
      <c r="D58417" s="234"/>
    </row>
    <row r="58418" spans="4:4">
      <c r="D58418" s="234"/>
    </row>
    <row r="58419" spans="4:4">
      <c r="D58419" s="234"/>
    </row>
    <row r="58420" spans="4:4">
      <c r="D58420" s="234"/>
    </row>
    <row r="58421" spans="4:4">
      <c r="D58421" s="234"/>
    </row>
    <row r="58422" spans="4:4">
      <c r="D58422" s="234"/>
    </row>
    <row r="58423" spans="4:4">
      <c r="D58423" s="234"/>
    </row>
    <row r="58424" spans="4:4">
      <c r="D58424" s="234"/>
    </row>
    <row r="58425" spans="4:4">
      <c r="D58425" s="234"/>
    </row>
    <row r="58426" spans="4:4">
      <c r="D58426" s="234"/>
    </row>
    <row r="58427" spans="4:4">
      <c r="D58427" s="234"/>
    </row>
    <row r="58428" spans="4:4">
      <c r="D58428" s="234"/>
    </row>
    <row r="58429" spans="4:4">
      <c r="D58429" s="234"/>
    </row>
    <row r="58430" spans="4:4">
      <c r="D58430" s="234"/>
    </row>
    <row r="58431" spans="4:4">
      <c r="D58431" s="234"/>
    </row>
    <row r="58432" spans="4:4">
      <c r="D58432" s="234"/>
    </row>
    <row r="58433" spans="4:4">
      <c r="D58433" s="234"/>
    </row>
    <row r="58434" spans="4:4">
      <c r="D58434" s="234"/>
    </row>
    <row r="58435" spans="4:4">
      <c r="D58435" s="234"/>
    </row>
    <row r="58436" spans="4:4">
      <c r="D58436" s="234"/>
    </row>
    <row r="58437" spans="4:4">
      <c r="D58437" s="234"/>
    </row>
    <row r="58438" spans="4:4">
      <c r="D58438" s="234"/>
    </row>
    <row r="58439" spans="4:4">
      <c r="D58439" s="234"/>
    </row>
    <row r="58440" spans="4:4">
      <c r="D58440" s="234"/>
    </row>
    <row r="58441" spans="4:4">
      <c r="D58441" s="234"/>
    </row>
    <row r="58442" spans="4:4">
      <c r="D58442" s="234"/>
    </row>
    <row r="58443" spans="4:4">
      <c r="D58443" s="234"/>
    </row>
    <row r="58444" spans="4:4">
      <c r="D58444" s="234"/>
    </row>
    <row r="58445" spans="4:4">
      <c r="D58445" s="234"/>
    </row>
    <row r="58446" spans="4:4">
      <c r="D58446" s="234"/>
    </row>
    <row r="58447" spans="4:4">
      <c r="D58447" s="234"/>
    </row>
    <row r="58448" spans="4:4">
      <c r="D58448" s="234"/>
    </row>
    <row r="58449" spans="4:4">
      <c r="D58449" s="234"/>
    </row>
    <row r="58450" spans="4:4">
      <c r="D58450" s="234"/>
    </row>
    <row r="58451" spans="4:4">
      <c r="D58451" s="234"/>
    </row>
    <row r="58452" spans="4:4">
      <c r="D58452" s="234"/>
    </row>
    <row r="58453" spans="4:4">
      <c r="D58453" s="234"/>
    </row>
    <row r="58454" spans="4:4">
      <c r="D58454" s="234"/>
    </row>
    <row r="58455" spans="4:4">
      <c r="D58455" s="234"/>
    </row>
    <row r="58456" spans="4:4">
      <c r="D58456" s="234"/>
    </row>
    <row r="58457" spans="4:4">
      <c r="D58457" s="234"/>
    </row>
    <row r="58458" spans="4:4">
      <c r="D58458" s="234"/>
    </row>
    <row r="58459" spans="4:4">
      <c r="D58459" s="234"/>
    </row>
    <row r="58460" spans="4:4">
      <c r="D58460" s="234"/>
    </row>
    <row r="58461" spans="4:4">
      <c r="D58461" s="234"/>
    </row>
    <row r="58462" spans="4:4">
      <c r="D58462" s="234"/>
    </row>
    <row r="58463" spans="4:4">
      <c r="D58463" s="234"/>
    </row>
    <row r="58464" spans="4:4">
      <c r="D58464" s="234"/>
    </row>
    <row r="58465" spans="4:4">
      <c r="D58465" s="234"/>
    </row>
    <row r="58466" spans="4:4">
      <c r="D58466" s="234"/>
    </row>
    <row r="58467" spans="4:4">
      <c r="D58467" s="234"/>
    </row>
    <row r="58468" spans="4:4">
      <c r="D58468" s="234"/>
    </row>
    <row r="58469" spans="4:4">
      <c r="D58469" s="234"/>
    </row>
    <row r="58470" spans="4:4">
      <c r="D58470" s="234"/>
    </row>
    <row r="58471" spans="4:4">
      <c r="D58471" s="234"/>
    </row>
    <row r="58472" spans="4:4">
      <c r="D58472" s="234"/>
    </row>
    <row r="58473" spans="4:4">
      <c r="D58473" s="234"/>
    </row>
    <row r="58474" spans="4:4">
      <c r="D58474" s="234"/>
    </row>
    <row r="58475" spans="4:4">
      <c r="D58475" s="234"/>
    </row>
    <row r="58476" spans="4:4">
      <c r="D58476" s="234"/>
    </row>
    <row r="58477" spans="4:4">
      <c r="D58477" s="234"/>
    </row>
    <row r="58478" spans="4:4">
      <c r="D58478" s="234"/>
    </row>
    <row r="58479" spans="4:4">
      <c r="D58479" s="234"/>
    </row>
    <row r="58480" spans="4:4">
      <c r="D58480" s="234"/>
    </row>
    <row r="58481" spans="4:4">
      <c r="D58481" s="234"/>
    </row>
    <row r="58482" spans="4:4">
      <c r="D58482" s="234"/>
    </row>
    <row r="58483" spans="4:4">
      <c r="D58483" s="234"/>
    </row>
    <row r="58484" spans="4:4">
      <c r="D58484" s="234"/>
    </row>
    <row r="58485" spans="4:4">
      <c r="D58485" s="234"/>
    </row>
    <row r="58486" spans="4:4">
      <c r="D58486" s="234"/>
    </row>
    <row r="58487" spans="4:4">
      <c r="D58487" s="234"/>
    </row>
    <row r="58488" spans="4:4">
      <c r="D58488" s="234"/>
    </row>
    <row r="58489" spans="4:4">
      <c r="D58489" s="234"/>
    </row>
    <row r="58490" spans="4:4">
      <c r="D58490" s="234"/>
    </row>
    <row r="58491" spans="4:4">
      <c r="D58491" s="234"/>
    </row>
    <row r="58492" spans="4:4">
      <c r="D58492" s="234"/>
    </row>
    <row r="58493" spans="4:4">
      <c r="D58493" s="234"/>
    </row>
    <row r="58494" spans="4:4">
      <c r="D58494" s="234"/>
    </row>
    <row r="58495" spans="4:4">
      <c r="D58495" s="234"/>
    </row>
    <row r="58496" spans="4:4">
      <c r="D58496" s="234"/>
    </row>
    <row r="58497" spans="4:4">
      <c r="D58497" s="234"/>
    </row>
    <row r="58498" spans="4:4">
      <c r="D58498" s="234"/>
    </row>
    <row r="58499" spans="4:4">
      <c r="D58499" s="234"/>
    </row>
    <row r="58500" spans="4:4">
      <c r="D58500" s="234"/>
    </row>
    <row r="58501" spans="4:4">
      <c r="D58501" s="234"/>
    </row>
    <row r="58502" spans="4:4">
      <c r="D58502" s="234"/>
    </row>
    <row r="58503" spans="4:4">
      <c r="D58503" s="234"/>
    </row>
    <row r="58504" spans="4:4">
      <c r="D58504" s="234"/>
    </row>
    <row r="58505" spans="4:4">
      <c r="D58505" s="234"/>
    </row>
    <row r="58506" spans="4:4">
      <c r="D58506" s="234"/>
    </row>
    <row r="58507" spans="4:4">
      <c r="D58507" s="234"/>
    </row>
    <row r="58508" spans="4:4">
      <c r="D58508" s="234"/>
    </row>
    <row r="58509" spans="4:4">
      <c r="D58509" s="234"/>
    </row>
    <row r="58510" spans="4:4">
      <c r="D58510" s="234"/>
    </row>
    <row r="58511" spans="4:4">
      <c r="D58511" s="234"/>
    </row>
    <row r="58512" spans="4:4">
      <c r="D58512" s="234"/>
    </row>
    <row r="58513" spans="4:4">
      <c r="D58513" s="234"/>
    </row>
    <row r="58514" spans="4:4">
      <c r="D58514" s="234"/>
    </row>
    <row r="58515" spans="4:4">
      <c r="D58515" s="234"/>
    </row>
    <row r="58516" spans="4:4">
      <c r="D58516" s="234"/>
    </row>
    <row r="58517" spans="4:4">
      <c r="D58517" s="234"/>
    </row>
    <row r="58518" spans="4:4">
      <c r="D58518" s="234"/>
    </row>
    <row r="58519" spans="4:4">
      <c r="D58519" s="234"/>
    </row>
    <row r="58520" spans="4:4">
      <c r="D58520" s="234"/>
    </row>
    <row r="58521" spans="4:4">
      <c r="D58521" s="234"/>
    </row>
    <row r="58522" spans="4:4">
      <c r="D58522" s="234"/>
    </row>
    <row r="58523" spans="4:4">
      <c r="D58523" s="234"/>
    </row>
    <row r="58524" spans="4:4">
      <c r="D58524" s="234"/>
    </row>
    <row r="58525" spans="4:4">
      <c r="D58525" s="234"/>
    </row>
    <row r="58526" spans="4:4">
      <c r="D58526" s="234"/>
    </row>
    <row r="58527" spans="4:4">
      <c r="D58527" s="234"/>
    </row>
    <row r="58528" spans="4:4">
      <c r="D58528" s="234"/>
    </row>
    <row r="58529" spans="4:4">
      <c r="D58529" s="234"/>
    </row>
    <row r="58530" spans="4:4">
      <c r="D58530" s="234"/>
    </row>
    <row r="58531" spans="4:4">
      <c r="D58531" s="234"/>
    </row>
    <row r="58532" spans="4:4">
      <c r="D58532" s="234"/>
    </row>
    <row r="58533" spans="4:4">
      <c r="D58533" s="234"/>
    </row>
    <row r="58534" spans="4:4">
      <c r="D58534" s="234"/>
    </row>
    <row r="58535" spans="4:4">
      <c r="D58535" s="234"/>
    </row>
    <row r="58536" spans="4:4">
      <c r="D58536" s="234"/>
    </row>
    <row r="58537" spans="4:4">
      <c r="D58537" s="234"/>
    </row>
    <row r="58538" spans="4:4">
      <c r="D58538" s="234"/>
    </row>
    <row r="58539" spans="4:4">
      <c r="D58539" s="234"/>
    </row>
    <row r="58540" spans="4:4">
      <c r="D58540" s="234"/>
    </row>
    <row r="58541" spans="4:4">
      <c r="D58541" s="234"/>
    </row>
    <row r="58542" spans="4:4">
      <c r="D58542" s="234"/>
    </row>
    <row r="58543" spans="4:4">
      <c r="D58543" s="234"/>
    </row>
    <row r="58544" spans="4:4">
      <c r="D58544" s="234"/>
    </row>
    <row r="58545" spans="4:4">
      <c r="D58545" s="234"/>
    </row>
    <row r="58546" spans="4:4">
      <c r="D58546" s="234"/>
    </row>
    <row r="58547" spans="4:4">
      <c r="D58547" s="234"/>
    </row>
    <row r="58548" spans="4:4">
      <c r="D58548" s="234"/>
    </row>
    <row r="58549" spans="4:4">
      <c r="D58549" s="234"/>
    </row>
    <row r="58550" spans="4:4">
      <c r="D58550" s="234"/>
    </row>
    <row r="58551" spans="4:4">
      <c r="D58551" s="234"/>
    </row>
    <row r="58552" spans="4:4">
      <c r="D58552" s="234"/>
    </row>
    <row r="58553" spans="4:4">
      <c r="D58553" s="234"/>
    </row>
    <row r="58554" spans="4:4">
      <c r="D58554" s="234"/>
    </row>
    <row r="58555" spans="4:4">
      <c r="D58555" s="234"/>
    </row>
    <row r="58556" spans="4:4">
      <c r="D58556" s="234"/>
    </row>
    <row r="58557" spans="4:4">
      <c r="D58557" s="234"/>
    </row>
    <row r="58558" spans="4:4">
      <c r="D58558" s="234"/>
    </row>
    <row r="58559" spans="4:4">
      <c r="D58559" s="234"/>
    </row>
    <row r="58560" spans="4:4">
      <c r="D58560" s="234"/>
    </row>
    <row r="58561" spans="4:4">
      <c r="D58561" s="234"/>
    </row>
    <row r="58562" spans="4:4">
      <c r="D58562" s="234"/>
    </row>
    <row r="58563" spans="4:4">
      <c r="D58563" s="234"/>
    </row>
    <row r="58564" spans="4:4">
      <c r="D58564" s="234"/>
    </row>
    <row r="58565" spans="4:4">
      <c r="D58565" s="234"/>
    </row>
    <row r="58566" spans="4:4">
      <c r="D58566" s="234"/>
    </row>
    <row r="58567" spans="4:4">
      <c r="D58567" s="234"/>
    </row>
    <row r="58568" spans="4:4">
      <c r="D58568" s="234"/>
    </row>
    <row r="58569" spans="4:4">
      <c r="D58569" s="234"/>
    </row>
    <row r="58570" spans="4:4">
      <c r="D58570" s="234"/>
    </row>
    <row r="58571" spans="4:4">
      <c r="D58571" s="234"/>
    </row>
    <row r="58572" spans="4:4">
      <c r="D58572" s="234"/>
    </row>
    <row r="58573" spans="4:4">
      <c r="D58573" s="234"/>
    </row>
    <row r="58574" spans="4:4">
      <c r="D58574" s="234"/>
    </row>
    <row r="58575" spans="4:4">
      <c r="D58575" s="234"/>
    </row>
    <row r="58576" spans="4:4">
      <c r="D58576" s="234"/>
    </row>
    <row r="58577" spans="4:4">
      <c r="D58577" s="234"/>
    </row>
    <row r="58578" spans="4:4">
      <c r="D58578" s="234"/>
    </row>
    <row r="58579" spans="4:4">
      <c r="D58579" s="234"/>
    </row>
    <row r="58580" spans="4:4">
      <c r="D58580" s="234"/>
    </row>
    <row r="58581" spans="4:4">
      <c r="D58581" s="234"/>
    </row>
    <row r="58582" spans="4:4">
      <c r="D58582" s="234"/>
    </row>
    <row r="58583" spans="4:4">
      <c r="D58583" s="234"/>
    </row>
    <row r="58584" spans="4:4">
      <c r="D58584" s="234"/>
    </row>
    <row r="58585" spans="4:4">
      <c r="D58585" s="234"/>
    </row>
    <row r="58586" spans="4:4">
      <c r="D58586" s="234"/>
    </row>
    <row r="58587" spans="4:4">
      <c r="D58587" s="234"/>
    </row>
    <row r="58588" spans="4:4">
      <c r="D58588" s="234"/>
    </row>
    <row r="58589" spans="4:4">
      <c r="D58589" s="234"/>
    </row>
    <row r="58590" spans="4:4">
      <c r="D58590" s="234"/>
    </row>
    <row r="58591" spans="4:4">
      <c r="D58591" s="234"/>
    </row>
    <row r="58592" spans="4:4">
      <c r="D58592" s="234"/>
    </row>
    <row r="58593" spans="4:4">
      <c r="D58593" s="234"/>
    </row>
    <row r="58594" spans="4:4">
      <c r="D58594" s="234"/>
    </row>
    <row r="58595" spans="4:4">
      <c r="D58595" s="234"/>
    </row>
    <row r="58596" spans="4:4">
      <c r="D58596" s="234"/>
    </row>
    <row r="58597" spans="4:4">
      <c r="D58597" s="234"/>
    </row>
    <row r="58598" spans="4:4">
      <c r="D58598" s="234"/>
    </row>
    <row r="58599" spans="4:4">
      <c r="D58599" s="234"/>
    </row>
    <row r="58600" spans="4:4">
      <c r="D58600" s="234"/>
    </row>
    <row r="58601" spans="4:4">
      <c r="D58601" s="234"/>
    </row>
    <row r="58602" spans="4:4">
      <c r="D58602" s="234"/>
    </row>
    <row r="58603" spans="4:4">
      <c r="D58603" s="234"/>
    </row>
    <row r="58604" spans="4:4">
      <c r="D58604" s="234"/>
    </row>
    <row r="58605" spans="4:4">
      <c r="D58605" s="234"/>
    </row>
    <row r="58606" spans="4:4">
      <c r="D58606" s="234"/>
    </row>
    <row r="58607" spans="4:4">
      <c r="D58607" s="234"/>
    </row>
    <row r="58608" spans="4:4">
      <c r="D58608" s="234"/>
    </row>
    <row r="58609" spans="4:4">
      <c r="D58609" s="234"/>
    </row>
    <row r="58610" spans="4:4">
      <c r="D58610" s="234"/>
    </row>
    <row r="58611" spans="4:4">
      <c r="D58611" s="234"/>
    </row>
    <row r="58612" spans="4:4">
      <c r="D58612" s="234"/>
    </row>
    <row r="58613" spans="4:4">
      <c r="D58613" s="234"/>
    </row>
    <row r="58614" spans="4:4">
      <c r="D58614" s="234"/>
    </row>
    <row r="58615" spans="4:4">
      <c r="D58615" s="234"/>
    </row>
    <row r="58616" spans="4:4">
      <c r="D58616" s="234"/>
    </row>
    <row r="58617" spans="4:4">
      <c r="D58617" s="234"/>
    </row>
    <row r="58618" spans="4:4">
      <c r="D58618" s="234"/>
    </row>
    <row r="58619" spans="4:4">
      <c r="D58619" s="234"/>
    </row>
    <row r="58620" spans="4:4">
      <c r="D58620" s="234"/>
    </row>
    <row r="58621" spans="4:4">
      <c r="D58621" s="234"/>
    </row>
    <row r="58622" spans="4:4">
      <c r="D58622" s="234"/>
    </row>
    <row r="58623" spans="4:4">
      <c r="D58623" s="234"/>
    </row>
    <row r="58624" spans="4:4">
      <c r="D58624" s="234"/>
    </row>
    <row r="58625" spans="4:4">
      <c r="D58625" s="234"/>
    </row>
    <row r="58626" spans="4:4">
      <c r="D58626" s="234"/>
    </row>
    <row r="58627" spans="4:4">
      <c r="D58627" s="234"/>
    </row>
    <row r="58628" spans="4:4">
      <c r="D58628" s="234"/>
    </row>
    <row r="58629" spans="4:4">
      <c r="D58629" s="234"/>
    </row>
    <row r="58630" spans="4:4">
      <c r="D58630" s="234"/>
    </row>
    <row r="58631" spans="4:4">
      <c r="D58631" s="234"/>
    </row>
    <row r="58632" spans="4:4">
      <c r="D58632" s="234"/>
    </row>
    <row r="58633" spans="4:4">
      <c r="D58633" s="234"/>
    </row>
    <row r="58634" spans="4:4">
      <c r="D58634" s="234"/>
    </row>
    <row r="58635" spans="4:4">
      <c r="D58635" s="234"/>
    </row>
    <row r="58636" spans="4:4">
      <c r="D58636" s="234"/>
    </row>
    <row r="58637" spans="4:4">
      <c r="D58637" s="234"/>
    </row>
    <row r="58638" spans="4:4">
      <c r="D58638" s="234"/>
    </row>
    <row r="58639" spans="4:4">
      <c r="D58639" s="234"/>
    </row>
    <row r="58640" spans="4:4">
      <c r="D58640" s="234"/>
    </row>
    <row r="58641" spans="4:4">
      <c r="D58641" s="234"/>
    </row>
    <row r="58642" spans="4:4">
      <c r="D58642" s="234"/>
    </row>
    <row r="58643" spans="4:4">
      <c r="D58643" s="234"/>
    </row>
    <row r="58644" spans="4:4">
      <c r="D58644" s="234"/>
    </row>
    <row r="58645" spans="4:4">
      <c r="D58645" s="234"/>
    </row>
    <row r="58646" spans="4:4">
      <c r="D58646" s="234"/>
    </row>
    <row r="58647" spans="4:4">
      <c r="D58647" s="234"/>
    </row>
    <row r="58648" spans="4:4">
      <c r="D58648" s="234"/>
    </row>
    <row r="58649" spans="4:4">
      <c r="D58649" s="234"/>
    </row>
    <row r="58650" spans="4:4">
      <c r="D58650" s="234"/>
    </row>
    <row r="58651" spans="4:4">
      <c r="D58651" s="234"/>
    </row>
    <row r="58652" spans="4:4">
      <c r="D58652" s="234"/>
    </row>
    <row r="58653" spans="4:4">
      <c r="D58653" s="234"/>
    </row>
    <row r="58654" spans="4:4">
      <c r="D58654" s="234"/>
    </row>
    <row r="58655" spans="4:4">
      <c r="D58655" s="234"/>
    </row>
    <row r="58656" spans="4:4">
      <c r="D58656" s="234"/>
    </row>
    <row r="58657" spans="4:4">
      <c r="D58657" s="234"/>
    </row>
    <row r="58658" spans="4:4">
      <c r="D58658" s="234"/>
    </row>
    <row r="58659" spans="4:4">
      <c r="D58659" s="234"/>
    </row>
    <row r="58660" spans="4:4">
      <c r="D58660" s="234"/>
    </row>
    <row r="58661" spans="4:4">
      <c r="D58661" s="234"/>
    </row>
    <row r="58662" spans="4:4">
      <c r="D58662" s="234"/>
    </row>
    <row r="58663" spans="4:4">
      <c r="D58663" s="234"/>
    </row>
    <row r="58664" spans="4:4">
      <c r="D58664" s="234"/>
    </row>
    <row r="58665" spans="4:4">
      <c r="D58665" s="234"/>
    </row>
    <row r="58666" spans="4:4">
      <c r="D58666" s="234"/>
    </row>
    <row r="58667" spans="4:4">
      <c r="D58667" s="234"/>
    </row>
    <row r="58668" spans="4:4">
      <c r="D58668" s="234"/>
    </row>
    <row r="58669" spans="4:4">
      <c r="D58669" s="234"/>
    </row>
    <row r="58670" spans="4:4">
      <c r="D58670" s="234"/>
    </row>
    <row r="58671" spans="4:4">
      <c r="D58671" s="234"/>
    </row>
    <row r="58672" spans="4:4">
      <c r="D58672" s="234"/>
    </row>
    <row r="58673" spans="4:4">
      <c r="D58673" s="234"/>
    </row>
    <row r="58674" spans="4:4">
      <c r="D58674" s="234"/>
    </row>
    <row r="58675" spans="4:4">
      <c r="D58675" s="234"/>
    </row>
    <row r="58676" spans="4:4">
      <c r="D58676" s="234"/>
    </row>
    <row r="58677" spans="4:4">
      <c r="D58677" s="234"/>
    </row>
    <row r="58678" spans="4:4">
      <c r="D58678" s="234"/>
    </row>
    <row r="58679" spans="4:4">
      <c r="D58679" s="234"/>
    </row>
    <row r="58680" spans="4:4">
      <c r="D58680" s="234"/>
    </row>
    <row r="58681" spans="4:4">
      <c r="D58681" s="234"/>
    </row>
    <row r="58682" spans="4:4">
      <c r="D58682" s="234"/>
    </row>
    <row r="58683" spans="4:4">
      <c r="D58683" s="234"/>
    </row>
    <row r="58684" spans="4:4">
      <c r="D58684" s="234"/>
    </row>
    <row r="58685" spans="4:4">
      <c r="D58685" s="234"/>
    </row>
    <row r="58686" spans="4:4">
      <c r="D58686" s="234"/>
    </row>
    <row r="58687" spans="4:4">
      <c r="D58687" s="234"/>
    </row>
    <row r="58688" spans="4:4">
      <c r="D58688" s="234"/>
    </row>
    <row r="58689" spans="4:4">
      <c r="D58689" s="234"/>
    </row>
    <row r="58690" spans="4:4">
      <c r="D58690" s="234"/>
    </row>
    <row r="58691" spans="4:4">
      <c r="D58691" s="234"/>
    </row>
    <row r="58692" spans="4:4">
      <c r="D58692" s="234"/>
    </row>
    <row r="58693" spans="4:4">
      <c r="D58693" s="234"/>
    </row>
    <row r="58694" spans="4:4">
      <c r="D58694" s="234"/>
    </row>
    <row r="58695" spans="4:4">
      <c r="D58695" s="234"/>
    </row>
    <row r="58696" spans="4:4">
      <c r="D58696" s="234"/>
    </row>
    <row r="58697" spans="4:4">
      <c r="D58697" s="234"/>
    </row>
    <row r="58698" spans="4:4">
      <c r="D58698" s="234"/>
    </row>
    <row r="58699" spans="4:4">
      <c r="D58699" s="234"/>
    </row>
    <row r="58700" spans="4:4">
      <c r="D58700" s="234"/>
    </row>
    <row r="58701" spans="4:4">
      <c r="D58701" s="234"/>
    </row>
    <row r="58702" spans="4:4">
      <c r="D58702" s="234"/>
    </row>
    <row r="58703" spans="4:4">
      <c r="D58703" s="234"/>
    </row>
    <row r="58704" spans="4:4">
      <c r="D58704" s="234"/>
    </row>
    <row r="58705" spans="4:4">
      <c r="D58705" s="234"/>
    </row>
    <row r="58706" spans="4:4">
      <c r="D58706" s="234"/>
    </row>
    <row r="58707" spans="4:4">
      <c r="D58707" s="234"/>
    </row>
    <row r="58708" spans="4:4">
      <c r="D58708" s="234"/>
    </row>
    <row r="58709" spans="4:4">
      <c r="D58709" s="234"/>
    </row>
    <row r="58710" spans="4:4">
      <c r="D58710" s="234"/>
    </row>
    <row r="58711" spans="4:4">
      <c r="D58711" s="234"/>
    </row>
    <row r="58712" spans="4:4">
      <c r="D58712" s="234"/>
    </row>
    <row r="58713" spans="4:4">
      <c r="D58713" s="234"/>
    </row>
    <row r="58714" spans="4:4">
      <c r="D58714" s="234"/>
    </row>
    <row r="58715" spans="4:4">
      <c r="D58715" s="234"/>
    </row>
    <row r="58716" spans="4:4">
      <c r="D58716" s="234"/>
    </row>
    <row r="58717" spans="4:4">
      <c r="D58717" s="234"/>
    </row>
    <row r="58718" spans="4:4">
      <c r="D58718" s="234"/>
    </row>
    <row r="58719" spans="4:4">
      <c r="D58719" s="234"/>
    </row>
    <row r="58720" spans="4:4">
      <c r="D58720" s="234"/>
    </row>
    <row r="58721" spans="4:4">
      <c r="D58721" s="234"/>
    </row>
    <row r="58722" spans="4:4">
      <c r="D58722" s="234"/>
    </row>
    <row r="58723" spans="4:4">
      <c r="D58723" s="234"/>
    </row>
    <row r="58724" spans="4:4">
      <c r="D58724" s="234"/>
    </row>
    <row r="58725" spans="4:4">
      <c r="D58725" s="234"/>
    </row>
    <row r="58726" spans="4:4">
      <c r="D58726" s="234"/>
    </row>
    <row r="58727" spans="4:4">
      <c r="D58727" s="234"/>
    </row>
    <row r="58728" spans="4:4">
      <c r="D58728" s="234"/>
    </row>
    <row r="58729" spans="4:4">
      <c r="D58729" s="234"/>
    </row>
    <row r="58730" spans="4:4">
      <c r="D58730" s="234"/>
    </row>
    <row r="58731" spans="4:4">
      <c r="D58731" s="234"/>
    </row>
    <row r="58732" spans="4:4">
      <c r="D58732" s="234"/>
    </row>
    <row r="58733" spans="4:4">
      <c r="D58733" s="234"/>
    </row>
    <row r="58734" spans="4:4">
      <c r="D58734" s="234"/>
    </row>
    <row r="58735" spans="4:4">
      <c r="D58735" s="234"/>
    </row>
    <row r="58736" spans="4:4">
      <c r="D58736" s="234"/>
    </row>
    <row r="58737" spans="4:4">
      <c r="D58737" s="234"/>
    </row>
    <row r="58738" spans="4:4">
      <c r="D58738" s="234"/>
    </row>
    <row r="58739" spans="4:4">
      <c r="D58739" s="234"/>
    </row>
    <row r="58740" spans="4:4">
      <c r="D58740" s="234"/>
    </row>
    <row r="58741" spans="4:4">
      <c r="D58741" s="234"/>
    </row>
    <row r="58742" spans="4:4">
      <c r="D58742" s="234"/>
    </row>
    <row r="58743" spans="4:4">
      <c r="D58743" s="234"/>
    </row>
    <row r="58744" spans="4:4">
      <c r="D58744" s="234"/>
    </row>
    <row r="58745" spans="4:4">
      <c r="D58745" s="234"/>
    </row>
    <row r="58746" spans="4:4">
      <c r="D58746" s="234"/>
    </row>
    <row r="58747" spans="4:4">
      <c r="D58747" s="234"/>
    </row>
    <row r="58748" spans="4:4">
      <c r="D58748" s="234"/>
    </row>
    <row r="58749" spans="4:4">
      <c r="D58749" s="234"/>
    </row>
    <row r="58750" spans="4:4">
      <c r="D58750" s="234"/>
    </row>
    <row r="58751" spans="4:4">
      <c r="D58751" s="234"/>
    </row>
    <row r="58752" spans="4:4">
      <c r="D58752" s="234"/>
    </row>
    <row r="58753" spans="4:4">
      <c r="D58753" s="234"/>
    </row>
    <row r="58754" spans="4:4">
      <c r="D58754" s="234"/>
    </row>
    <row r="58755" spans="4:4">
      <c r="D58755" s="234"/>
    </row>
    <row r="58756" spans="4:4">
      <c r="D58756" s="234"/>
    </row>
    <row r="58757" spans="4:4">
      <c r="D58757" s="234"/>
    </row>
    <row r="58758" spans="4:4">
      <c r="D58758" s="234"/>
    </row>
    <row r="58759" spans="4:4">
      <c r="D58759" s="234"/>
    </row>
    <row r="58760" spans="4:4">
      <c r="D58760" s="234"/>
    </row>
    <row r="58761" spans="4:4">
      <c r="D58761" s="234"/>
    </row>
    <row r="58762" spans="4:4">
      <c r="D58762" s="234"/>
    </row>
    <row r="58763" spans="4:4">
      <c r="D58763" s="234"/>
    </row>
    <row r="58764" spans="4:4">
      <c r="D58764" s="234"/>
    </row>
    <row r="58765" spans="4:4">
      <c r="D58765" s="234"/>
    </row>
    <row r="58766" spans="4:4">
      <c r="D58766" s="234"/>
    </row>
    <row r="58767" spans="4:4">
      <c r="D58767" s="234"/>
    </row>
    <row r="58768" spans="4:4">
      <c r="D58768" s="234"/>
    </row>
    <row r="58769" spans="4:4">
      <c r="D58769" s="234"/>
    </row>
    <row r="58770" spans="4:4">
      <c r="D58770" s="234"/>
    </row>
    <row r="58771" spans="4:4">
      <c r="D58771" s="234"/>
    </row>
    <row r="58772" spans="4:4">
      <c r="D58772" s="234"/>
    </row>
    <row r="58773" spans="4:4">
      <c r="D58773" s="234"/>
    </row>
    <row r="58774" spans="4:4">
      <c r="D58774" s="234"/>
    </row>
    <row r="58775" spans="4:4">
      <c r="D58775" s="234"/>
    </row>
    <row r="58776" spans="4:4">
      <c r="D58776" s="234"/>
    </row>
    <row r="58777" spans="4:4">
      <c r="D58777" s="234"/>
    </row>
    <row r="58778" spans="4:4">
      <c r="D58778" s="234"/>
    </row>
    <row r="58779" spans="4:4">
      <c r="D58779" s="234"/>
    </row>
    <row r="58780" spans="4:4">
      <c r="D58780" s="234"/>
    </row>
    <row r="58781" spans="4:4">
      <c r="D58781" s="234"/>
    </row>
    <row r="58782" spans="4:4">
      <c r="D58782" s="234"/>
    </row>
    <row r="58783" spans="4:4">
      <c r="D58783" s="234"/>
    </row>
    <row r="58784" spans="4:4">
      <c r="D58784" s="234"/>
    </row>
    <row r="58785" spans="4:4">
      <c r="D58785" s="234"/>
    </row>
    <row r="58786" spans="4:4">
      <c r="D58786" s="234"/>
    </row>
    <row r="58787" spans="4:4">
      <c r="D58787" s="234"/>
    </row>
    <row r="58788" spans="4:4">
      <c r="D58788" s="234"/>
    </row>
    <row r="58789" spans="4:4">
      <c r="D58789" s="234"/>
    </row>
    <row r="58790" spans="4:4">
      <c r="D58790" s="234"/>
    </row>
    <row r="58791" spans="4:4">
      <c r="D58791" s="234"/>
    </row>
    <row r="58792" spans="4:4">
      <c r="D58792" s="234"/>
    </row>
    <row r="58793" spans="4:4">
      <c r="D58793" s="234"/>
    </row>
    <row r="58794" spans="4:4">
      <c r="D58794" s="234"/>
    </row>
    <row r="58795" spans="4:4">
      <c r="D58795" s="234"/>
    </row>
    <row r="58796" spans="4:4">
      <c r="D58796" s="234"/>
    </row>
    <row r="58797" spans="4:4">
      <c r="D58797" s="234"/>
    </row>
    <row r="58798" spans="4:4">
      <c r="D58798" s="234"/>
    </row>
    <row r="58799" spans="4:4">
      <c r="D58799" s="234"/>
    </row>
    <row r="58800" spans="4:4">
      <c r="D58800" s="234"/>
    </row>
    <row r="58801" spans="4:4">
      <c r="D58801" s="234"/>
    </row>
    <row r="58802" spans="4:4">
      <c r="D58802" s="234"/>
    </row>
    <row r="58803" spans="4:4">
      <c r="D58803" s="234"/>
    </row>
    <row r="58804" spans="4:4">
      <c r="D58804" s="234"/>
    </row>
    <row r="58805" spans="4:4">
      <c r="D58805" s="234"/>
    </row>
    <row r="58806" spans="4:4">
      <c r="D58806" s="234"/>
    </row>
    <row r="58807" spans="4:4">
      <c r="D58807" s="234"/>
    </row>
    <row r="58808" spans="4:4">
      <c r="D58808" s="234"/>
    </row>
    <row r="58809" spans="4:4">
      <c r="D58809" s="234"/>
    </row>
    <row r="58810" spans="4:4">
      <c r="D58810" s="234"/>
    </row>
    <row r="58811" spans="4:4">
      <c r="D58811" s="234"/>
    </row>
    <row r="58812" spans="4:4">
      <c r="D58812" s="234"/>
    </row>
    <row r="58813" spans="4:4">
      <c r="D58813" s="234"/>
    </row>
    <row r="58814" spans="4:4">
      <c r="D58814" s="234"/>
    </row>
    <row r="58815" spans="4:4">
      <c r="D58815" s="234"/>
    </row>
    <row r="58816" spans="4:4">
      <c r="D58816" s="234"/>
    </row>
    <row r="58817" spans="4:4">
      <c r="D58817" s="234"/>
    </row>
    <row r="58818" spans="4:4">
      <c r="D58818" s="234"/>
    </row>
    <row r="58819" spans="4:4">
      <c r="D58819" s="234"/>
    </row>
    <row r="58820" spans="4:4">
      <c r="D58820" s="234"/>
    </row>
    <row r="58821" spans="4:4">
      <c r="D58821" s="234"/>
    </row>
    <row r="58822" spans="4:4">
      <c r="D58822" s="234"/>
    </row>
    <row r="58823" spans="4:4">
      <c r="D58823" s="234"/>
    </row>
    <row r="58824" spans="4:4">
      <c r="D58824" s="234"/>
    </row>
    <row r="58825" spans="4:4">
      <c r="D58825" s="234"/>
    </row>
    <row r="58826" spans="4:4">
      <c r="D58826" s="234"/>
    </row>
    <row r="58827" spans="4:4">
      <c r="D58827" s="234"/>
    </row>
    <row r="58828" spans="4:4">
      <c r="D58828" s="234"/>
    </row>
    <row r="58829" spans="4:4">
      <c r="D58829" s="234"/>
    </row>
    <row r="58830" spans="4:4">
      <c r="D58830" s="234"/>
    </row>
    <row r="58831" spans="4:4">
      <c r="D58831" s="234"/>
    </row>
    <row r="58832" spans="4:4">
      <c r="D58832" s="234"/>
    </row>
    <row r="58833" spans="4:4">
      <c r="D58833" s="234"/>
    </row>
    <row r="58834" spans="4:4">
      <c r="D58834" s="234"/>
    </row>
    <row r="58835" spans="4:4">
      <c r="D58835" s="234"/>
    </row>
    <row r="58836" spans="4:4">
      <c r="D58836" s="234"/>
    </row>
    <row r="58837" spans="4:4">
      <c r="D58837" s="234"/>
    </row>
    <row r="58838" spans="4:4">
      <c r="D58838" s="234"/>
    </row>
    <row r="58839" spans="4:4">
      <c r="D58839" s="234"/>
    </row>
    <row r="58840" spans="4:4">
      <c r="D58840" s="234"/>
    </row>
    <row r="58841" spans="4:4">
      <c r="D58841" s="234"/>
    </row>
    <row r="58842" spans="4:4">
      <c r="D58842" s="234"/>
    </row>
    <row r="58843" spans="4:4">
      <c r="D58843" s="234"/>
    </row>
    <row r="58844" spans="4:4">
      <c r="D58844" s="234"/>
    </row>
    <row r="58845" spans="4:4">
      <c r="D58845" s="234"/>
    </row>
    <row r="58846" spans="4:4">
      <c r="D58846" s="234"/>
    </row>
    <row r="58847" spans="4:4">
      <c r="D58847" s="234"/>
    </row>
    <row r="58848" spans="4:4">
      <c r="D58848" s="234"/>
    </row>
    <row r="58849" spans="4:4">
      <c r="D58849" s="234"/>
    </row>
    <row r="58850" spans="4:4">
      <c r="D58850" s="234"/>
    </row>
    <row r="58851" spans="4:4">
      <c r="D58851" s="234"/>
    </row>
    <row r="58852" spans="4:4">
      <c r="D58852" s="234"/>
    </row>
    <row r="58853" spans="4:4">
      <c r="D58853" s="234"/>
    </row>
    <row r="58854" spans="4:4">
      <c r="D58854" s="234"/>
    </row>
    <row r="58855" spans="4:4">
      <c r="D58855" s="234"/>
    </row>
    <row r="58856" spans="4:4">
      <c r="D58856" s="234"/>
    </row>
    <row r="58857" spans="4:4">
      <c r="D58857" s="234"/>
    </row>
    <row r="58858" spans="4:4">
      <c r="D58858" s="234"/>
    </row>
    <row r="58859" spans="4:4">
      <c r="D58859" s="234"/>
    </row>
    <row r="58860" spans="4:4">
      <c r="D58860" s="234"/>
    </row>
    <row r="58861" spans="4:4">
      <c r="D58861" s="234"/>
    </row>
    <row r="58862" spans="4:4">
      <c r="D58862" s="234"/>
    </row>
    <row r="58863" spans="4:4">
      <c r="D58863" s="234"/>
    </row>
    <row r="58864" spans="4:4">
      <c r="D58864" s="234"/>
    </row>
    <row r="58865" spans="4:4">
      <c r="D58865" s="234"/>
    </row>
    <row r="58866" spans="4:4">
      <c r="D58866" s="234"/>
    </row>
    <row r="58867" spans="4:4">
      <c r="D58867" s="234"/>
    </row>
    <row r="58868" spans="4:4">
      <c r="D58868" s="234"/>
    </row>
    <row r="58869" spans="4:4">
      <c r="D58869" s="234"/>
    </row>
    <row r="58870" spans="4:4">
      <c r="D58870" s="234"/>
    </row>
    <row r="58871" spans="4:4">
      <c r="D58871" s="234"/>
    </row>
    <row r="58872" spans="4:4">
      <c r="D58872" s="234"/>
    </row>
    <row r="58873" spans="4:4">
      <c r="D58873" s="234"/>
    </row>
    <row r="58874" spans="4:4">
      <c r="D58874" s="234"/>
    </row>
    <row r="58875" spans="4:4">
      <c r="D58875" s="234"/>
    </row>
    <row r="58876" spans="4:4">
      <c r="D58876" s="234"/>
    </row>
    <row r="58877" spans="4:4">
      <c r="D58877" s="234"/>
    </row>
    <row r="58878" spans="4:4">
      <c r="D58878" s="234"/>
    </row>
    <row r="58879" spans="4:4">
      <c r="D58879" s="234"/>
    </row>
    <row r="58880" spans="4:4">
      <c r="D58880" s="234"/>
    </row>
    <row r="58881" spans="4:4">
      <c r="D58881" s="234"/>
    </row>
    <row r="58882" spans="4:4">
      <c r="D58882" s="234"/>
    </row>
    <row r="58883" spans="4:4">
      <c r="D58883" s="234"/>
    </row>
    <row r="58884" spans="4:4">
      <c r="D58884" s="234"/>
    </row>
    <row r="58885" spans="4:4">
      <c r="D58885" s="234"/>
    </row>
    <row r="58886" spans="4:4">
      <c r="D58886" s="234"/>
    </row>
    <row r="58887" spans="4:4">
      <c r="D58887" s="234"/>
    </row>
    <row r="58888" spans="4:4">
      <c r="D58888" s="234"/>
    </row>
    <row r="58889" spans="4:4">
      <c r="D58889" s="234"/>
    </row>
    <row r="58890" spans="4:4">
      <c r="D58890" s="234"/>
    </row>
    <row r="58891" spans="4:4">
      <c r="D58891" s="234"/>
    </row>
    <row r="58892" spans="4:4">
      <c r="D58892" s="234"/>
    </row>
    <row r="58893" spans="4:4">
      <c r="D58893" s="234"/>
    </row>
    <row r="58894" spans="4:4">
      <c r="D58894" s="234"/>
    </row>
    <row r="58895" spans="4:4">
      <c r="D58895" s="234"/>
    </row>
    <row r="58896" spans="4:4">
      <c r="D58896" s="234"/>
    </row>
    <row r="58897" spans="4:4">
      <c r="D58897" s="234"/>
    </row>
    <row r="58898" spans="4:4">
      <c r="D58898" s="234"/>
    </row>
    <row r="58899" spans="4:4">
      <c r="D58899" s="234"/>
    </row>
    <row r="58900" spans="4:4">
      <c r="D58900" s="234"/>
    </row>
    <row r="58901" spans="4:4">
      <c r="D58901" s="234"/>
    </row>
    <row r="58902" spans="4:4">
      <c r="D58902" s="234"/>
    </row>
    <row r="58903" spans="4:4">
      <c r="D58903" s="234"/>
    </row>
    <row r="58904" spans="4:4">
      <c r="D58904" s="234"/>
    </row>
    <row r="58905" spans="4:4">
      <c r="D58905" s="234"/>
    </row>
    <row r="58906" spans="4:4">
      <c r="D58906" s="234"/>
    </row>
    <row r="58907" spans="4:4">
      <c r="D58907" s="234"/>
    </row>
    <row r="58908" spans="4:4">
      <c r="D58908" s="234"/>
    </row>
    <row r="58909" spans="4:4">
      <c r="D58909" s="234"/>
    </row>
    <row r="58910" spans="4:4">
      <c r="D58910" s="234"/>
    </row>
    <row r="58911" spans="4:4">
      <c r="D58911" s="234"/>
    </row>
    <row r="58912" spans="4:4">
      <c r="D58912" s="234"/>
    </row>
    <row r="58913" spans="4:4">
      <c r="D58913" s="234"/>
    </row>
    <row r="58914" spans="4:4">
      <c r="D58914" s="234"/>
    </row>
    <row r="58915" spans="4:4">
      <c r="D58915" s="234"/>
    </row>
    <row r="58916" spans="4:4">
      <c r="D58916" s="234"/>
    </row>
    <row r="58917" spans="4:4">
      <c r="D58917" s="234"/>
    </row>
    <row r="58918" spans="4:4">
      <c r="D58918" s="234"/>
    </row>
    <row r="58919" spans="4:4">
      <c r="D58919" s="234"/>
    </row>
    <row r="58920" spans="4:4">
      <c r="D58920" s="234"/>
    </row>
    <row r="58921" spans="4:4">
      <c r="D58921" s="234"/>
    </row>
    <row r="58922" spans="4:4">
      <c r="D58922" s="234"/>
    </row>
    <row r="58923" spans="4:4">
      <c r="D58923" s="234"/>
    </row>
    <row r="58924" spans="4:4">
      <c r="D58924" s="234"/>
    </row>
    <row r="58925" spans="4:4">
      <c r="D58925" s="234"/>
    </row>
    <row r="58926" spans="4:4">
      <c r="D58926" s="234"/>
    </row>
    <row r="58927" spans="4:4">
      <c r="D58927" s="234"/>
    </row>
    <row r="58928" spans="4:4">
      <c r="D58928" s="234"/>
    </row>
    <row r="58929" spans="4:4">
      <c r="D58929" s="234"/>
    </row>
    <row r="58930" spans="4:4">
      <c r="D58930" s="234"/>
    </row>
    <row r="58931" spans="4:4">
      <c r="D58931" s="234"/>
    </row>
    <row r="58932" spans="4:4">
      <c r="D58932" s="234"/>
    </row>
    <row r="58933" spans="4:4">
      <c r="D58933" s="234"/>
    </row>
    <row r="58934" spans="4:4">
      <c r="D58934" s="234"/>
    </row>
    <row r="58935" spans="4:4">
      <c r="D58935" s="234"/>
    </row>
    <row r="58936" spans="4:4">
      <c r="D58936" s="234"/>
    </row>
    <row r="58937" spans="4:4">
      <c r="D58937" s="234"/>
    </row>
    <row r="58938" spans="4:4">
      <c r="D58938" s="234"/>
    </row>
    <row r="58939" spans="4:4">
      <c r="D58939" s="234"/>
    </row>
    <row r="58940" spans="4:4">
      <c r="D58940" s="234"/>
    </row>
    <row r="58941" spans="4:4">
      <c r="D58941" s="234"/>
    </row>
    <row r="58942" spans="4:4">
      <c r="D58942" s="234"/>
    </row>
    <row r="58943" spans="4:4">
      <c r="D58943" s="234"/>
    </row>
    <row r="58944" spans="4:4">
      <c r="D58944" s="234"/>
    </row>
    <row r="58945" spans="4:4">
      <c r="D58945" s="234"/>
    </row>
    <row r="58946" spans="4:4">
      <c r="D58946" s="234"/>
    </row>
    <row r="58947" spans="4:4">
      <c r="D58947" s="234"/>
    </row>
    <row r="58948" spans="4:4">
      <c r="D58948" s="234"/>
    </row>
    <row r="58949" spans="4:4">
      <c r="D58949" s="234"/>
    </row>
    <row r="58950" spans="4:4">
      <c r="D58950" s="234"/>
    </row>
    <row r="58951" spans="4:4">
      <c r="D58951" s="234"/>
    </row>
    <row r="58952" spans="4:4">
      <c r="D58952" s="234"/>
    </row>
    <row r="58953" spans="4:4">
      <c r="D58953" s="234"/>
    </row>
    <row r="58954" spans="4:4">
      <c r="D58954" s="234"/>
    </row>
    <row r="58955" spans="4:4">
      <c r="D58955" s="234"/>
    </row>
    <row r="58956" spans="4:4">
      <c r="D58956" s="234"/>
    </row>
    <row r="58957" spans="4:4">
      <c r="D58957" s="234"/>
    </row>
    <row r="58958" spans="4:4">
      <c r="D58958" s="234"/>
    </row>
    <row r="58959" spans="4:4">
      <c r="D58959" s="234"/>
    </row>
    <row r="58960" spans="4:4">
      <c r="D58960" s="234"/>
    </row>
    <row r="58961" spans="4:4">
      <c r="D58961" s="234"/>
    </row>
    <row r="58962" spans="4:4">
      <c r="D58962" s="234"/>
    </row>
    <row r="58963" spans="4:4">
      <c r="D58963" s="234"/>
    </row>
    <row r="58964" spans="4:4">
      <c r="D58964" s="234"/>
    </row>
    <row r="58965" spans="4:4">
      <c r="D58965" s="234"/>
    </row>
    <row r="58966" spans="4:4">
      <c r="D58966" s="234"/>
    </row>
    <row r="58967" spans="4:4">
      <c r="D58967" s="234"/>
    </row>
    <row r="58968" spans="4:4">
      <c r="D58968" s="234"/>
    </row>
    <row r="58969" spans="4:4">
      <c r="D58969" s="234"/>
    </row>
    <row r="58970" spans="4:4">
      <c r="D58970" s="234"/>
    </row>
    <row r="58971" spans="4:4">
      <c r="D58971" s="234"/>
    </row>
    <row r="58972" spans="4:4">
      <c r="D58972" s="234"/>
    </row>
    <row r="58973" spans="4:4">
      <c r="D58973" s="234"/>
    </row>
    <row r="58974" spans="4:4">
      <c r="D58974" s="234"/>
    </row>
    <row r="58975" spans="4:4">
      <c r="D58975" s="234"/>
    </row>
    <row r="58976" spans="4:4">
      <c r="D58976" s="234"/>
    </row>
    <row r="58977" spans="4:4">
      <c r="D58977" s="234"/>
    </row>
    <row r="58978" spans="4:4">
      <c r="D58978" s="234"/>
    </row>
    <row r="58979" spans="4:4">
      <c r="D58979" s="234"/>
    </row>
    <row r="58980" spans="4:4">
      <c r="D58980" s="234"/>
    </row>
    <row r="58981" spans="4:4">
      <c r="D58981" s="234"/>
    </row>
    <row r="58982" spans="4:4">
      <c r="D58982" s="234"/>
    </row>
    <row r="58983" spans="4:4">
      <c r="D58983" s="234"/>
    </row>
    <row r="58984" spans="4:4">
      <c r="D58984" s="234"/>
    </row>
    <row r="58985" spans="4:4">
      <c r="D58985" s="234"/>
    </row>
    <row r="58986" spans="4:4">
      <c r="D58986" s="234"/>
    </row>
    <row r="58987" spans="4:4">
      <c r="D58987" s="234"/>
    </row>
    <row r="58988" spans="4:4">
      <c r="D58988" s="234"/>
    </row>
    <row r="58989" spans="4:4">
      <c r="D58989" s="234"/>
    </row>
    <row r="58990" spans="4:4">
      <c r="D58990" s="234"/>
    </row>
    <row r="58991" spans="4:4">
      <c r="D58991" s="234"/>
    </row>
    <row r="58992" spans="4:4">
      <c r="D58992" s="234"/>
    </row>
    <row r="58993" spans="4:4">
      <c r="D58993" s="234"/>
    </row>
    <row r="58994" spans="4:4">
      <c r="D58994" s="234"/>
    </row>
    <row r="58995" spans="4:4">
      <c r="D58995" s="234"/>
    </row>
    <row r="58996" spans="4:4">
      <c r="D58996" s="234"/>
    </row>
    <row r="58997" spans="4:4">
      <c r="D58997" s="234"/>
    </row>
    <row r="58998" spans="4:4">
      <c r="D58998" s="234"/>
    </row>
    <row r="58999" spans="4:4">
      <c r="D58999" s="234"/>
    </row>
    <row r="59000" spans="4:4">
      <c r="D59000" s="234"/>
    </row>
    <row r="59001" spans="4:4">
      <c r="D59001" s="234"/>
    </row>
    <row r="59002" spans="4:4">
      <c r="D59002" s="234"/>
    </row>
    <row r="59003" spans="4:4">
      <c r="D59003" s="234"/>
    </row>
    <row r="59004" spans="4:4">
      <c r="D59004" s="234"/>
    </row>
    <row r="59005" spans="4:4">
      <c r="D59005" s="234"/>
    </row>
    <row r="59006" spans="4:4">
      <c r="D59006" s="234"/>
    </row>
    <row r="59007" spans="4:4">
      <c r="D59007" s="234"/>
    </row>
    <row r="59008" spans="4:4">
      <c r="D59008" s="234"/>
    </row>
    <row r="59009" spans="4:4">
      <c r="D59009" s="234"/>
    </row>
    <row r="59010" spans="4:4">
      <c r="D59010" s="234"/>
    </row>
    <row r="59011" spans="4:4">
      <c r="D59011" s="234"/>
    </row>
    <row r="59012" spans="4:4">
      <c r="D59012" s="234"/>
    </row>
    <row r="59013" spans="4:4">
      <c r="D59013" s="234"/>
    </row>
    <row r="59014" spans="4:4">
      <c r="D59014" s="234"/>
    </row>
    <row r="59015" spans="4:4">
      <c r="D59015" s="234"/>
    </row>
    <row r="59016" spans="4:4">
      <c r="D59016" s="234"/>
    </row>
    <row r="59017" spans="4:4">
      <c r="D59017" s="234"/>
    </row>
    <row r="59018" spans="4:4">
      <c r="D59018" s="234"/>
    </row>
    <row r="59019" spans="4:4">
      <c r="D59019" s="234"/>
    </row>
    <row r="59020" spans="4:4">
      <c r="D59020" s="234"/>
    </row>
    <row r="59021" spans="4:4">
      <c r="D59021" s="234"/>
    </row>
    <row r="59022" spans="4:4">
      <c r="D59022" s="234"/>
    </row>
    <row r="59023" spans="4:4">
      <c r="D59023" s="234"/>
    </row>
    <row r="59024" spans="4:4">
      <c r="D59024" s="234"/>
    </row>
    <row r="59025" spans="4:4">
      <c r="D59025" s="234"/>
    </row>
    <row r="59026" spans="4:4">
      <c r="D59026" s="234"/>
    </row>
    <row r="59027" spans="4:4">
      <c r="D59027" s="234"/>
    </row>
    <row r="59028" spans="4:4">
      <c r="D59028" s="234"/>
    </row>
    <row r="59029" spans="4:4">
      <c r="D59029" s="234"/>
    </row>
    <row r="59030" spans="4:4">
      <c r="D59030" s="234"/>
    </row>
    <row r="59031" spans="4:4">
      <c r="D59031" s="234"/>
    </row>
    <row r="59032" spans="4:4">
      <c r="D59032" s="234"/>
    </row>
    <row r="59033" spans="4:4">
      <c r="D59033" s="234"/>
    </row>
    <row r="59034" spans="4:4">
      <c r="D59034" s="234"/>
    </row>
    <row r="59035" spans="4:4">
      <c r="D59035" s="234"/>
    </row>
    <row r="59036" spans="4:4">
      <c r="D59036" s="234"/>
    </row>
    <row r="59037" spans="4:4">
      <c r="D59037" s="234"/>
    </row>
    <row r="59038" spans="4:4">
      <c r="D59038" s="234"/>
    </row>
    <row r="59039" spans="4:4">
      <c r="D59039" s="234"/>
    </row>
    <row r="59040" spans="4:4">
      <c r="D59040" s="234"/>
    </row>
    <row r="59041" spans="4:4">
      <c r="D59041" s="234"/>
    </row>
    <row r="59042" spans="4:4">
      <c r="D59042" s="234"/>
    </row>
    <row r="59043" spans="4:4">
      <c r="D59043" s="234"/>
    </row>
    <row r="59044" spans="4:4">
      <c r="D59044" s="234"/>
    </row>
    <row r="59045" spans="4:4">
      <c r="D59045" s="234"/>
    </row>
    <row r="59046" spans="4:4">
      <c r="D59046" s="234"/>
    </row>
    <row r="59047" spans="4:4">
      <c r="D59047" s="234"/>
    </row>
    <row r="59048" spans="4:4">
      <c r="D59048" s="234"/>
    </row>
    <row r="59049" spans="4:4">
      <c r="D59049" s="234"/>
    </row>
    <row r="59050" spans="4:4">
      <c r="D59050" s="234"/>
    </row>
    <row r="59051" spans="4:4">
      <c r="D59051" s="234"/>
    </row>
    <row r="59052" spans="4:4">
      <c r="D59052" s="234"/>
    </row>
    <row r="59053" spans="4:4">
      <c r="D59053" s="234"/>
    </row>
    <row r="59054" spans="4:4">
      <c r="D59054" s="234"/>
    </row>
    <row r="59055" spans="4:4">
      <c r="D59055" s="234"/>
    </row>
    <row r="59056" spans="4:4">
      <c r="D59056" s="234"/>
    </row>
    <row r="59057" spans="4:4">
      <c r="D59057" s="234"/>
    </row>
    <row r="59058" spans="4:4">
      <c r="D59058" s="234"/>
    </row>
    <row r="59059" spans="4:4">
      <c r="D59059" s="234"/>
    </row>
    <row r="59060" spans="4:4">
      <c r="D59060" s="234"/>
    </row>
    <row r="59061" spans="4:4">
      <c r="D59061" s="234"/>
    </row>
    <row r="59062" spans="4:4">
      <c r="D59062" s="234"/>
    </row>
    <row r="59063" spans="4:4">
      <c r="D59063" s="234"/>
    </row>
    <row r="59064" spans="4:4">
      <c r="D59064" s="234"/>
    </row>
    <row r="59065" spans="4:4">
      <c r="D59065" s="234"/>
    </row>
    <row r="59066" spans="4:4">
      <c r="D59066" s="234"/>
    </row>
    <row r="59067" spans="4:4">
      <c r="D59067" s="234"/>
    </row>
    <row r="59068" spans="4:4">
      <c r="D59068" s="234"/>
    </row>
    <row r="59069" spans="4:4">
      <c r="D59069" s="234"/>
    </row>
    <row r="59070" spans="4:4">
      <c r="D59070" s="234"/>
    </row>
    <row r="59071" spans="4:4">
      <c r="D59071" s="234"/>
    </row>
    <row r="59072" spans="4:4">
      <c r="D59072" s="234"/>
    </row>
    <row r="59073" spans="4:4">
      <c r="D59073" s="234"/>
    </row>
    <row r="59074" spans="4:4">
      <c r="D59074" s="234"/>
    </row>
    <row r="59075" spans="4:4">
      <c r="D59075" s="234"/>
    </row>
    <row r="59076" spans="4:4">
      <c r="D59076" s="234"/>
    </row>
    <row r="59077" spans="4:4">
      <c r="D59077" s="234"/>
    </row>
    <row r="59078" spans="4:4">
      <c r="D59078" s="234"/>
    </row>
    <row r="59079" spans="4:4">
      <c r="D59079" s="234"/>
    </row>
    <row r="59080" spans="4:4">
      <c r="D59080" s="234"/>
    </row>
    <row r="59081" spans="4:4">
      <c r="D59081" s="234"/>
    </row>
    <row r="59082" spans="4:4">
      <c r="D59082" s="234"/>
    </row>
    <row r="59083" spans="4:4">
      <c r="D59083" s="234"/>
    </row>
    <row r="59084" spans="4:4">
      <c r="D59084" s="234"/>
    </row>
    <row r="59085" spans="4:4">
      <c r="D59085" s="234"/>
    </row>
    <row r="59086" spans="4:4">
      <c r="D59086" s="234"/>
    </row>
    <row r="59087" spans="4:4">
      <c r="D59087" s="234"/>
    </row>
    <row r="59088" spans="4:4">
      <c r="D59088" s="234"/>
    </row>
    <row r="59089" spans="4:4">
      <c r="D59089" s="234"/>
    </row>
    <row r="59090" spans="4:4">
      <c r="D59090" s="234"/>
    </row>
    <row r="59091" spans="4:4">
      <c r="D59091" s="234"/>
    </row>
    <row r="59092" spans="4:4">
      <c r="D59092" s="234"/>
    </row>
    <row r="59093" spans="4:4">
      <c r="D59093" s="234"/>
    </row>
    <row r="59094" spans="4:4">
      <c r="D59094" s="234"/>
    </row>
    <row r="59095" spans="4:4">
      <c r="D59095" s="234"/>
    </row>
    <row r="59096" spans="4:4">
      <c r="D59096" s="234"/>
    </row>
    <row r="59097" spans="4:4">
      <c r="D59097" s="234"/>
    </row>
    <row r="59098" spans="4:4">
      <c r="D59098" s="234"/>
    </row>
    <row r="59099" spans="4:4">
      <c r="D59099" s="234"/>
    </row>
    <row r="59100" spans="4:4">
      <c r="D59100" s="234"/>
    </row>
    <row r="59101" spans="4:4">
      <c r="D59101" s="234"/>
    </row>
    <row r="59102" spans="4:4">
      <c r="D59102" s="234"/>
    </row>
    <row r="59103" spans="4:4">
      <c r="D59103" s="234"/>
    </row>
    <row r="59104" spans="4:4">
      <c r="D59104" s="234"/>
    </row>
    <row r="59105" spans="4:4">
      <c r="D59105" s="234"/>
    </row>
    <row r="59106" spans="4:4">
      <c r="D59106" s="234"/>
    </row>
    <row r="59107" spans="4:4">
      <c r="D59107" s="234"/>
    </row>
    <row r="59108" spans="4:4">
      <c r="D59108" s="234"/>
    </row>
    <row r="59109" spans="4:4">
      <c r="D59109" s="234"/>
    </row>
    <row r="59110" spans="4:4">
      <c r="D59110" s="234"/>
    </row>
    <row r="59111" spans="4:4">
      <c r="D59111" s="234"/>
    </row>
    <row r="59112" spans="4:4">
      <c r="D59112" s="234"/>
    </row>
    <row r="59113" spans="4:4">
      <c r="D59113" s="234"/>
    </row>
    <row r="59114" spans="4:4">
      <c r="D59114" s="234"/>
    </row>
    <row r="59115" spans="4:4">
      <c r="D59115" s="234"/>
    </row>
    <row r="59116" spans="4:4">
      <c r="D59116" s="234"/>
    </row>
    <row r="59117" spans="4:4">
      <c r="D59117" s="234"/>
    </row>
    <row r="59118" spans="4:4">
      <c r="D59118" s="234"/>
    </row>
    <row r="59119" spans="4:4">
      <c r="D59119" s="234"/>
    </row>
    <row r="59120" spans="4:4">
      <c r="D59120" s="234"/>
    </row>
    <row r="59121" spans="4:4">
      <c r="D59121" s="234"/>
    </row>
    <row r="59122" spans="4:4">
      <c r="D59122" s="234"/>
    </row>
    <row r="59123" spans="4:4">
      <c r="D59123" s="234"/>
    </row>
    <row r="59124" spans="4:4">
      <c r="D59124" s="234"/>
    </row>
    <row r="59125" spans="4:4">
      <c r="D59125" s="234"/>
    </row>
    <row r="59126" spans="4:4">
      <c r="D59126" s="234"/>
    </row>
    <row r="59127" spans="4:4">
      <c r="D59127" s="234"/>
    </row>
    <row r="59128" spans="4:4">
      <c r="D59128" s="234"/>
    </row>
    <row r="59129" spans="4:4">
      <c r="D59129" s="234"/>
    </row>
    <row r="59130" spans="4:4">
      <c r="D59130" s="234"/>
    </row>
    <row r="59131" spans="4:4">
      <c r="D59131" s="234"/>
    </row>
    <row r="59132" spans="4:4">
      <c r="D59132" s="234"/>
    </row>
    <row r="59133" spans="4:4">
      <c r="D59133" s="234"/>
    </row>
    <row r="59134" spans="4:4">
      <c r="D59134" s="234"/>
    </row>
    <row r="59135" spans="4:4">
      <c r="D59135" s="234"/>
    </row>
    <row r="59136" spans="4:4">
      <c r="D59136" s="234"/>
    </row>
    <row r="59137" spans="4:4">
      <c r="D59137" s="234"/>
    </row>
    <row r="59138" spans="4:4">
      <c r="D59138" s="234"/>
    </row>
    <row r="59139" spans="4:4">
      <c r="D59139" s="234"/>
    </row>
    <row r="59140" spans="4:4">
      <c r="D59140" s="234"/>
    </row>
    <row r="59141" spans="4:4">
      <c r="D59141" s="234"/>
    </row>
    <row r="59142" spans="4:4">
      <c r="D59142" s="234"/>
    </row>
    <row r="59143" spans="4:4">
      <c r="D59143" s="234"/>
    </row>
    <row r="59144" spans="4:4">
      <c r="D59144" s="234"/>
    </row>
    <row r="59145" spans="4:4">
      <c r="D59145" s="234"/>
    </row>
    <row r="59146" spans="4:4">
      <c r="D59146" s="234"/>
    </row>
    <row r="59147" spans="4:4">
      <c r="D59147" s="234"/>
    </row>
    <row r="59148" spans="4:4">
      <c r="D59148" s="234"/>
    </row>
    <row r="59149" spans="4:4">
      <c r="D59149" s="234"/>
    </row>
    <row r="59150" spans="4:4">
      <c r="D59150" s="234"/>
    </row>
    <row r="59151" spans="4:4">
      <c r="D59151" s="234"/>
    </row>
    <row r="59152" spans="4:4">
      <c r="D59152" s="234"/>
    </row>
    <row r="59153" spans="4:4">
      <c r="D59153" s="234"/>
    </row>
    <row r="59154" spans="4:4">
      <c r="D59154" s="234"/>
    </row>
    <row r="59155" spans="4:4">
      <c r="D59155" s="234"/>
    </row>
    <row r="59156" spans="4:4">
      <c r="D59156" s="234"/>
    </row>
    <row r="59157" spans="4:4">
      <c r="D59157" s="234"/>
    </row>
    <row r="59158" spans="4:4">
      <c r="D59158" s="234"/>
    </row>
    <row r="59159" spans="4:4">
      <c r="D59159" s="234"/>
    </row>
    <row r="59160" spans="4:4">
      <c r="D59160" s="234"/>
    </row>
    <row r="59161" spans="4:4">
      <c r="D59161" s="234"/>
    </row>
    <row r="59162" spans="4:4">
      <c r="D59162" s="234"/>
    </row>
    <row r="59163" spans="4:4">
      <c r="D59163" s="234"/>
    </row>
    <row r="59164" spans="4:4">
      <c r="D59164" s="234"/>
    </row>
    <row r="59165" spans="4:4">
      <c r="D59165" s="234"/>
    </row>
    <row r="59166" spans="4:4">
      <c r="D59166" s="234"/>
    </row>
    <row r="59167" spans="4:4">
      <c r="D59167" s="234"/>
    </row>
    <row r="59168" spans="4:4">
      <c r="D59168" s="234"/>
    </row>
    <row r="59169" spans="4:4">
      <c r="D59169" s="234"/>
    </row>
    <row r="59170" spans="4:4">
      <c r="D59170" s="234"/>
    </row>
    <row r="59171" spans="4:4">
      <c r="D59171" s="234"/>
    </row>
    <row r="59172" spans="4:4">
      <c r="D59172" s="234"/>
    </row>
    <row r="59173" spans="4:4">
      <c r="D59173" s="234"/>
    </row>
    <row r="59174" spans="4:4">
      <c r="D59174" s="234"/>
    </row>
    <row r="59175" spans="4:4">
      <c r="D59175" s="234"/>
    </row>
    <row r="59176" spans="4:4">
      <c r="D59176" s="234"/>
    </row>
    <row r="59177" spans="4:4">
      <c r="D59177" s="234"/>
    </row>
    <row r="59178" spans="4:4">
      <c r="D59178" s="234"/>
    </row>
    <row r="59179" spans="4:4">
      <c r="D59179" s="234"/>
    </row>
    <row r="59180" spans="4:4">
      <c r="D59180" s="234"/>
    </row>
    <row r="59181" spans="4:4">
      <c r="D59181" s="234"/>
    </row>
    <row r="59182" spans="4:4">
      <c r="D59182" s="234"/>
    </row>
    <row r="59183" spans="4:4">
      <c r="D59183" s="234"/>
    </row>
    <row r="59184" spans="4:4">
      <c r="D59184" s="234"/>
    </row>
    <row r="59185" spans="4:4">
      <c r="D59185" s="234"/>
    </row>
    <row r="59186" spans="4:4">
      <c r="D59186" s="234"/>
    </row>
    <row r="59187" spans="4:4">
      <c r="D59187" s="234"/>
    </row>
    <row r="59188" spans="4:4">
      <c r="D59188" s="234"/>
    </row>
    <row r="59189" spans="4:4">
      <c r="D59189" s="234"/>
    </row>
    <row r="59190" spans="4:4">
      <c r="D59190" s="234"/>
    </row>
    <row r="59191" spans="4:4">
      <c r="D59191" s="234"/>
    </row>
    <row r="59192" spans="4:4">
      <c r="D59192" s="234"/>
    </row>
    <row r="59193" spans="4:4">
      <c r="D59193" s="234"/>
    </row>
    <row r="59194" spans="4:4">
      <c r="D59194" s="234"/>
    </row>
    <row r="59195" spans="4:4">
      <c r="D59195" s="234"/>
    </row>
    <row r="59196" spans="4:4">
      <c r="D59196" s="234"/>
    </row>
    <row r="59197" spans="4:4">
      <c r="D59197" s="234"/>
    </row>
    <row r="59198" spans="4:4">
      <c r="D59198" s="234"/>
    </row>
    <row r="59199" spans="4:4">
      <c r="D59199" s="234"/>
    </row>
    <row r="59200" spans="4:4">
      <c r="D59200" s="234"/>
    </row>
    <row r="59201" spans="4:4">
      <c r="D59201" s="234"/>
    </row>
    <row r="59202" spans="4:4">
      <c r="D59202" s="234"/>
    </row>
    <row r="59203" spans="4:4">
      <c r="D59203" s="234"/>
    </row>
    <row r="59204" spans="4:4">
      <c r="D59204" s="234"/>
    </row>
    <row r="59205" spans="4:4">
      <c r="D59205" s="234"/>
    </row>
    <row r="59206" spans="4:4">
      <c r="D59206" s="234"/>
    </row>
    <row r="59207" spans="4:4">
      <c r="D59207" s="234"/>
    </row>
    <row r="59208" spans="4:4">
      <c r="D59208" s="234"/>
    </row>
    <row r="59209" spans="4:4">
      <c r="D59209" s="234"/>
    </row>
    <row r="59210" spans="4:4">
      <c r="D59210" s="234"/>
    </row>
    <row r="59211" spans="4:4">
      <c r="D59211" s="234"/>
    </row>
    <row r="59212" spans="4:4">
      <c r="D59212" s="234"/>
    </row>
    <row r="59213" spans="4:4">
      <c r="D59213" s="234"/>
    </row>
    <row r="59214" spans="4:4">
      <c r="D59214" s="234"/>
    </row>
    <row r="59215" spans="4:4">
      <c r="D59215" s="234"/>
    </row>
    <row r="59216" spans="4:4">
      <c r="D59216" s="234"/>
    </row>
    <row r="59217" spans="4:4">
      <c r="D59217" s="234"/>
    </row>
    <row r="59218" spans="4:4">
      <c r="D59218" s="234"/>
    </row>
    <row r="59219" spans="4:4">
      <c r="D59219" s="234"/>
    </row>
    <row r="59220" spans="4:4">
      <c r="D59220" s="234"/>
    </row>
    <row r="59221" spans="4:4">
      <c r="D59221" s="234"/>
    </row>
    <row r="59222" spans="4:4">
      <c r="D59222" s="234"/>
    </row>
    <row r="59223" spans="4:4">
      <c r="D59223" s="234"/>
    </row>
    <row r="59224" spans="4:4">
      <c r="D59224" s="234"/>
    </row>
    <row r="59225" spans="4:4">
      <c r="D59225" s="234"/>
    </row>
    <row r="59226" spans="4:4">
      <c r="D59226" s="234"/>
    </row>
    <row r="59227" spans="4:4">
      <c r="D59227" s="234"/>
    </row>
    <row r="59228" spans="4:4">
      <c r="D59228" s="234"/>
    </row>
    <row r="59229" spans="4:4">
      <c r="D59229" s="234"/>
    </row>
    <row r="59230" spans="4:4">
      <c r="D59230" s="234"/>
    </row>
    <row r="59231" spans="4:4">
      <c r="D59231" s="234"/>
    </row>
    <row r="59232" spans="4:4">
      <c r="D59232" s="234"/>
    </row>
    <row r="59233" spans="4:4">
      <c r="D59233" s="234"/>
    </row>
    <row r="59234" spans="4:4">
      <c r="D59234" s="234"/>
    </row>
    <row r="59235" spans="4:4">
      <c r="D59235" s="234"/>
    </row>
    <row r="59236" spans="4:4">
      <c r="D59236" s="234"/>
    </row>
    <row r="59237" spans="4:4">
      <c r="D59237" s="234"/>
    </row>
    <row r="59238" spans="4:4">
      <c r="D59238" s="234"/>
    </row>
    <row r="59239" spans="4:4">
      <c r="D59239" s="234"/>
    </row>
    <row r="59240" spans="4:4">
      <c r="D59240" s="234"/>
    </row>
    <row r="59241" spans="4:4">
      <c r="D59241" s="234"/>
    </row>
    <row r="59242" spans="4:4">
      <c r="D59242" s="234"/>
    </row>
    <row r="59243" spans="4:4">
      <c r="D59243" s="234"/>
    </row>
    <row r="59244" spans="4:4">
      <c r="D59244" s="234"/>
    </row>
    <row r="59245" spans="4:4">
      <c r="D59245" s="234"/>
    </row>
    <row r="59246" spans="4:4">
      <c r="D59246" s="234"/>
    </row>
    <row r="59247" spans="4:4">
      <c r="D59247" s="234"/>
    </row>
    <row r="59248" spans="4:4">
      <c r="D59248" s="234"/>
    </row>
    <row r="59249" spans="4:4">
      <c r="D59249" s="234"/>
    </row>
    <row r="59250" spans="4:4">
      <c r="D59250" s="234"/>
    </row>
    <row r="59251" spans="4:4">
      <c r="D59251" s="234"/>
    </row>
    <row r="59252" spans="4:4">
      <c r="D59252" s="234"/>
    </row>
    <row r="59253" spans="4:4">
      <c r="D59253" s="234"/>
    </row>
    <row r="59254" spans="4:4">
      <c r="D59254" s="234"/>
    </row>
    <row r="59255" spans="4:4">
      <c r="D59255" s="234"/>
    </row>
    <row r="59256" spans="4:4">
      <c r="D59256" s="234"/>
    </row>
    <row r="59257" spans="4:4">
      <c r="D59257" s="234"/>
    </row>
    <row r="59258" spans="4:4">
      <c r="D59258" s="234"/>
    </row>
    <row r="59259" spans="4:4">
      <c r="D59259" s="234"/>
    </row>
    <row r="59260" spans="4:4">
      <c r="D59260" s="234"/>
    </row>
    <row r="59261" spans="4:4">
      <c r="D59261" s="234"/>
    </row>
    <row r="59262" spans="4:4">
      <c r="D59262" s="234"/>
    </row>
    <row r="59263" spans="4:4">
      <c r="D59263" s="234"/>
    </row>
    <row r="59264" spans="4:4">
      <c r="D59264" s="234"/>
    </row>
    <row r="59265" spans="4:4">
      <c r="D59265" s="234"/>
    </row>
    <row r="59266" spans="4:4">
      <c r="D59266" s="234"/>
    </row>
    <row r="59267" spans="4:4">
      <c r="D59267" s="234"/>
    </row>
    <row r="59268" spans="4:4">
      <c r="D59268" s="234"/>
    </row>
    <row r="59269" spans="4:4">
      <c r="D59269" s="234"/>
    </row>
    <row r="59270" spans="4:4">
      <c r="D59270" s="234"/>
    </row>
    <row r="59271" spans="4:4">
      <c r="D59271" s="234"/>
    </row>
    <row r="59272" spans="4:4">
      <c r="D59272" s="234"/>
    </row>
    <row r="59273" spans="4:4">
      <c r="D59273" s="234"/>
    </row>
    <row r="59274" spans="4:4">
      <c r="D59274" s="234"/>
    </row>
    <row r="59275" spans="4:4">
      <c r="D59275" s="234"/>
    </row>
    <row r="59276" spans="4:4">
      <c r="D59276" s="234"/>
    </row>
    <row r="59277" spans="4:4">
      <c r="D59277" s="234"/>
    </row>
    <row r="59278" spans="4:4">
      <c r="D59278" s="234"/>
    </row>
    <row r="59279" spans="4:4">
      <c r="D59279" s="234"/>
    </row>
    <row r="59280" spans="4:4">
      <c r="D59280" s="234"/>
    </row>
    <row r="59281" spans="4:4">
      <c r="D59281" s="234"/>
    </row>
    <row r="59282" spans="4:4">
      <c r="D59282" s="234"/>
    </row>
    <row r="59283" spans="4:4">
      <c r="D59283" s="234"/>
    </row>
    <row r="59284" spans="4:4">
      <c r="D59284" s="234"/>
    </row>
    <row r="59285" spans="4:4">
      <c r="D59285" s="234"/>
    </row>
    <row r="59286" spans="4:4">
      <c r="D59286" s="234"/>
    </row>
    <row r="59287" spans="4:4">
      <c r="D59287" s="234"/>
    </row>
    <row r="59288" spans="4:4">
      <c r="D59288" s="234"/>
    </row>
    <row r="59289" spans="4:4">
      <c r="D59289" s="234"/>
    </row>
    <row r="59290" spans="4:4">
      <c r="D59290" s="234"/>
    </row>
    <row r="59291" spans="4:4">
      <c r="D59291" s="234"/>
    </row>
    <row r="59292" spans="4:4">
      <c r="D59292" s="234"/>
    </row>
    <row r="59293" spans="4:4">
      <c r="D59293" s="234"/>
    </row>
    <row r="59294" spans="4:4">
      <c r="D59294" s="234"/>
    </row>
    <row r="59295" spans="4:4">
      <c r="D59295" s="234"/>
    </row>
    <row r="59296" spans="4:4">
      <c r="D59296" s="234"/>
    </row>
    <row r="59297" spans="4:4">
      <c r="D59297" s="234"/>
    </row>
    <row r="59298" spans="4:4">
      <c r="D59298" s="234"/>
    </row>
    <row r="59299" spans="4:4">
      <c r="D59299" s="234"/>
    </row>
    <row r="59300" spans="4:4">
      <c r="D59300" s="234"/>
    </row>
    <row r="59301" spans="4:4">
      <c r="D59301" s="234"/>
    </row>
    <row r="59302" spans="4:4">
      <c r="D59302" s="234"/>
    </row>
    <row r="59303" spans="4:4">
      <c r="D59303" s="234"/>
    </row>
    <row r="59304" spans="4:4">
      <c r="D59304" s="234"/>
    </row>
    <row r="59305" spans="4:4">
      <c r="D59305" s="234"/>
    </row>
    <row r="59306" spans="4:4">
      <c r="D59306" s="234"/>
    </row>
    <row r="59307" spans="4:4">
      <c r="D59307" s="234"/>
    </row>
    <row r="59308" spans="4:4">
      <c r="D59308" s="234"/>
    </row>
    <row r="59309" spans="4:4">
      <c r="D59309" s="234"/>
    </row>
    <row r="59310" spans="4:4">
      <c r="D59310" s="234"/>
    </row>
    <row r="59311" spans="4:4">
      <c r="D59311" s="234"/>
    </row>
    <row r="59312" spans="4:4">
      <c r="D59312" s="234"/>
    </row>
    <row r="59313" spans="4:4">
      <c r="D59313" s="234"/>
    </row>
    <row r="59314" spans="4:4">
      <c r="D59314" s="234"/>
    </row>
    <row r="59315" spans="4:4">
      <c r="D59315" s="234"/>
    </row>
    <row r="59316" spans="4:4">
      <c r="D59316" s="234"/>
    </row>
    <row r="59317" spans="4:4">
      <c r="D59317" s="234"/>
    </row>
    <row r="59318" spans="4:4">
      <c r="D59318" s="234"/>
    </row>
    <row r="59319" spans="4:4">
      <c r="D59319" s="234"/>
    </row>
    <row r="59320" spans="4:4">
      <c r="D59320" s="234"/>
    </row>
    <row r="59321" spans="4:4">
      <c r="D59321" s="234"/>
    </row>
    <row r="59322" spans="4:4">
      <c r="D59322" s="234"/>
    </row>
    <row r="59323" spans="4:4">
      <c r="D59323" s="234"/>
    </row>
    <row r="59324" spans="4:4">
      <c r="D59324" s="234"/>
    </row>
    <row r="59325" spans="4:4">
      <c r="D59325" s="234"/>
    </row>
    <row r="59326" spans="4:4">
      <c r="D59326" s="234"/>
    </row>
    <row r="59327" spans="4:4">
      <c r="D59327" s="234"/>
    </row>
    <row r="59328" spans="4:4">
      <c r="D59328" s="234"/>
    </row>
    <row r="59329" spans="4:4">
      <c r="D59329" s="234"/>
    </row>
    <row r="59330" spans="4:4">
      <c r="D59330" s="234"/>
    </row>
    <row r="59331" spans="4:4">
      <c r="D59331" s="234"/>
    </row>
    <row r="59332" spans="4:4">
      <c r="D59332" s="234"/>
    </row>
    <row r="59333" spans="4:4">
      <c r="D59333" s="234"/>
    </row>
    <row r="59334" spans="4:4">
      <c r="D59334" s="234"/>
    </row>
    <row r="59335" spans="4:4">
      <c r="D59335" s="234"/>
    </row>
    <row r="59336" spans="4:4">
      <c r="D59336" s="234"/>
    </row>
    <row r="59337" spans="4:4">
      <c r="D59337" s="234"/>
    </row>
    <row r="59338" spans="4:4">
      <c r="D59338" s="234"/>
    </row>
    <row r="59339" spans="4:4">
      <c r="D59339" s="234"/>
    </row>
    <row r="59340" spans="4:4">
      <c r="D59340" s="234"/>
    </row>
    <row r="59341" spans="4:4">
      <c r="D59341" s="234"/>
    </row>
    <row r="59342" spans="4:4">
      <c r="D59342" s="234"/>
    </row>
    <row r="59343" spans="4:4">
      <c r="D59343" s="234"/>
    </row>
    <row r="59344" spans="4:4">
      <c r="D59344" s="234"/>
    </row>
    <row r="59345" spans="4:4">
      <c r="D59345" s="234"/>
    </row>
    <row r="59346" spans="4:4">
      <c r="D59346" s="234"/>
    </row>
    <row r="59347" spans="4:4">
      <c r="D59347" s="234"/>
    </row>
    <row r="59348" spans="4:4">
      <c r="D59348" s="234"/>
    </row>
    <row r="59349" spans="4:4">
      <c r="D59349" s="234"/>
    </row>
    <row r="59350" spans="4:4">
      <c r="D59350" s="234"/>
    </row>
    <row r="59351" spans="4:4">
      <c r="D59351" s="234"/>
    </row>
    <row r="59352" spans="4:4">
      <c r="D59352" s="234"/>
    </row>
    <row r="59353" spans="4:4">
      <c r="D59353" s="234"/>
    </row>
    <row r="59354" spans="4:4">
      <c r="D59354" s="234"/>
    </row>
    <row r="59355" spans="4:4">
      <c r="D59355" s="234"/>
    </row>
    <row r="59356" spans="4:4">
      <c r="D59356" s="234"/>
    </row>
    <row r="59357" spans="4:4">
      <c r="D59357" s="234"/>
    </row>
    <row r="59358" spans="4:4">
      <c r="D59358" s="234"/>
    </row>
    <row r="59359" spans="4:4">
      <c r="D59359" s="234"/>
    </row>
    <row r="59360" spans="4:4">
      <c r="D59360" s="234"/>
    </row>
    <row r="59361" spans="4:4">
      <c r="D59361" s="234"/>
    </row>
    <row r="59362" spans="4:4">
      <c r="D59362" s="234"/>
    </row>
    <row r="59363" spans="4:4">
      <c r="D59363" s="234"/>
    </row>
    <row r="59364" spans="4:4">
      <c r="D59364" s="234"/>
    </row>
    <row r="59365" spans="4:4">
      <c r="D59365" s="234"/>
    </row>
    <row r="59366" spans="4:4">
      <c r="D59366" s="234"/>
    </row>
    <row r="59367" spans="4:4">
      <c r="D59367" s="234"/>
    </row>
    <row r="59368" spans="4:4">
      <c r="D59368" s="234"/>
    </row>
    <row r="59369" spans="4:4">
      <c r="D59369" s="234"/>
    </row>
    <row r="59370" spans="4:4">
      <c r="D59370" s="234"/>
    </row>
    <row r="59371" spans="4:4">
      <c r="D59371" s="234"/>
    </row>
    <row r="59372" spans="4:4">
      <c r="D59372" s="234"/>
    </row>
    <row r="59373" spans="4:4">
      <c r="D59373" s="234"/>
    </row>
    <row r="59374" spans="4:4">
      <c r="D59374" s="234"/>
    </row>
    <row r="59375" spans="4:4">
      <c r="D59375" s="234"/>
    </row>
    <row r="59376" spans="4:4">
      <c r="D59376" s="234"/>
    </row>
    <row r="59377" spans="4:4">
      <c r="D59377" s="234"/>
    </row>
    <row r="59378" spans="4:4">
      <c r="D59378" s="234"/>
    </row>
    <row r="59379" spans="4:4">
      <c r="D59379" s="234"/>
    </row>
    <row r="59380" spans="4:4">
      <c r="D59380" s="234"/>
    </row>
    <row r="59381" spans="4:4">
      <c r="D59381" s="234"/>
    </row>
    <row r="59382" spans="4:4">
      <c r="D59382" s="234"/>
    </row>
    <row r="59383" spans="4:4">
      <c r="D59383" s="234"/>
    </row>
    <row r="59384" spans="4:4">
      <c r="D59384" s="234"/>
    </row>
    <row r="59385" spans="4:4">
      <c r="D59385" s="234"/>
    </row>
    <row r="59386" spans="4:4">
      <c r="D59386" s="234"/>
    </row>
    <row r="59387" spans="4:4">
      <c r="D59387" s="234"/>
    </row>
    <row r="59388" spans="4:4">
      <c r="D59388" s="234"/>
    </row>
    <row r="59389" spans="4:4">
      <c r="D59389" s="234"/>
    </row>
    <row r="59390" spans="4:4">
      <c r="D59390" s="234"/>
    </row>
    <row r="59391" spans="4:4">
      <c r="D59391" s="234"/>
    </row>
    <row r="59392" spans="4:4">
      <c r="D59392" s="234"/>
    </row>
    <row r="59393" spans="4:4">
      <c r="D59393" s="234"/>
    </row>
    <row r="59394" spans="4:4">
      <c r="D59394" s="234"/>
    </row>
    <row r="59395" spans="4:4">
      <c r="D59395" s="234"/>
    </row>
    <row r="59396" spans="4:4">
      <c r="D59396" s="234"/>
    </row>
    <row r="59397" spans="4:4">
      <c r="D59397" s="234"/>
    </row>
    <row r="59398" spans="4:4">
      <c r="D59398" s="234"/>
    </row>
    <row r="59399" spans="4:4">
      <c r="D59399" s="234"/>
    </row>
    <row r="59400" spans="4:4">
      <c r="D59400" s="234"/>
    </row>
    <row r="59401" spans="4:4">
      <c r="D59401" s="234"/>
    </row>
    <row r="59402" spans="4:4">
      <c r="D59402" s="234"/>
    </row>
    <row r="59403" spans="4:4">
      <c r="D59403" s="234"/>
    </row>
    <row r="59404" spans="4:4">
      <c r="D59404" s="234"/>
    </row>
    <row r="59405" spans="4:4">
      <c r="D59405" s="234"/>
    </row>
    <row r="59406" spans="4:4">
      <c r="D59406" s="234"/>
    </row>
    <row r="59407" spans="4:4">
      <c r="D59407" s="234"/>
    </row>
    <row r="59408" spans="4:4">
      <c r="D59408" s="234"/>
    </row>
    <row r="59409" spans="4:4">
      <c r="D59409" s="234"/>
    </row>
    <row r="59410" spans="4:4">
      <c r="D59410" s="234"/>
    </row>
    <row r="59411" spans="4:4">
      <c r="D59411" s="234"/>
    </row>
    <row r="59412" spans="4:4">
      <c r="D59412" s="234"/>
    </row>
    <row r="59413" spans="4:4">
      <c r="D59413" s="234"/>
    </row>
    <row r="59414" spans="4:4">
      <c r="D59414" s="234"/>
    </row>
    <row r="59415" spans="4:4">
      <c r="D59415" s="234"/>
    </row>
    <row r="59416" spans="4:4">
      <c r="D59416" s="234"/>
    </row>
    <row r="59417" spans="4:4">
      <c r="D59417" s="234"/>
    </row>
    <row r="59418" spans="4:4">
      <c r="D59418" s="234"/>
    </row>
    <row r="59419" spans="4:4">
      <c r="D59419" s="234"/>
    </row>
    <row r="59420" spans="4:4">
      <c r="D59420" s="234"/>
    </row>
    <row r="59421" spans="4:4">
      <c r="D59421" s="234"/>
    </row>
    <row r="59422" spans="4:4">
      <c r="D59422" s="234"/>
    </row>
    <row r="59423" spans="4:4">
      <c r="D59423" s="234"/>
    </row>
    <row r="59424" spans="4:4">
      <c r="D59424" s="234"/>
    </row>
    <row r="59425" spans="4:4">
      <c r="D59425" s="234"/>
    </row>
    <row r="59426" spans="4:4">
      <c r="D59426" s="234"/>
    </row>
    <row r="59427" spans="4:4">
      <c r="D59427" s="234"/>
    </row>
    <row r="59428" spans="4:4">
      <c r="D59428" s="234"/>
    </row>
    <row r="59429" spans="4:4">
      <c r="D59429" s="234"/>
    </row>
    <row r="59430" spans="4:4">
      <c r="D59430" s="234"/>
    </row>
    <row r="59431" spans="4:4">
      <c r="D59431" s="234"/>
    </row>
    <row r="59432" spans="4:4">
      <c r="D59432" s="234"/>
    </row>
    <row r="59433" spans="4:4">
      <c r="D59433" s="234"/>
    </row>
    <row r="59434" spans="4:4">
      <c r="D59434" s="234"/>
    </row>
    <row r="59435" spans="4:4">
      <c r="D59435" s="234"/>
    </row>
    <row r="59436" spans="4:4">
      <c r="D59436" s="234"/>
    </row>
    <row r="59437" spans="4:4">
      <c r="D59437" s="234"/>
    </row>
    <row r="59438" spans="4:4">
      <c r="D59438" s="234"/>
    </row>
    <row r="59439" spans="4:4">
      <c r="D59439" s="234"/>
    </row>
    <row r="59440" spans="4:4">
      <c r="D59440" s="234"/>
    </row>
    <row r="59441" spans="4:4">
      <c r="D59441" s="234"/>
    </row>
    <row r="59442" spans="4:4">
      <c r="D59442" s="234"/>
    </row>
    <row r="59443" spans="4:4">
      <c r="D59443" s="234"/>
    </row>
    <row r="59444" spans="4:4">
      <c r="D59444" s="234"/>
    </row>
    <row r="59445" spans="4:4">
      <c r="D59445" s="234"/>
    </row>
    <row r="59446" spans="4:4">
      <c r="D59446" s="234"/>
    </row>
    <row r="59447" spans="4:4">
      <c r="D59447" s="234"/>
    </row>
    <row r="59448" spans="4:4">
      <c r="D59448" s="234"/>
    </row>
    <row r="59449" spans="4:4">
      <c r="D59449" s="234"/>
    </row>
    <row r="59450" spans="4:4">
      <c r="D59450" s="234"/>
    </row>
    <row r="59451" spans="4:4">
      <c r="D59451" s="234"/>
    </row>
    <row r="59452" spans="4:4">
      <c r="D59452" s="234"/>
    </row>
    <row r="59453" spans="4:4">
      <c r="D59453" s="234"/>
    </row>
    <row r="59454" spans="4:4">
      <c r="D59454" s="234"/>
    </row>
    <row r="59455" spans="4:4">
      <c r="D59455" s="234"/>
    </row>
    <row r="59456" spans="4:4">
      <c r="D59456" s="234"/>
    </row>
    <row r="59457" spans="4:4">
      <c r="D59457" s="234"/>
    </row>
    <row r="59458" spans="4:4">
      <c r="D59458" s="234"/>
    </row>
    <row r="59459" spans="4:4">
      <c r="D59459" s="234"/>
    </row>
    <row r="59460" spans="4:4">
      <c r="D59460" s="234"/>
    </row>
    <row r="59461" spans="4:4">
      <c r="D59461" s="234"/>
    </row>
    <row r="59462" spans="4:4">
      <c r="D59462" s="234"/>
    </row>
    <row r="59463" spans="4:4">
      <c r="D59463" s="234"/>
    </row>
    <row r="59464" spans="4:4">
      <c r="D59464" s="234"/>
    </row>
    <row r="59465" spans="4:4">
      <c r="D59465" s="234"/>
    </row>
    <row r="59466" spans="4:4">
      <c r="D59466" s="234"/>
    </row>
    <row r="59467" spans="4:4">
      <c r="D59467" s="234"/>
    </row>
    <row r="59468" spans="4:4">
      <c r="D59468" s="234"/>
    </row>
    <row r="59469" spans="4:4">
      <c r="D59469" s="234"/>
    </row>
    <row r="59470" spans="4:4">
      <c r="D59470" s="234"/>
    </row>
    <row r="59471" spans="4:4">
      <c r="D59471" s="234"/>
    </row>
    <row r="59472" spans="4:4">
      <c r="D59472" s="234"/>
    </row>
    <row r="59473" spans="4:4">
      <c r="D59473" s="234"/>
    </row>
    <row r="59474" spans="4:4">
      <c r="D59474" s="234"/>
    </row>
    <row r="59475" spans="4:4">
      <c r="D59475" s="234"/>
    </row>
    <row r="59476" spans="4:4">
      <c r="D59476" s="234"/>
    </row>
    <row r="59477" spans="4:4">
      <c r="D59477" s="234"/>
    </row>
    <row r="59478" spans="4:4">
      <c r="D59478" s="234"/>
    </row>
    <row r="59479" spans="4:4">
      <c r="D59479" s="234"/>
    </row>
    <row r="59480" spans="4:4">
      <c r="D59480" s="234"/>
    </row>
    <row r="59481" spans="4:4">
      <c r="D59481" s="234"/>
    </row>
    <row r="59482" spans="4:4">
      <c r="D59482" s="234"/>
    </row>
    <row r="59483" spans="4:4">
      <c r="D59483" s="234"/>
    </row>
    <row r="59484" spans="4:4">
      <c r="D59484" s="234"/>
    </row>
    <row r="59485" spans="4:4">
      <c r="D59485" s="234"/>
    </row>
    <row r="59486" spans="4:4">
      <c r="D59486" s="234"/>
    </row>
    <row r="59487" spans="4:4">
      <c r="D59487" s="234"/>
    </row>
    <row r="59488" spans="4:4">
      <c r="D59488" s="234"/>
    </row>
    <row r="59489" spans="4:4">
      <c r="D59489" s="234"/>
    </row>
    <row r="59490" spans="4:4">
      <c r="D59490" s="234"/>
    </row>
    <row r="59491" spans="4:4">
      <c r="D59491" s="234"/>
    </row>
    <row r="59492" spans="4:4">
      <c r="D59492" s="234"/>
    </row>
    <row r="59493" spans="4:4">
      <c r="D59493" s="234"/>
    </row>
    <row r="59494" spans="4:4">
      <c r="D59494" s="234"/>
    </row>
    <row r="59495" spans="4:4">
      <c r="D59495" s="234"/>
    </row>
    <row r="59496" spans="4:4">
      <c r="D59496" s="234"/>
    </row>
    <row r="59497" spans="4:4">
      <c r="D59497" s="234"/>
    </row>
    <row r="59498" spans="4:4">
      <c r="D59498" s="234"/>
    </row>
    <row r="59499" spans="4:4">
      <c r="D59499" s="234"/>
    </row>
    <row r="59500" spans="4:4">
      <c r="D59500" s="234"/>
    </row>
    <row r="59501" spans="4:4">
      <c r="D59501" s="234"/>
    </row>
    <row r="59502" spans="4:4">
      <c r="D59502" s="234"/>
    </row>
    <row r="59503" spans="4:4">
      <c r="D59503" s="234"/>
    </row>
    <row r="59504" spans="4:4">
      <c r="D59504" s="234"/>
    </row>
    <row r="59505" spans="4:4">
      <c r="D59505" s="234"/>
    </row>
    <row r="59506" spans="4:4">
      <c r="D59506" s="234"/>
    </row>
    <row r="59507" spans="4:4">
      <c r="D59507" s="234"/>
    </row>
    <row r="59508" spans="4:4">
      <c r="D59508" s="234"/>
    </row>
    <row r="59509" spans="4:4">
      <c r="D59509" s="234"/>
    </row>
    <row r="59510" spans="4:4">
      <c r="D59510" s="234"/>
    </row>
    <row r="59511" spans="4:4">
      <c r="D59511" s="234"/>
    </row>
    <row r="59512" spans="4:4">
      <c r="D59512" s="234"/>
    </row>
    <row r="59513" spans="4:4">
      <c r="D59513" s="234"/>
    </row>
    <row r="59514" spans="4:4">
      <c r="D59514" s="234"/>
    </row>
    <row r="59515" spans="4:4">
      <c r="D59515" s="234"/>
    </row>
    <row r="59516" spans="4:4">
      <c r="D59516" s="234"/>
    </row>
    <row r="59517" spans="4:4">
      <c r="D59517" s="234"/>
    </row>
    <row r="59518" spans="4:4">
      <c r="D59518" s="234"/>
    </row>
    <row r="59519" spans="4:4">
      <c r="D59519" s="234"/>
    </row>
    <row r="59520" spans="4:4">
      <c r="D59520" s="234"/>
    </row>
    <row r="59521" spans="4:4">
      <c r="D59521" s="234"/>
    </row>
    <row r="59522" spans="4:4">
      <c r="D59522" s="234"/>
    </row>
    <row r="59523" spans="4:4">
      <c r="D59523" s="234"/>
    </row>
    <row r="59524" spans="4:4">
      <c r="D59524" s="234"/>
    </row>
    <row r="59525" spans="4:4">
      <c r="D59525" s="234"/>
    </row>
    <row r="59526" spans="4:4">
      <c r="D59526" s="234"/>
    </row>
    <row r="59527" spans="4:4">
      <c r="D59527" s="234"/>
    </row>
    <row r="59528" spans="4:4">
      <c r="D59528" s="234"/>
    </row>
    <row r="59529" spans="4:4">
      <c r="D59529" s="234"/>
    </row>
    <row r="59530" spans="4:4">
      <c r="D59530" s="234"/>
    </row>
    <row r="59531" spans="4:4">
      <c r="D59531" s="234"/>
    </row>
    <row r="59532" spans="4:4">
      <c r="D59532" s="234"/>
    </row>
    <row r="59533" spans="4:4">
      <c r="D59533" s="234"/>
    </row>
    <row r="59534" spans="4:4">
      <c r="D59534" s="234"/>
    </row>
    <row r="59535" spans="4:4">
      <c r="D59535" s="234"/>
    </row>
    <row r="59536" spans="4:4">
      <c r="D59536" s="234"/>
    </row>
    <row r="59537" spans="4:4">
      <c r="D59537" s="234"/>
    </row>
    <row r="59538" spans="4:4">
      <c r="D59538" s="234"/>
    </row>
    <row r="59539" spans="4:4">
      <c r="D59539" s="234"/>
    </row>
    <row r="59540" spans="4:4">
      <c r="D59540" s="234"/>
    </row>
    <row r="59541" spans="4:4">
      <c r="D59541" s="234"/>
    </row>
    <row r="59542" spans="4:4">
      <c r="D59542" s="234"/>
    </row>
    <row r="59543" spans="4:4">
      <c r="D59543" s="234"/>
    </row>
    <row r="59544" spans="4:4">
      <c r="D59544" s="234"/>
    </row>
    <row r="59545" spans="4:4">
      <c r="D59545" s="234"/>
    </row>
    <row r="59546" spans="4:4">
      <c r="D59546" s="234"/>
    </row>
    <row r="59547" spans="4:4">
      <c r="D59547" s="234"/>
    </row>
    <row r="59548" spans="4:4">
      <c r="D59548" s="234"/>
    </row>
    <row r="59549" spans="4:4">
      <c r="D59549" s="234"/>
    </row>
    <row r="59550" spans="4:4">
      <c r="D59550" s="234"/>
    </row>
    <row r="59551" spans="4:4">
      <c r="D59551" s="234"/>
    </row>
    <row r="59552" spans="4:4">
      <c r="D59552" s="234"/>
    </row>
    <row r="59553" spans="4:4">
      <c r="D59553" s="234"/>
    </row>
    <row r="59554" spans="4:4">
      <c r="D59554" s="234"/>
    </row>
    <row r="59555" spans="4:4">
      <c r="D59555" s="234"/>
    </row>
    <row r="59556" spans="4:4">
      <c r="D59556" s="234"/>
    </row>
    <row r="59557" spans="4:4">
      <c r="D59557" s="234"/>
    </row>
    <row r="59558" spans="4:4">
      <c r="D59558" s="234"/>
    </row>
    <row r="59559" spans="4:4">
      <c r="D59559" s="234"/>
    </row>
    <row r="59560" spans="4:4">
      <c r="D59560" s="234"/>
    </row>
    <row r="59561" spans="4:4">
      <c r="D59561" s="234"/>
    </row>
    <row r="59562" spans="4:4">
      <c r="D59562" s="234"/>
    </row>
    <row r="59563" spans="4:4">
      <c r="D59563" s="234"/>
    </row>
    <row r="59564" spans="4:4">
      <c r="D59564" s="234"/>
    </row>
    <row r="59565" spans="4:4">
      <c r="D59565" s="234"/>
    </row>
    <row r="59566" spans="4:4">
      <c r="D59566" s="234"/>
    </row>
    <row r="59567" spans="4:4">
      <c r="D59567" s="234"/>
    </row>
    <row r="59568" spans="4:4">
      <c r="D59568" s="234"/>
    </row>
    <row r="59569" spans="4:4">
      <c r="D59569" s="234"/>
    </row>
    <row r="59570" spans="4:4">
      <c r="D59570" s="234"/>
    </row>
    <row r="59571" spans="4:4">
      <c r="D59571" s="234"/>
    </row>
    <row r="59572" spans="4:4">
      <c r="D59572" s="234"/>
    </row>
    <row r="59573" spans="4:4">
      <c r="D59573" s="234"/>
    </row>
    <row r="59574" spans="4:4">
      <c r="D59574" s="234"/>
    </row>
    <row r="59575" spans="4:4">
      <c r="D59575" s="234"/>
    </row>
    <row r="59576" spans="4:4">
      <c r="D59576" s="234"/>
    </row>
    <row r="59577" spans="4:4">
      <c r="D59577" s="234"/>
    </row>
    <row r="59578" spans="4:4">
      <c r="D59578" s="234"/>
    </row>
    <row r="59579" spans="4:4">
      <c r="D59579" s="234"/>
    </row>
    <row r="59580" spans="4:4">
      <c r="D59580" s="234"/>
    </row>
    <row r="59581" spans="4:4">
      <c r="D59581" s="234"/>
    </row>
    <row r="59582" spans="4:4">
      <c r="D59582" s="234"/>
    </row>
    <row r="59583" spans="4:4">
      <c r="D59583" s="234"/>
    </row>
    <row r="59584" spans="4:4">
      <c r="D59584" s="234"/>
    </row>
    <row r="59585" spans="4:4">
      <c r="D59585" s="234"/>
    </row>
    <row r="59586" spans="4:4">
      <c r="D59586" s="234"/>
    </row>
    <row r="59587" spans="4:4">
      <c r="D59587" s="234"/>
    </row>
    <row r="59588" spans="4:4">
      <c r="D59588" s="234"/>
    </row>
    <row r="59589" spans="4:4">
      <c r="D59589" s="234"/>
    </row>
    <row r="59590" spans="4:4">
      <c r="D59590" s="234"/>
    </row>
    <row r="59591" spans="4:4">
      <c r="D59591" s="234"/>
    </row>
    <row r="59592" spans="4:4">
      <c r="D59592" s="234"/>
    </row>
    <row r="59593" spans="4:4">
      <c r="D59593" s="234"/>
    </row>
    <row r="59594" spans="4:4">
      <c r="D59594" s="234"/>
    </row>
    <row r="59595" spans="4:4">
      <c r="D59595" s="234"/>
    </row>
    <row r="59596" spans="4:4">
      <c r="D59596" s="234"/>
    </row>
    <row r="59597" spans="4:4">
      <c r="D59597" s="234"/>
    </row>
    <row r="59598" spans="4:4">
      <c r="D59598" s="234"/>
    </row>
    <row r="59599" spans="4:4">
      <c r="D59599" s="234"/>
    </row>
    <row r="59600" spans="4:4">
      <c r="D59600" s="234"/>
    </row>
    <row r="59601" spans="4:4">
      <c r="D59601" s="234"/>
    </row>
    <row r="59602" spans="4:4">
      <c r="D59602" s="234"/>
    </row>
    <row r="59603" spans="4:4">
      <c r="D59603" s="234"/>
    </row>
    <row r="59604" spans="4:4">
      <c r="D59604" s="234"/>
    </row>
    <row r="59605" spans="4:4">
      <c r="D59605" s="234"/>
    </row>
    <row r="59606" spans="4:4">
      <c r="D59606" s="234"/>
    </row>
    <row r="59607" spans="4:4">
      <c r="D59607" s="234"/>
    </row>
    <row r="59608" spans="4:4">
      <c r="D59608" s="234"/>
    </row>
    <row r="59609" spans="4:4">
      <c r="D59609" s="234"/>
    </row>
    <row r="59610" spans="4:4">
      <c r="D59610" s="234"/>
    </row>
    <row r="59611" spans="4:4">
      <c r="D59611" s="234"/>
    </row>
    <row r="59612" spans="4:4">
      <c r="D59612" s="234"/>
    </row>
    <row r="59613" spans="4:4">
      <c r="D59613" s="234"/>
    </row>
    <row r="59614" spans="4:4">
      <c r="D59614" s="234"/>
    </row>
    <row r="59615" spans="4:4">
      <c r="D59615" s="234"/>
    </row>
    <row r="59616" spans="4:4">
      <c r="D59616" s="234"/>
    </row>
    <row r="59617" spans="4:4">
      <c r="D59617" s="234"/>
    </row>
    <row r="59618" spans="4:4">
      <c r="D59618" s="234"/>
    </row>
    <row r="59619" spans="4:4">
      <c r="D59619" s="234"/>
    </row>
    <row r="59620" spans="4:4">
      <c r="D59620" s="234"/>
    </row>
    <row r="59621" spans="4:4">
      <c r="D59621" s="234"/>
    </row>
    <row r="59622" spans="4:4">
      <c r="D59622" s="234"/>
    </row>
    <row r="59623" spans="4:4">
      <c r="D59623" s="234"/>
    </row>
    <row r="59624" spans="4:4">
      <c r="D59624" s="234"/>
    </row>
    <row r="59625" spans="4:4">
      <c r="D59625" s="234"/>
    </row>
    <row r="59626" spans="4:4">
      <c r="D59626" s="234"/>
    </row>
    <row r="59627" spans="4:4">
      <c r="D59627" s="234"/>
    </row>
    <row r="59628" spans="4:4">
      <c r="D59628" s="234"/>
    </row>
    <row r="59629" spans="4:4">
      <c r="D59629" s="234"/>
    </row>
    <row r="59630" spans="4:4">
      <c r="D59630" s="234"/>
    </row>
    <row r="59631" spans="4:4">
      <c r="D59631" s="234"/>
    </row>
    <row r="59632" spans="4:4">
      <c r="D59632" s="234"/>
    </row>
    <row r="59633" spans="4:4">
      <c r="D59633" s="234"/>
    </row>
    <row r="59634" spans="4:4">
      <c r="D59634" s="234"/>
    </row>
    <row r="59635" spans="4:4">
      <c r="D59635" s="234"/>
    </row>
    <row r="59636" spans="4:4">
      <c r="D59636" s="234"/>
    </row>
    <row r="59637" spans="4:4">
      <c r="D59637" s="234"/>
    </row>
    <row r="59638" spans="4:4">
      <c r="D59638" s="234"/>
    </row>
    <row r="59639" spans="4:4">
      <c r="D59639" s="234"/>
    </row>
    <row r="59640" spans="4:4">
      <c r="D59640" s="234"/>
    </row>
    <row r="59641" spans="4:4">
      <c r="D59641" s="234"/>
    </row>
    <row r="59642" spans="4:4">
      <c r="D59642" s="234"/>
    </row>
    <row r="59643" spans="4:4">
      <c r="D59643" s="234"/>
    </row>
    <row r="59644" spans="4:4">
      <c r="D59644" s="234"/>
    </row>
    <row r="59645" spans="4:4">
      <c r="D59645" s="234"/>
    </row>
    <row r="59646" spans="4:4">
      <c r="D59646" s="234"/>
    </row>
    <row r="59647" spans="4:4">
      <c r="D59647" s="234"/>
    </row>
    <row r="59648" spans="4:4">
      <c r="D59648" s="234"/>
    </row>
    <row r="59649" spans="4:4">
      <c r="D59649" s="234"/>
    </row>
    <row r="59650" spans="4:4">
      <c r="D59650" s="234"/>
    </row>
    <row r="59651" spans="4:4">
      <c r="D59651" s="234"/>
    </row>
    <row r="59652" spans="4:4">
      <c r="D59652" s="234"/>
    </row>
    <row r="59653" spans="4:4">
      <c r="D59653" s="234"/>
    </row>
    <row r="59654" spans="4:4">
      <c r="D59654" s="234"/>
    </row>
    <row r="59655" spans="4:4">
      <c r="D59655" s="234"/>
    </row>
    <row r="59656" spans="4:4">
      <c r="D59656" s="234"/>
    </row>
    <row r="59657" spans="4:4">
      <c r="D59657" s="234"/>
    </row>
    <row r="59658" spans="4:4">
      <c r="D59658" s="234"/>
    </row>
    <row r="59659" spans="4:4">
      <c r="D59659" s="234"/>
    </row>
    <row r="59660" spans="4:4">
      <c r="D59660" s="234"/>
    </row>
    <row r="59661" spans="4:4">
      <c r="D59661" s="234"/>
    </row>
    <row r="59662" spans="4:4">
      <c r="D59662" s="234"/>
    </row>
    <row r="59663" spans="4:4">
      <c r="D59663" s="234"/>
    </row>
    <row r="59664" spans="4:4">
      <c r="D59664" s="234"/>
    </row>
    <row r="59665" spans="4:4">
      <c r="D59665" s="234"/>
    </row>
    <row r="59666" spans="4:4">
      <c r="D59666" s="234"/>
    </row>
    <row r="59667" spans="4:4">
      <c r="D59667" s="234"/>
    </row>
    <row r="59668" spans="4:4">
      <c r="D59668" s="234"/>
    </row>
    <row r="59669" spans="4:4">
      <c r="D59669" s="234"/>
    </row>
    <row r="59670" spans="4:4">
      <c r="D59670" s="234"/>
    </row>
    <row r="59671" spans="4:4">
      <c r="D59671" s="234"/>
    </row>
    <row r="59672" spans="4:4">
      <c r="D59672" s="234"/>
    </row>
    <row r="59673" spans="4:4">
      <c r="D59673" s="234"/>
    </row>
    <row r="59674" spans="4:4">
      <c r="D59674" s="234"/>
    </row>
    <row r="59675" spans="4:4">
      <c r="D59675" s="234"/>
    </row>
    <row r="59676" spans="4:4">
      <c r="D59676" s="234"/>
    </row>
    <row r="59677" spans="4:4">
      <c r="D59677" s="234"/>
    </row>
    <row r="59678" spans="4:4">
      <c r="D59678" s="234"/>
    </row>
    <row r="59679" spans="4:4">
      <c r="D59679" s="234"/>
    </row>
    <row r="59680" spans="4:4">
      <c r="D59680" s="234"/>
    </row>
    <row r="59681" spans="4:4">
      <c r="D59681" s="234"/>
    </row>
    <row r="59682" spans="4:4">
      <c r="D59682" s="234"/>
    </row>
    <row r="59683" spans="4:4">
      <c r="D59683" s="234"/>
    </row>
    <row r="59684" spans="4:4">
      <c r="D59684" s="234"/>
    </row>
    <row r="59685" spans="4:4">
      <c r="D59685" s="234"/>
    </row>
    <row r="59686" spans="4:4">
      <c r="D59686" s="234"/>
    </row>
    <row r="59687" spans="4:4">
      <c r="D59687" s="234"/>
    </row>
    <row r="59688" spans="4:4">
      <c r="D59688" s="234"/>
    </row>
    <row r="59689" spans="4:4">
      <c r="D59689" s="234"/>
    </row>
    <row r="59690" spans="4:4">
      <c r="D59690" s="234"/>
    </row>
    <row r="59691" spans="4:4">
      <c r="D59691" s="234"/>
    </row>
    <row r="59692" spans="4:4">
      <c r="D59692" s="234"/>
    </row>
    <row r="59693" spans="4:4">
      <c r="D59693" s="234"/>
    </row>
    <row r="59694" spans="4:4">
      <c r="D59694" s="234"/>
    </row>
    <row r="59695" spans="4:4">
      <c r="D59695" s="234"/>
    </row>
    <row r="59696" spans="4:4">
      <c r="D59696" s="234"/>
    </row>
    <row r="59697" spans="4:4">
      <c r="D59697" s="234"/>
    </row>
    <row r="59698" spans="4:4">
      <c r="D59698" s="234"/>
    </row>
    <row r="59699" spans="4:4">
      <c r="D59699" s="234"/>
    </row>
    <row r="59700" spans="4:4">
      <c r="D59700" s="234"/>
    </row>
    <row r="59701" spans="4:4">
      <c r="D59701" s="234"/>
    </row>
    <row r="59702" spans="4:4">
      <c r="D59702" s="234"/>
    </row>
    <row r="59703" spans="4:4">
      <c r="D59703" s="234"/>
    </row>
    <row r="59704" spans="4:4">
      <c r="D59704" s="234"/>
    </row>
    <row r="59705" spans="4:4">
      <c r="D59705" s="234"/>
    </row>
    <row r="59706" spans="4:4">
      <c r="D59706" s="234"/>
    </row>
    <row r="59707" spans="4:4">
      <c r="D59707" s="234"/>
    </row>
    <row r="59708" spans="4:4">
      <c r="D59708" s="234"/>
    </row>
    <row r="59709" spans="4:4">
      <c r="D59709" s="234"/>
    </row>
    <row r="59710" spans="4:4">
      <c r="D59710" s="234"/>
    </row>
    <row r="59711" spans="4:4">
      <c r="D59711" s="234"/>
    </row>
    <row r="59712" spans="4:4">
      <c r="D59712" s="234"/>
    </row>
    <row r="59713" spans="4:4">
      <c r="D59713" s="234"/>
    </row>
    <row r="59714" spans="4:4">
      <c r="D59714" s="234"/>
    </row>
    <row r="59715" spans="4:4">
      <c r="D59715" s="234"/>
    </row>
    <row r="59716" spans="4:4">
      <c r="D59716" s="234"/>
    </row>
    <row r="59717" spans="4:4">
      <c r="D59717" s="234"/>
    </row>
    <row r="59718" spans="4:4">
      <c r="D59718" s="234"/>
    </row>
    <row r="59719" spans="4:4">
      <c r="D59719" s="234"/>
    </row>
    <row r="59720" spans="4:4">
      <c r="D59720" s="234"/>
    </row>
    <row r="59721" spans="4:4">
      <c r="D59721" s="234"/>
    </row>
    <row r="59722" spans="4:4">
      <c r="D59722" s="234"/>
    </row>
    <row r="59723" spans="4:4">
      <c r="D59723" s="234"/>
    </row>
    <row r="59724" spans="4:4">
      <c r="D59724" s="234"/>
    </row>
    <row r="59725" spans="4:4">
      <c r="D59725" s="234"/>
    </row>
    <row r="59726" spans="4:4">
      <c r="D59726" s="234"/>
    </row>
    <row r="59727" spans="4:4">
      <c r="D59727" s="234"/>
    </row>
    <row r="59728" spans="4:4">
      <c r="D59728" s="234"/>
    </row>
    <row r="59729" spans="4:4">
      <c r="D59729" s="234"/>
    </row>
    <row r="59730" spans="4:4">
      <c r="D59730" s="234"/>
    </row>
    <row r="59731" spans="4:4">
      <c r="D59731" s="234"/>
    </row>
    <row r="59732" spans="4:4">
      <c r="D59732" s="234"/>
    </row>
    <row r="59733" spans="4:4">
      <c r="D59733" s="234"/>
    </row>
    <row r="59734" spans="4:4">
      <c r="D59734" s="234"/>
    </row>
    <row r="59735" spans="4:4">
      <c r="D59735" s="234"/>
    </row>
    <row r="59736" spans="4:4">
      <c r="D59736" s="234"/>
    </row>
    <row r="59737" spans="4:4">
      <c r="D59737" s="234"/>
    </row>
    <row r="59738" spans="4:4">
      <c r="D59738" s="234"/>
    </row>
    <row r="59739" spans="4:4">
      <c r="D59739" s="234"/>
    </row>
    <row r="59740" spans="4:4">
      <c r="D59740" s="234"/>
    </row>
    <row r="59741" spans="4:4">
      <c r="D59741" s="234"/>
    </row>
    <row r="59742" spans="4:4">
      <c r="D59742" s="234"/>
    </row>
    <row r="59743" spans="4:4">
      <c r="D59743" s="234"/>
    </row>
    <row r="59744" spans="4:4">
      <c r="D59744" s="234"/>
    </row>
    <row r="59745" spans="4:4">
      <c r="D59745" s="234"/>
    </row>
    <row r="59746" spans="4:4">
      <c r="D59746" s="234"/>
    </row>
    <row r="59747" spans="4:4">
      <c r="D59747" s="234"/>
    </row>
    <row r="59748" spans="4:4">
      <c r="D59748" s="234"/>
    </row>
    <row r="59749" spans="4:4">
      <c r="D59749" s="234"/>
    </row>
    <row r="59750" spans="4:4">
      <c r="D59750" s="234"/>
    </row>
    <row r="59751" spans="4:4">
      <c r="D59751" s="234"/>
    </row>
    <row r="59752" spans="4:4">
      <c r="D59752" s="234"/>
    </row>
    <row r="59753" spans="4:4">
      <c r="D59753" s="234"/>
    </row>
    <row r="59754" spans="4:4">
      <c r="D59754" s="234"/>
    </row>
    <row r="59755" spans="4:4">
      <c r="D59755" s="234"/>
    </row>
    <row r="59756" spans="4:4">
      <c r="D59756" s="234"/>
    </row>
    <row r="59757" spans="4:4">
      <c r="D59757" s="234"/>
    </row>
    <row r="59758" spans="4:4">
      <c r="D59758" s="234"/>
    </row>
    <row r="59759" spans="4:4">
      <c r="D59759" s="234"/>
    </row>
    <row r="59760" spans="4:4">
      <c r="D59760" s="234"/>
    </row>
    <row r="59761" spans="4:4">
      <c r="D59761" s="234"/>
    </row>
    <row r="59762" spans="4:4">
      <c r="D59762" s="234"/>
    </row>
    <row r="59763" spans="4:4">
      <c r="D59763" s="234"/>
    </row>
    <row r="59764" spans="4:4">
      <c r="D59764" s="234"/>
    </row>
    <row r="59765" spans="4:4">
      <c r="D59765" s="234"/>
    </row>
    <row r="59766" spans="4:4">
      <c r="D59766" s="234"/>
    </row>
    <row r="59767" spans="4:4">
      <c r="D59767" s="234"/>
    </row>
    <row r="59768" spans="4:4">
      <c r="D59768" s="234"/>
    </row>
    <row r="59769" spans="4:4">
      <c r="D59769" s="234"/>
    </row>
    <row r="59770" spans="4:4">
      <c r="D59770" s="234"/>
    </row>
    <row r="59771" spans="4:4">
      <c r="D59771" s="234"/>
    </row>
    <row r="59772" spans="4:4">
      <c r="D59772" s="234"/>
    </row>
    <row r="59773" spans="4:4">
      <c r="D59773" s="234"/>
    </row>
    <row r="59774" spans="4:4">
      <c r="D59774" s="234"/>
    </row>
    <row r="59775" spans="4:4">
      <c r="D59775" s="234"/>
    </row>
    <row r="59776" spans="4:4">
      <c r="D59776" s="234"/>
    </row>
    <row r="59777" spans="4:4">
      <c r="D59777" s="234"/>
    </row>
    <row r="59778" spans="4:4">
      <c r="D59778" s="234"/>
    </row>
    <row r="59779" spans="4:4">
      <c r="D59779" s="234"/>
    </row>
    <row r="59780" spans="4:4">
      <c r="D59780" s="234"/>
    </row>
    <row r="59781" spans="4:4">
      <c r="D59781" s="234"/>
    </row>
    <row r="59782" spans="4:4">
      <c r="D59782" s="234"/>
    </row>
    <row r="59783" spans="4:4">
      <c r="D59783" s="234"/>
    </row>
    <row r="59784" spans="4:4">
      <c r="D59784" s="234"/>
    </row>
    <row r="59785" spans="4:4">
      <c r="D59785" s="234"/>
    </row>
    <row r="59786" spans="4:4">
      <c r="D59786" s="234"/>
    </row>
    <row r="59787" spans="4:4">
      <c r="D59787" s="234"/>
    </row>
    <row r="59788" spans="4:4">
      <c r="D59788" s="234"/>
    </row>
    <row r="59789" spans="4:4">
      <c r="D59789" s="234"/>
    </row>
    <row r="59790" spans="4:4">
      <c r="D59790" s="234"/>
    </row>
    <row r="59791" spans="4:4">
      <c r="D59791" s="234"/>
    </row>
    <row r="59792" spans="4:4">
      <c r="D59792" s="234"/>
    </row>
    <row r="59793" spans="4:4">
      <c r="D59793" s="234"/>
    </row>
    <row r="59794" spans="4:4">
      <c r="D59794" s="234"/>
    </row>
    <row r="59795" spans="4:4">
      <c r="D59795" s="234"/>
    </row>
    <row r="59796" spans="4:4">
      <c r="D59796" s="234"/>
    </row>
    <row r="59797" spans="4:4">
      <c r="D59797" s="234"/>
    </row>
    <row r="59798" spans="4:4">
      <c r="D59798" s="234"/>
    </row>
    <row r="59799" spans="4:4">
      <c r="D59799" s="234"/>
    </row>
    <row r="59800" spans="4:4">
      <c r="D59800" s="234"/>
    </row>
    <row r="59801" spans="4:4">
      <c r="D59801" s="234"/>
    </row>
    <row r="59802" spans="4:4">
      <c r="D59802" s="234"/>
    </row>
    <row r="59803" spans="4:4">
      <c r="D59803" s="234"/>
    </row>
    <row r="59804" spans="4:4">
      <c r="D59804" s="234"/>
    </row>
    <row r="59805" spans="4:4">
      <c r="D59805" s="234"/>
    </row>
    <row r="59806" spans="4:4">
      <c r="D59806" s="234"/>
    </row>
    <row r="59807" spans="4:4">
      <c r="D59807" s="234"/>
    </row>
    <row r="59808" spans="4:4">
      <c r="D59808" s="234"/>
    </row>
    <row r="59809" spans="4:4">
      <c r="D59809" s="234"/>
    </row>
    <row r="59810" spans="4:4">
      <c r="D59810" s="234"/>
    </row>
    <row r="59811" spans="4:4">
      <c r="D59811" s="234"/>
    </row>
    <row r="59812" spans="4:4">
      <c r="D59812" s="234"/>
    </row>
    <row r="59813" spans="4:4">
      <c r="D59813" s="234"/>
    </row>
    <row r="59814" spans="4:4">
      <c r="D59814" s="234"/>
    </row>
    <row r="59815" spans="4:4">
      <c r="D59815" s="234"/>
    </row>
    <row r="59816" spans="4:4">
      <c r="D59816" s="234"/>
    </row>
    <row r="59817" spans="4:4">
      <c r="D59817" s="234"/>
    </row>
    <row r="59818" spans="4:4">
      <c r="D59818" s="234"/>
    </row>
    <row r="59819" spans="4:4">
      <c r="D59819" s="234"/>
    </row>
    <row r="59820" spans="4:4">
      <c r="D59820" s="234"/>
    </row>
    <row r="59821" spans="4:4">
      <c r="D59821" s="234"/>
    </row>
    <row r="59822" spans="4:4">
      <c r="D59822" s="234"/>
    </row>
    <row r="59823" spans="4:4">
      <c r="D59823" s="234"/>
    </row>
    <row r="59824" spans="4:4">
      <c r="D59824" s="234"/>
    </row>
    <row r="59825" spans="4:4">
      <c r="D59825" s="234"/>
    </row>
    <row r="59826" spans="4:4">
      <c r="D59826" s="234"/>
    </row>
    <row r="59827" spans="4:4">
      <c r="D59827" s="234"/>
    </row>
    <row r="59828" spans="4:4">
      <c r="D59828" s="234"/>
    </row>
    <row r="59829" spans="4:4">
      <c r="D59829" s="234"/>
    </row>
    <row r="59830" spans="4:4">
      <c r="D59830" s="234"/>
    </row>
    <row r="59831" spans="4:4">
      <c r="D59831" s="234"/>
    </row>
    <row r="59832" spans="4:4">
      <c r="D59832" s="234"/>
    </row>
    <row r="59833" spans="4:4">
      <c r="D59833" s="234"/>
    </row>
    <row r="59834" spans="4:4">
      <c r="D59834" s="234"/>
    </row>
    <row r="59835" spans="4:4">
      <c r="D59835" s="234"/>
    </row>
    <row r="59836" spans="4:4">
      <c r="D59836" s="234"/>
    </row>
    <row r="59837" spans="4:4">
      <c r="D59837" s="234"/>
    </row>
    <row r="59838" spans="4:4">
      <c r="D59838" s="234"/>
    </row>
    <row r="59839" spans="4:4">
      <c r="D59839" s="234"/>
    </row>
    <row r="59840" spans="4:4">
      <c r="D59840" s="234"/>
    </row>
    <row r="59841" spans="4:4">
      <c r="D59841" s="234"/>
    </row>
    <row r="59842" spans="4:4">
      <c r="D59842" s="234"/>
    </row>
    <row r="59843" spans="4:4">
      <c r="D59843" s="234"/>
    </row>
    <row r="59844" spans="4:4">
      <c r="D59844" s="234"/>
    </row>
    <row r="59845" spans="4:4">
      <c r="D59845" s="234"/>
    </row>
    <row r="59846" spans="4:4">
      <c r="D59846" s="234"/>
    </row>
    <row r="59847" spans="4:4">
      <c r="D59847" s="234"/>
    </row>
    <row r="59848" spans="4:4">
      <c r="D59848" s="234"/>
    </row>
    <row r="59849" spans="4:4">
      <c r="D59849" s="234"/>
    </row>
    <row r="59850" spans="4:4">
      <c r="D59850" s="234"/>
    </row>
    <row r="59851" spans="4:4">
      <c r="D59851" s="234"/>
    </row>
    <row r="59852" spans="4:4">
      <c r="D59852" s="234"/>
    </row>
    <row r="59853" spans="4:4">
      <c r="D59853" s="234"/>
    </row>
    <row r="59854" spans="4:4">
      <c r="D59854" s="234"/>
    </row>
    <row r="59855" spans="4:4">
      <c r="D59855" s="234"/>
    </row>
    <row r="59856" spans="4:4">
      <c r="D59856" s="234"/>
    </row>
    <row r="59857" spans="4:4">
      <c r="D59857" s="234"/>
    </row>
    <row r="59858" spans="4:4">
      <c r="D59858" s="234"/>
    </row>
    <row r="59859" spans="4:4">
      <c r="D59859" s="234"/>
    </row>
    <row r="59860" spans="4:4">
      <c r="D59860" s="234"/>
    </row>
    <row r="59861" spans="4:4">
      <c r="D59861" s="234"/>
    </row>
    <row r="59862" spans="4:4">
      <c r="D59862" s="234"/>
    </row>
    <row r="59863" spans="4:4">
      <c r="D59863" s="234"/>
    </row>
    <row r="59864" spans="4:4">
      <c r="D59864" s="234"/>
    </row>
    <row r="59865" spans="4:4">
      <c r="D59865" s="234"/>
    </row>
    <row r="59866" spans="4:4">
      <c r="D59866" s="234"/>
    </row>
    <row r="59867" spans="4:4">
      <c r="D59867" s="234"/>
    </row>
    <row r="59868" spans="4:4">
      <c r="D59868" s="234"/>
    </row>
    <row r="59869" spans="4:4">
      <c r="D59869" s="234"/>
    </row>
    <row r="59870" spans="4:4">
      <c r="D59870" s="234"/>
    </row>
    <row r="59871" spans="4:4">
      <c r="D59871" s="234"/>
    </row>
    <row r="59872" spans="4:4">
      <c r="D59872" s="234"/>
    </row>
    <row r="59873" spans="4:4">
      <c r="D59873" s="234"/>
    </row>
    <row r="59874" spans="4:4">
      <c r="D59874" s="234"/>
    </row>
    <row r="59875" spans="4:4">
      <c r="D59875" s="234"/>
    </row>
    <row r="59876" spans="4:4">
      <c r="D59876" s="234"/>
    </row>
    <row r="59877" spans="4:4">
      <c r="D59877" s="234"/>
    </row>
    <row r="59878" spans="4:4">
      <c r="D59878" s="234"/>
    </row>
    <row r="59879" spans="4:4">
      <c r="D59879" s="234"/>
    </row>
    <row r="59880" spans="4:4">
      <c r="D59880" s="234"/>
    </row>
    <row r="59881" spans="4:4">
      <c r="D59881" s="234"/>
    </row>
    <row r="59882" spans="4:4">
      <c r="D59882" s="234"/>
    </row>
    <row r="59883" spans="4:4">
      <c r="D59883" s="234"/>
    </row>
    <row r="59884" spans="4:4">
      <c r="D59884" s="234"/>
    </row>
    <row r="59885" spans="4:4">
      <c r="D59885" s="234"/>
    </row>
    <row r="59886" spans="4:4">
      <c r="D59886" s="234"/>
    </row>
    <row r="59887" spans="4:4">
      <c r="D59887" s="234"/>
    </row>
    <row r="59888" spans="4:4">
      <c r="D59888" s="234"/>
    </row>
    <row r="59889" spans="4:4">
      <c r="D59889" s="234"/>
    </row>
    <row r="59890" spans="4:4">
      <c r="D59890" s="234"/>
    </row>
    <row r="59891" spans="4:4">
      <c r="D59891" s="234"/>
    </row>
    <row r="59892" spans="4:4">
      <c r="D59892" s="234"/>
    </row>
    <row r="59893" spans="4:4">
      <c r="D59893" s="234"/>
    </row>
    <row r="59894" spans="4:4">
      <c r="D59894" s="234"/>
    </row>
    <row r="59895" spans="4:4">
      <c r="D59895" s="234"/>
    </row>
    <row r="59896" spans="4:4">
      <c r="D59896" s="234"/>
    </row>
    <row r="59897" spans="4:4">
      <c r="D59897" s="234"/>
    </row>
    <row r="59898" spans="4:4">
      <c r="D59898" s="234"/>
    </row>
    <row r="59899" spans="4:4">
      <c r="D59899" s="234"/>
    </row>
    <row r="59900" spans="4:4">
      <c r="D59900" s="234"/>
    </row>
    <row r="59901" spans="4:4">
      <c r="D59901" s="234"/>
    </row>
    <row r="59902" spans="4:4">
      <c r="D59902" s="234"/>
    </row>
    <row r="59903" spans="4:4">
      <c r="D59903" s="234"/>
    </row>
    <row r="59904" spans="4:4">
      <c r="D59904" s="234"/>
    </row>
    <row r="59905" spans="4:4">
      <c r="D59905" s="234"/>
    </row>
    <row r="59906" spans="4:4">
      <c r="D59906" s="234"/>
    </row>
    <row r="59907" spans="4:4">
      <c r="D59907" s="234"/>
    </row>
    <row r="59908" spans="4:4">
      <c r="D59908" s="234"/>
    </row>
    <row r="59909" spans="4:4">
      <c r="D59909" s="234"/>
    </row>
    <row r="59910" spans="4:4">
      <c r="D59910" s="234"/>
    </row>
    <row r="59911" spans="4:4">
      <c r="D59911" s="234"/>
    </row>
    <row r="59912" spans="4:4">
      <c r="D59912" s="234"/>
    </row>
    <row r="59913" spans="4:4">
      <c r="D59913" s="234"/>
    </row>
    <row r="59914" spans="4:4">
      <c r="D59914" s="234"/>
    </row>
    <row r="59915" spans="4:4">
      <c r="D59915" s="234"/>
    </row>
    <row r="59916" spans="4:4">
      <c r="D59916" s="234"/>
    </row>
    <row r="59917" spans="4:4">
      <c r="D59917" s="234"/>
    </row>
    <row r="59918" spans="4:4">
      <c r="D59918" s="234"/>
    </row>
    <row r="59919" spans="4:4">
      <c r="D59919" s="234"/>
    </row>
    <row r="59920" spans="4:4">
      <c r="D59920" s="234"/>
    </row>
    <row r="59921" spans="4:4">
      <c r="D59921" s="234"/>
    </row>
    <row r="59922" spans="4:4">
      <c r="D59922" s="234"/>
    </row>
    <row r="59923" spans="4:4">
      <c r="D59923" s="234"/>
    </row>
    <row r="59924" spans="4:4">
      <c r="D59924" s="234"/>
    </row>
    <row r="59925" spans="4:4">
      <c r="D59925" s="234"/>
    </row>
    <row r="59926" spans="4:4">
      <c r="D59926" s="234"/>
    </row>
    <row r="59927" spans="4:4">
      <c r="D59927" s="234"/>
    </row>
    <row r="59928" spans="4:4">
      <c r="D59928" s="234"/>
    </row>
    <row r="59929" spans="4:4">
      <c r="D59929" s="234"/>
    </row>
    <row r="59930" spans="4:4">
      <c r="D59930" s="234"/>
    </row>
    <row r="59931" spans="4:4">
      <c r="D59931" s="234"/>
    </row>
    <row r="59932" spans="4:4">
      <c r="D59932" s="234"/>
    </row>
    <row r="59933" spans="4:4">
      <c r="D59933" s="234"/>
    </row>
    <row r="59934" spans="4:4">
      <c r="D59934" s="234"/>
    </row>
    <row r="59935" spans="4:4">
      <c r="D59935" s="234"/>
    </row>
    <row r="59936" spans="4:4">
      <c r="D59936" s="234"/>
    </row>
    <row r="59937" spans="4:4">
      <c r="D59937" s="234"/>
    </row>
    <row r="59938" spans="4:4">
      <c r="D59938" s="234"/>
    </row>
    <row r="59939" spans="4:4">
      <c r="D59939" s="234"/>
    </row>
    <row r="59940" spans="4:4">
      <c r="D59940" s="234"/>
    </row>
    <row r="59941" spans="4:4">
      <c r="D59941" s="234"/>
    </row>
    <row r="59942" spans="4:4">
      <c r="D59942" s="234"/>
    </row>
    <row r="59943" spans="4:4">
      <c r="D59943" s="234"/>
    </row>
    <row r="59944" spans="4:4">
      <c r="D59944" s="234"/>
    </row>
    <row r="59945" spans="4:4">
      <c r="D59945" s="234"/>
    </row>
    <row r="59946" spans="4:4">
      <c r="D59946" s="234"/>
    </row>
    <row r="59947" spans="4:4">
      <c r="D59947" s="234"/>
    </row>
    <row r="59948" spans="4:4">
      <c r="D59948" s="234"/>
    </row>
    <row r="59949" spans="4:4">
      <c r="D59949" s="234"/>
    </row>
    <row r="59950" spans="4:4">
      <c r="D59950" s="234"/>
    </row>
    <row r="59951" spans="4:4">
      <c r="D59951" s="234"/>
    </row>
    <row r="59952" spans="4:4">
      <c r="D59952" s="234"/>
    </row>
    <row r="59953" spans="4:4">
      <c r="D59953" s="234"/>
    </row>
    <row r="59954" spans="4:4">
      <c r="D59954" s="234"/>
    </row>
    <row r="59955" spans="4:4">
      <c r="D59955" s="234"/>
    </row>
    <row r="59956" spans="4:4">
      <c r="D59956" s="234"/>
    </row>
    <row r="59957" spans="4:4">
      <c r="D59957" s="234"/>
    </row>
    <row r="59958" spans="4:4">
      <c r="D59958" s="234"/>
    </row>
    <row r="59959" spans="4:4">
      <c r="D59959" s="234"/>
    </row>
    <row r="59960" spans="4:4">
      <c r="D59960" s="234"/>
    </row>
    <row r="59961" spans="4:4">
      <c r="D59961" s="234"/>
    </row>
    <row r="59962" spans="4:4">
      <c r="D59962" s="234"/>
    </row>
    <row r="59963" spans="4:4">
      <c r="D59963" s="234"/>
    </row>
    <row r="59964" spans="4:4">
      <c r="D59964" s="234"/>
    </row>
    <row r="59965" spans="4:4">
      <c r="D59965" s="234"/>
    </row>
    <row r="59966" spans="4:4">
      <c r="D59966" s="234"/>
    </row>
    <row r="59967" spans="4:4">
      <c r="D59967" s="234"/>
    </row>
    <row r="59968" spans="4:4">
      <c r="D59968" s="234"/>
    </row>
    <row r="59969" spans="4:4">
      <c r="D59969" s="234"/>
    </row>
    <row r="59970" spans="4:4">
      <c r="D59970" s="234"/>
    </row>
    <row r="59971" spans="4:4">
      <c r="D59971" s="234"/>
    </row>
    <row r="59972" spans="4:4">
      <c r="D59972" s="234"/>
    </row>
    <row r="59973" spans="4:4">
      <c r="D59973" s="234"/>
    </row>
    <row r="59974" spans="4:4">
      <c r="D59974" s="234"/>
    </row>
    <row r="59975" spans="4:4">
      <c r="D59975" s="234"/>
    </row>
    <row r="59976" spans="4:4">
      <c r="D59976" s="234"/>
    </row>
    <row r="59977" spans="4:4">
      <c r="D59977" s="234"/>
    </row>
    <row r="59978" spans="4:4">
      <c r="D59978" s="234"/>
    </row>
    <row r="59979" spans="4:4">
      <c r="D59979" s="234"/>
    </row>
    <row r="59980" spans="4:4">
      <c r="D59980" s="234"/>
    </row>
    <row r="59981" spans="4:4">
      <c r="D59981" s="234"/>
    </row>
    <row r="59982" spans="4:4">
      <c r="D59982" s="234"/>
    </row>
    <row r="59983" spans="4:4">
      <c r="D59983" s="234"/>
    </row>
    <row r="59984" spans="4:4">
      <c r="D59984" s="234"/>
    </row>
    <row r="59985" spans="4:4">
      <c r="D59985" s="234"/>
    </row>
    <row r="59986" spans="4:4">
      <c r="D59986" s="234"/>
    </row>
    <row r="59987" spans="4:4">
      <c r="D59987" s="234"/>
    </row>
    <row r="59988" spans="4:4">
      <c r="D59988" s="234"/>
    </row>
    <row r="59989" spans="4:4">
      <c r="D59989" s="234"/>
    </row>
    <row r="59990" spans="4:4">
      <c r="D59990" s="234"/>
    </row>
    <row r="59991" spans="4:4">
      <c r="D59991" s="234"/>
    </row>
    <row r="59992" spans="4:4">
      <c r="D59992" s="234"/>
    </row>
    <row r="59993" spans="4:4">
      <c r="D59993" s="234"/>
    </row>
    <row r="59994" spans="4:4">
      <c r="D59994" s="234"/>
    </row>
    <row r="59995" spans="4:4">
      <c r="D59995" s="234"/>
    </row>
    <row r="59996" spans="4:4">
      <c r="D59996" s="234"/>
    </row>
    <row r="59997" spans="4:4">
      <c r="D59997" s="234"/>
    </row>
    <row r="59998" spans="4:4">
      <c r="D59998" s="234"/>
    </row>
    <row r="59999" spans="4:4">
      <c r="D59999" s="234"/>
    </row>
    <row r="60000" spans="4:4">
      <c r="D60000" s="234"/>
    </row>
    <row r="60001" spans="4:4">
      <c r="D60001" s="234"/>
    </row>
    <row r="60002" spans="4:4">
      <c r="D60002" s="234"/>
    </row>
    <row r="60003" spans="4:4">
      <c r="D60003" s="234"/>
    </row>
    <row r="60004" spans="4:4">
      <c r="D60004" s="234"/>
    </row>
    <row r="60005" spans="4:4">
      <c r="D60005" s="234"/>
    </row>
    <row r="60006" spans="4:4">
      <c r="D60006" s="234"/>
    </row>
    <row r="60007" spans="4:4">
      <c r="D60007" s="234"/>
    </row>
    <row r="60008" spans="4:4">
      <c r="D60008" s="234"/>
    </row>
    <row r="60009" spans="4:4">
      <c r="D60009" s="234"/>
    </row>
    <row r="60010" spans="4:4">
      <c r="D60010" s="234"/>
    </row>
    <row r="60011" spans="4:4">
      <c r="D60011" s="234"/>
    </row>
    <row r="60012" spans="4:4">
      <c r="D60012" s="234"/>
    </row>
    <row r="60013" spans="4:4">
      <c r="D60013" s="234"/>
    </row>
    <row r="60014" spans="4:4">
      <c r="D60014" s="234"/>
    </row>
    <row r="60015" spans="4:4">
      <c r="D60015" s="234"/>
    </row>
    <row r="60016" spans="4:4">
      <c r="D60016" s="234"/>
    </row>
    <row r="60017" spans="4:4">
      <c r="D60017" s="234"/>
    </row>
    <row r="60018" spans="4:4">
      <c r="D60018" s="234"/>
    </row>
    <row r="60019" spans="4:4">
      <c r="D60019" s="234"/>
    </row>
    <row r="60020" spans="4:4">
      <c r="D60020" s="234"/>
    </row>
    <row r="60021" spans="4:4">
      <c r="D60021" s="234"/>
    </row>
    <row r="60022" spans="4:4">
      <c r="D60022" s="234"/>
    </row>
    <row r="60023" spans="4:4">
      <c r="D60023" s="234"/>
    </row>
    <row r="60024" spans="4:4">
      <c r="D60024" s="234"/>
    </row>
    <row r="60025" spans="4:4">
      <c r="D60025" s="234"/>
    </row>
    <row r="60026" spans="4:4">
      <c r="D60026" s="234"/>
    </row>
    <row r="60027" spans="4:4">
      <c r="D60027" s="234"/>
    </row>
    <row r="60028" spans="4:4">
      <c r="D60028" s="234"/>
    </row>
    <row r="60029" spans="4:4">
      <c r="D60029" s="234"/>
    </row>
    <row r="60030" spans="4:4">
      <c r="D60030" s="234"/>
    </row>
    <row r="60031" spans="4:4">
      <c r="D60031" s="234"/>
    </row>
    <row r="60032" spans="4:4">
      <c r="D60032" s="234"/>
    </row>
    <row r="60033" spans="4:4">
      <c r="D60033" s="234"/>
    </row>
    <row r="60034" spans="4:4">
      <c r="D60034" s="234"/>
    </row>
    <row r="60035" spans="4:4">
      <c r="D60035" s="234"/>
    </row>
    <row r="60036" spans="4:4">
      <c r="D60036" s="234"/>
    </row>
    <row r="60037" spans="4:4">
      <c r="D60037" s="234"/>
    </row>
    <row r="60038" spans="4:4">
      <c r="D60038" s="234"/>
    </row>
    <row r="60039" spans="4:4">
      <c r="D60039" s="234"/>
    </row>
    <row r="60040" spans="4:4">
      <c r="D60040" s="234"/>
    </row>
    <row r="60041" spans="4:4">
      <c r="D60041" s="234"/>
    </row>
    <row r="60042" spans="4:4">
      <c r="D60042" s="234"/>
    </row>
    <row r="60043" spans="4:4">
      <c r="D60043" s="234"/>
    </row>
    <row r="60044" spans="4:4">
      <c r="D60044" s="234"/>
    </row>
    <row r="60045" spans="4:4">
      <c r="D60045" s="234"/>
    </row>
    <row r="60046" spans="4:4">
      <c r="D60046" s="234"/>
    </row>
    <row r="60047" spans="4:4">
      <c r="D60047" s="234"/>
    </row>
    <row r="60048" spans="4:4">
      <c r="D60048" s="234"/>
    </row>
    <row r="60049" spans="4:4">
      <c r="D60049" s="234"/>
    </row>
    <row r="60050" spans="4:4">
      <c r="D60050" s="234"/>
    </row>
    <row r="60051" spans="4:4">
      <c r="D60051" s="234"/>
    </row>
    <row r="60052" spans="4:4">
      <c r="D60052" s="234"/>
    </row>
    <row r="60053" spans="4:4">
      <c r="D60053" s="234"/>
    </row>
    <row r="60054" spans="4:4">
      <c r="D60054" s="234"/>
    </row>
    <row r="60055" spans="4:4">
      <c r="D60055" s="234"/>
    </row>
    <row r="60056" spans="4:4">
      <c r="D60056" s="234"/>
    </row>
    <row r="60057" spans="4:4">
      <c r="D60057" s="234"/>
    </row>
    <row r="60058" spans="4:4">
      <c r="D60058" s="234"/>
    </row>
    <row r="60059" spans="4:4">
      <c r="D60059" s="234"/>
    </row>
    <row r="60060" spans="4:4">
      <c r="D60060" s="234"/>
    </row>
    <row r="60061" spans="4:4">
      <c r="D60061" s="234"/>
    </row>
    <row r="60062" spans="4:4">
      <c r="D60062" s="234"/>
    </row>
    <row r="60063" spans="4:4">
      <c r="D60063" s="234"/>
    </row>
    <row r="60064" spans="4:4">
      <c r="D60064" s="234"/>
    </row>
    <row r="60065" spans="4:4">
      <c r="D60065" s="234"/>
    </row>
    <row r="60066" spans="4:4">
      <c r="D60066" s="234"/>
    </row>
    <row r="60067" spans="4:4">
      <c r="D60067" s="234"/>
    </row>
    <row r="60068" spans="4:4">
      <c r="D60068" s="234"/>
    </row>
    <row r="60069" spans="4:4">
      <c r="D60069" s="234"/>
    </row>
    <row r="60070" spans="4:4">
      <c r="D60070" s="234"/>
    </row>
    <row r="60071" spans="4:4">
      <c r="D60071" s="234"/>
    </row>
    <row r="60072" spans="4:4">
      <c r="D60072" s="234"/>
    </row>
    <row r="60073" spans="4:4">
      <c r="D60073" s="234"/>
    </row>
    <row r="60074" spans="4:4">
      <c r="D60074" s="234"/>
    </row>
    <row r="60075" spans="4:4">
      <c r="D60075" s="234"/>
    </row>
    <row r="60076" spans="4:4">
      <c r="D60076" s="234"/>
    </row>
    <row r="60077" spans="4:4">
      <c r="D60077" s="234"/>
    </row>
    <row r="60078" spans="4:4">
      <c r="D60078" s="234"/>
    </row>
    <row r="60079" spans="4:4">
      <c r="D60079" s="234"/>
    </row>
    <row r="60080" spans="4:4">
      <c r="D60080" s="234"/>
    </row>
    <row r="60081" spans="4:4">
      <c r="D60081" s="234"/>
    </row>
    <row r="60082" spans="4:4">
      <c r="D60082" s="234"/>
    </row>
    <row r="60083" spans="4:4">
      <c r="D60083" s="234"/>
    </row>
    <row r="60084" spans="4:4">
      <c r="D60084" s="234"/>
    </row>
    <row r="60085" spans="4:4">
      <c r="D60085" s="234"/>
    </row>
    <row r="60086" spans="4:4">
      <c r="D60086" s="234"/>
    </row>
    <row r="60087" spans="4:4">
      <c r="D60087" s="234"/>
    </row>
    <row r="60088" spans="4:4">
      <c r="D60088" s="234"/>
    </row>
    <row r="60089" spans="4:4">
      <c r="D60089" s="234"/>
    </row>
    <row r="60090" spans="4:4">
      <c r="D60090" s="234"/>
    </row>
    <row r="60091" spans="4:4">
      <c r="D60091" s="234"/>
    </row>
    <row r="60092" spans="4:4">
      <c r="D60092" s="234"/>
    </row>
    <row r="60093" spans="4:4">
      <c r="D60093" s="234"/>
    </row>
    <row r="60094" spans="4:4">
      <c r="D60094" s="234"/>
    </row>
    <row r="60095" spans="4:4">
      <c r="D60095" s="234"/>
    </row>
    <row r="60096" spans="4:4">
      <c r="D60096" s="234"/>
    </row>
    <row r="60097" spans="4:4">
      <c r="D60097" s="234"/>
    </row>
    <row r="60098" spans="4:4">
      <c r="D60098" s="234"/>
    </row>
    <row r="60099" spans="4:4">
      <c r="D60099" s="234"/>
    </row>
    <row r="60100" spans="4:4">
      <c r="D60100" s="234"/>
    </row>
    <row r="60101" spans="4:4">
      <c r="D60101" s="234"/>
    </row>
    <row r="60102" spans="4:4">
      <c r="D60102" s="234"/>
    </row>
    <row r="60103" spans="4:4">
      <c r="D60103" s="234"/>
    </row>
    <row r="60104" spans="4:4">
      <c r="D60104" s="234"/>
    </row>
    <row r="60105" spans="4:4">
      <c r="D60105" s="234"/>
    </row>
    <row r="60106" spans="4:4">
      <c r="D60106" s="234"/>
    </row>
    <row r="60107" spans="4:4">
      <c r="D60107" s="234"/>
    </row>
    <row r="60108" spans="4:4">
      <c r="D60108" s="234"/>
    </row>
    <row r="60109" spans="4:4">
      <c r="D60109" s="234"/>
    </row>
    <row r="60110" spans="4:4">
      <c r="D60110" s="234"/>
    </row>
    <row r="60111" spans="4:4">
      <c r="D60111" s="234"/>
    </row>
    <row r="60112" spans="4:4">
      <c r="D60112" s="234"/>
    </row>
    <row r="60113" spans="4:4">
      <c r="D60113" s="234"/>
    </row>
    <row r="60114" spans="4:4">
      <c r="D60114" s="234"/>
    </row>
    <row r="60115" spans="4:4">
      <c r="D60115" s="234"/>
    </row>
    <row r="60116" spans="4:4">
      <c r="D60116" s="234"/>
    </row>
    <row r="60117" spans="4:4">
      <c r="D60117" s="234"/>
    </row>
    <row r="60118" spans="4:4">
      <c r="D60118" s="234"/>
    </row>
    <row r="60119" spans="4:4">
      <c r="D60119" s="234"/>
    </row>
    <row r="60120" spans="4:4">
      <c r="D60120" s="234"/>
    </row>
    <row r="60121" spans="4:4">
      <c r="D60121" s="234"/>
    </row>
    <row r="60122" spans="4:4">
      <c r="D60122" s="234"/>
    </row>
    <row r="60123" spans="4:4">
      <c r="D60123" s="234"/>
    </row>
    <row r="60124" spans="4:4">
      <c r="D60124" s="234"/>
    </row>
    <row r="60125" spans="4:4">
      <c r="D60125" s="234"/>
    </row>
    <row r="60126" spans="4:4">
      <c r="D60126" s="234"/>
    </row>
    <row r="60127" spans="4:4">
      <c r="D60127" s="234"/>
    </row>
    <row r="60128" spans="4:4">
      <c r="D60128" s="234"/>
    </row>
    <row r="60129" spans="4:4">
      <c r="D60129" s="234"/>
    </row>
    <row r="60130" spans="4:4">
      <c r="D60130" s="234"/>
    </row>
    <row r="60131" spans="4:4">
      <c r="D60131" s="234"/>
    </row>
    <row r="60132" spans="4:4">
      <c r="D60132" s="234"/>
    </row>
    <row r="60133" spans="4:4">
      <c r="D60133" s="234"/>
    </row>
    <row r="60134" spans="4:4">
      <c r="D60134" s="234"/>
    </row>
    <row r="60135" spans="4:4">
      <c r="D60135" s="234"/>
    </row>
    <row r="60136" spans="4:4">
      <c r="D60136" s="234"/>
    </row>
    <row r="60137" spans="4:4">
      <c r="D60137" s="234"/>
    </row>
    <row r="60138" spans="4:4">
      <c r="D60138" s="234"/>
    </row>
    <row r="60139" spans="4:4">
      <c r="D60139" s="234"/>
    </row>
    <row r="60140" spans="4:4">
      <c r="D60140" s="234"/>
    </row>
    <row r="60141" spans="4:4">
      <c r="D60141" s="234"/>
    </row>
    <row r="60142" spans="4:4">
      <c r="D60142" s="234"/>
    </row>
    <row r="60143" spans="4:4">
      <c r="D60143" s="234"/>
    </row>
    <row r="60144" spans="4:4">
      <c r="D60144" s="234"/>
    </row>
    <row r="60145" spans="4:4">
      <c r="D60145" s="234"/>
    </row>
    <row r="60146" spans="4:4">
      <c r="D60146" s="234"/>
    </row>
    <row r="60147" spans="4:4">
      <c r="D60147" s="234"/>
    </row>
    <row r="60148" spans="4:4">
      <c r="D60148" s="234"/>
    </row>
    <row r="60149" spans="4:4">
      <c r="D60149" s="234"/>
    </row>
    <row r="60150" spans="4:4">
      <c r="D60150" s="234"/>
    </row>
    <row r="60151" spans="4:4">
      <c r="D60151" s="234"/>
    </row>
    <row r="60152" spans="4:4">
      <c r="D60152" s="234"/>
    </row>
    <row r="60153" spans="4:4">
      <c r="D60153" s="234"/>
    </row>
    <row r="60154" spans="4:4">
      <c r="D60154" s="234"/>
    </row>
    <row r="60155" spans="4:4">
      <c r="D60155" s="234"/>
    </row>
    <row r="60156" spans="4:4">
      <c r="D60156" s="234"/>
    </row>
    <row r="60157" spans="4:4">
      <c r="D60157" s="234"/>
    </row>
    <row r="60158" spans="4:4">
      <c r="D60158" s="234"/>
    </row>
    <row r="60159" spans="4:4">
      <c r="D60159" s="234"/>
    </row>
    <row r="60160" spans="4:4">
      <c r="D60160" s="234"/>
    </row>
    <row r="60161" spans="4:4">
      <c r="D60161" s="234"/>
    </row>
    <row r="60162" spans="4:4">
      <c r="D60162" s="234"/>
    </row>
    <row r="60163" spans="4:4">
      <c r="D60163" s="234"/>
    </row>
    <row r="60164" spans="4:4">
      <c r="D60164" s="234"/>
    </row>
    <row r="60165" spans="4:4">
      <c r="D60165" s="234"/>
    </row>
    <row r="60166" spans="4:4">
      <c r="D60166" s="234"/>
    </row>
    <row r="60167" spans="4:4">
      <c r="D60167" s="234"/>
    </row>
    <row r="60168" spans="4:4">
      <c r="D60168" s="234"/>
    </row>
    <row r="60169" spans="4:4">
      <c r="D60169" s="234"/>
    </row>
    <row r="60170" spans="4:4">
      <c r="D60170" s="234"/>
    </row>
    <row r="60171" spans="4:4">
      <c r="D60171" s="234"/>
    </row>
    <row r="60172" spans="4:4">
      <c r="D60172" s="234"/>
    </row>
    <row r="60173" spans="4:4">
      <c r="D60173" s="234"/>
    </row>
    <row r="60174" spans="4:4">
      <c r="D60174" s="234"/>
    </row>
    <row r="60175" spans="4:4">
      <c r="D60175" s="234"/>
    </row>
    <row r="60176" spans="4:4">
      <c r="D60176" s="234"/>
    </row>
    <row r="60177" spans="4:4">
      <c r="D60177" s="234"/>
    </row>
    <row r="60178" spans="4:4">
      <c r="D60178" s="234"/>
    </row>
    <row r="60179" spans="4:4">
      <c r="D60179" s="234"/>
    </row>
    <row r="60180" spans="4:4">
      <c r="D60180" s="234"/>
    </row>
    <row r="60181" spans="4:4">
      <c r="D60181" s="234"/>
    </row>
    <row r="60182" spans="4:4">
      <c r="D60182" s="234"/>
    </row>
    <row r="60183" spans="4:4">
      <c r="D60183" s="234"/>
    </row>
    <row r="60184" spans="4:4">
      <c r="D60184" s="234"/>
    </row>
    <row r="60185" spans="4:4">
      <c r="D60185" s="234"/>
    </row>
    <row r="60186" spans="4:4">
      <c r="D60186" s="234"/>
    </row>
    <row r="60187" spans="4:4">
      <c r="D60187" s="234"/>
    </row>
    <row r="60188" spans="4:4">
      <c r="D60188" s="234"/>
    </row>
    <row r="60189" spans="4:4">
      <c r="D60189" s="234"/>
    </row>
    <row r="60190" spans="4:4">
      <c r="D60190" s="234"/>
    </row>
    <row r="60191" spans="4:4">
      <c r="D60191" s="234"/>
    </row>
    <row r="60192" spans="4:4">
      <c r="D60192" s="234"/>
    </row>
    <row r="60193" spans="4:4">
      <c r="D60193" s="234"/>
    </row>
    <row r="60194" spans="4:4">
      <c r="D60194" s="234"/>
    </row>
    <row r="60195" spans="4:4">
      <c r="D60195" s="234"/>
    </row>
    <row r="60196" spans="4:4">
      <c r="D60196" s="234"/>
    </row>
    <row r="60197" spans="4:4">
      <c r="D60197" s="234"/>
    </row>
    <row r="60198" spans="4:4">
      <c r="D60198" s="234"/>
    </row>
    <row r="60199" spans="4:4">
      <c r="D60199" s="234"/>
    </row>
    <row r="60200" spans="4:4">
      <c r="D60200" s="234"/>
    </row>
    <row r="60201" spans="4:4">
      <c r="D60201" s="234"/>
    </row>
    <row r="60202" spans="4:4">
      <c r="D60202" s="234"/>
    </row>
    <row r="60203" spans="4:4">
      <c r="D60203" s="234"/>
    </row>
    <row r="60204" spans="4:4">
      <c r="D60204" s="234"/>
    </row>
    <row r="60205" spans="4:4">
      <c r="D60205" s="234"/>
    </row>
    <row r="60206" spans="4:4">
      <c r="D60206" s="234"/>
    </row>
    <row r="60207" spans="4:4">
      <c r="D60207" s="234"/>
    </row>
    <row r="60208" spans="4:4">
      <c r="D60208" s="234"/>
    </row>
    <row r="60209" spans="4:4">
      <c r="D60209" s="234"/>
    </row>
    <row r="60210" spans="4:4">
      <c r="D60210" s="234"/>
    </row>
    <row r="60211" spans="4:4">
      <c r="D60211" s="234"/>
    </row>
    <row r="60212" spans="4:4">
      <c r="D60212" s="234"/>
    </row>
    <row r="60213" spans="4:4">
      <c r="D60213" s="234"/>
    </row>
    <row r="60214" spans="4:4">
      <c r="D60214" s="234"/>
    </row>
    <row r="60215" spans="4:4">
      <c r="D60215" s="234"/>
    </row>
    <row r="60216" spans="4:4">
      <c r="D60216" s="234"/>
    </row>
    <row r="60217" spans="4:4">
      <c r="D60217" s="234"/>
    </row>
    <row r="60218" spans="4:4">
      <c r="D60218" s="234"/>
    </row>
    <row r="60219" spans="4:4">
      <c r="D60219" s="234"/>
    </row>
    <row r="60220" spans="4:4">
      <c r="D60220" s="234"/>
    </row>
    <row r="60221" spans="4:4">
      <c r="D60221" s="234"/>
    </row>
    <row r="60222" spans="4:4">
      <c r="D60222" s="234"/>
    </row>
    <row r="60223" spans="4:4">
      <c r="D60223" s="234"/>
    </row>
    <row r="60224" spans="4:4">
      <c r="D60224" s="234"/>
    </row>
    <row r="60225" spans="4:4">
      <c r="D60225" s="234"/>
    </row>
    <row r="60226" spans="4:4">
      <c r="D60226" s="234"/>
    </row>
    <row r="60227" spans="4:4">
      <c r="D60227" s="234"/>
    </row>
    <row r="60228" spans="4:4">
      <c r="D60228" s="234"/>
    </row>
    <row r="60229" spans="4:4">
      <c r="D60229" s="234"/>
    </row>
    <row r="60230" spans="4:4">
      <c r="D60230" s="234"/>
    </row>
    <row r="60231" spans="4:4">
      <c r="D60231" s="234"/>
    </row>
    <row r="60232" spans="4:4">
      <c r="D60232" s="234"/>
    </row>
    <row r="60233" spans="4:4">
      <c r="D60233" s="234"/>
    </row>
    <row r="60234" spans="4:4">
      <c r="D60234" s="234"/>
    </row>
    <row r="60235" spans="4:4">
      <c r="D60235" s="234"/>
    </row>
    <row r="60236" spans="4:4">
      <c r="D60236" s="234"/>
    </row>
    <row r="60237" spans="4:4">
      <c r="D60237" s="234"/>
    </row>
    <row r="60238" spans="4:4">
      <c r="D60238" s="234"/>
    </row>
    <row r="60239" spans="4:4">
      <c r="D60239" s="234"/>
    </row>
    <row r="60240" spans="4:4">
      <c r="D60240" s="234"/>
    </row>
    <row r="60241" spans="4:4">
      <c r="D60241" s="234"/>
    </row>
    <row r="60242" spans="4:4">
      <c r="D60242" s="234"/>
    </row>
    <row r="60243" spans="4:4">
      <c r="D60243" s="234"/>
    </row>
    <row r="60244" spans="4:4">
      <c r="D60244" s="234"/>
    </row>
    <row r="60245" spans="4:4">
      <c r="D60245" s="234"/>
    </row>
    <row r="60246" spans="4:4">
      <c r="D60246" s="234"/>
    </row>
    <row r="60247" spans="4:4">
      <c r="D60247" s="234"/>
    </row>
    <row r="60248" spans="4:4">
      <c r="D60248" s="234"/>
    </row>
    <row r="60249" spans="4:4">
      <c r="D60249" s="234"/>
    </row>
    <row r="60250" spans="4:4">
      <c r="D60250" s="234"/>
    </row>
    <row r="60251" spans="4:4">
      <c r="D60251" s="234"/>
    </row>
    <row r="60252" spans="4:4">
      <c r="D60252" s="234"/>
    </row>
    <row r="60253" spans="4:4">
      <c r="D60253" s="234"/>
    </row>
    <row r="60254" spans="4:4">
      <c r="D60254" s="234"/>
    </row>
    <row r="60255" spans="4:4">
      <c r="D60255" s="234"/>
    </row>
    <row r="60256" spans="4:4">
      <c r="D60256" s="234"/>
    </row>
    <row r="60257" spans="4:4">
      <c r="D60257" s="234"/>
    </row>
    <row r="60258" spans="4:4">
      <c r="D60258" s="234"/>
    </row>
    <row r="60259" spans="4:4">
      <c r="D60259" s="234"/>
    </row>
    <row r="60260" spans="4:4">
      <c r="D60260" s="234"/>
    </row>
    <row r="60261" spans="4:4">
      <c r="D60261" s="234"/>
    </row>
    <row r="60262" spans="4:4">
      <c r="D60262" s="234"/>
    </row>
    <row r="60263" spans="4:4">
      <c r="D60263" s="234"/>
    </row>
    <row r="60264" spans="4:4">
      <c r="D60264" s="234"/>
    </row>
    <row r="60265" spans="4:4">
      <c r="D60265" s="234"/>
    </row>
    <row r="60266" spans="4:4">
      <c r="D60266" s="234"/>
    </row>
    <row r="60267" spans="4:4">
      <c r="D60267" s="234"/>
    </row>
    <row r="60268" spans="4:4">
      <c r="D60268" s="234"/>
    </row>
    <row r="60269" spans="4:4">
      <c r="D60269" s="234"/>
    </row>
    <row r="60270" spans="4:4">
      <c r="D60270" s="234"/>
    </row>
    <row r="60271" spans="4:4">
      <c r="D60271" s="234"/>
    </row>
    <row r="60272" spans="4:4">
      <c r="D60272" s="234"/>
    </row>
    <row r="60273" spans="4:4">
      <c r="D60273" s="234"/>
    </row>
    <row r="60274" spans="4:4">
      <c r="D60274" s="234"/>
    </row>
    <row r="60275" spans="4:4">
      <c r="D60275" s="234"/>
    </row>
    <row r="60276" spans="4:4">
      <c r="D60276" s="234"/>
    </row>
    <row r="60277" spans="4:4">
      <c r="D60277" s="234"/>
    </row>
    <row r="60278" spans="4:4">
      <c r="D60278" s="234"/>
    </row>
    <row r="60279" spans="4:4">
      <c r="D60279" s="234"/>
    </row>
    <row r="60280" spans="4:4">
      <c r="D60280" s="234"/>
    </row>
    <row r="60281" spans="4:4">
      <c r="D60281" s="234"/>
    </row>
    <row r="60282" spans="4:4">
      <c r="D60282" s="234"/>
    </row>
    <row r="60283" spans="4:4">
      <c r="D60283" s="234"/>
    </row>
    <row r="60284" spans="4:4">
      <c r="D60284" s="234"/>
    </row>
    <row r="60285" spans="4:4">
      <c r="D60285" s="234"/>
    </row>
    <row r="60286" spans="4:4">
      <c r="D60286" s="234"/>
    </row>
    <row r="60287" spans="4:4">
      <c r="D60287" s="234"/>
    </row>
    <row r="60288" spans="4:4">
      <c r="D60288" s="234"/>
    </row>
    <row r="60289" spans="4:4">
      <c r="D60289" s="234"/>
    </row>
    <row r="60290" spans="4:4">
      <c r="D60290" s="234"/>
    </row>
    <row r="60291" spans="4:4">
      <c r="D60291" s="234"/>
    </row>
    <row r="60292" spans="4:4">
      <c r="D60292" s="234"/>
    </row>
    <row r="60293" spans="4:4">
      <c r="D60293" s="234"/>
    </row>
    <row r="60294" spans="4:4">
      <c r="D60294" s="234"/>
    </row>
    <row r="60295" spans="4:4">
      <c r="D60295" s="234"/>
    </row>
    <row r="60296" spans="4:4">
      <c r="D60296" s="234"/>
    </row>
    <row r="60297" spans="4:4">
      <c r="D60297" s="234"/>
    </row>
    <row r="60298" spans="4:4">
      <c r="D60298" s="234"/>
    </row>
    <row r="60299" spans="4:4">
      <c r="D60299" s="234"/>
    </row>
    <row r="60300" spans="4:4">
      <c r="D60300" s="234"/>
    </row>
    <row r="60301" spans="4:4">
      <c r="D60301" s="234"/>
    </row>
    <row r="60302" spans="4:4">
      <c r="D60302" s="234"/>
    </row>
    <row r="60303" spans="4:4">
      <c r="D60303" s="234"/>
    </row>
    <row r="60304" spans="4:4">
      <c r="D60304" s="234"/>
    </row>
    <row r="60305" spans="4:4">
      <c r="D60305" s="234"/>
    </row>
    <row r="60306" spans="4:4">
      <c r="D60306" s="234"/>
    </row>
    <row r="60307" spans="4:4">
      <c r="D60307" s="234"/>
    </row>
    <row r="60308" spans="4:4">
      <c r="D60308" s="234"/>
    </row>
    <row r="60309" spans="4:4">
      <c r="D60309" s="234"/>
    </row>
    <row r="60310" spans="4:4">
      <c r="D60310" s="234"/>
    </row>
    <row r="60311" spans="4:4">
      <c r="D60311" s="234"/>
    </row>
    <row r="60312" spans="4:4">
      <c r="D60312" s="234"/>
    </row>
    <row r="60313" spans="4:4">
      <c r="D60313" s="234"/>
    </row>
    <row r="60314" spans="4:4">
      <c r="D60314" s="234"/>
    </row>
    <row r="60315" spans="4:4">
      <c r="D60315" s="234"/>
    </row>
    <row r="60316" spans="4:4">
      <c r="D60316" s="234"/>
    </row>
    <row r="60317" spans="4:4">
      <c r="D60317" s="234"/>
    </row>
    <row r="60318" spans="4:4">
      <c r="D60318" s="234"/>
    </row>
    <row r="60319" spans="4:4">
      <c r="D60319" s="234"/>
    </row>
    <row r="60320" spans="4:4">
      <c r="D60320" s="234"/>
    </row>
    <row r="60321" spans="4:4">
      <c r="D60321" s="234"/>
    </row>
    <row r="60322" spans="4:4">
      <c r="D60322" s="234"/>
    </row>
    <row r="60323" spans="4:4">
      <c r="D60323" s="234"/>
    </row>
    <row r="60324" spans="4:4">
      <c r="D60324" s="234"/>
    </row>
    <row r="60325" spans="4:4">
      <c r="D60325" s="234"/>
    </row>
    <row r="60326" spans="4:4">
      <c r="D60326" s="234"/>
    </row>
    <row r="60327" spans="4:4">
      <c r="D60327" s="234"/>
    </row>
    <row r="60328" spans="4:4">
      <c r="D60328" s="234"/>
    </row>
    <row r="60329" spans="4:4">
      <c r="D60329" s="234"/>
    </row>
    <row r="60330" spans="4:4">
      <c r="D60330" s="234"/>
    </row>
    <row r="60331" spans="4:4">
      <c r="D60331" s="234"/>
    </row>
    <row r="60332" spans="4:4">
      <c r="D60332" s="234"/>
    </row>
    <row r="60333" spans="4:4">
      <c r="D60333" s="234"/>
    </row>
    <row r="60334" spans="4:4">
      <c r="D60334" s="234"/>
    </row>
    <row r="60335" spans="4:4">
      <c r="D60335" s="234"/>
    </row>
    <row r="60336" spans="4:4">
      <c r="D60336" s="234"/>
    </row>
    <row r="60337" spans="4:4">
      <c r="D60337" s="234"/>
    </row>
    <row r="60338" spans="4:4">
      <c r="D60338" s="234"/>
    </row>
    <row r="60339" spans="4:4">
      <c r="D60339" s="234"/>
    </row>
    <row r="60340" spans="4:4">
      <c r="D60340" s="234"/>
    </row>
    <row r="60341" spans="4:4">
      <c r="D60341" s="234"/>
    </row>
    <row r="60342" spans="4:4">
      <c r="D60342" s="234"/>
    </row>
    <row r="60343" spans="4:4">
      <c r="D60343" s="234"/>
    </row>
    <row r="60344" spans="4:4">
      <c r="D60344" s="234"/>
    </row>
    <row r="60345" spans="4:4">
      <c r="D60345" s="234"/>
    </row>
    <row r="60346" spans="4:4">
      <c r="D60346" s="234"/>
    </row>
    <row r="60347" spans="4:4">
      <c r="D60347" s="234"/>
    </row>
    <row r="60348" spans="4:4">
      <c r="D60348" s="234"/>
    </row>
    <row r="60349" spans="4:4">
      <c r="D60349" s="234"/>
    </row>
    <row r="60350" spans="4:4">
      <c r="D60350" s="234"/>
    </row>
    <row r="60351" spans="4:4">
      <c r="D60351" s="234"/>
    </row>
    <row r="60352" spans="4:4">
      <c r="D60352" s="234"/>
    </row>
    <row r="60353" spans="4:4">
      <c r="D60353" s="234"/>
    </row>
    <row r="60354" spans="4:4">
      <c r="D60354" s="234"/>
    </row>
    <row r="60355" spans="4:4">
      <c r="D60355" s="234"/>
    </row>
    <row r="60356" spans="4:4">
      <c r="D60356" s="234"/>
    </row>
    <row r="60357" spans="4:4">
      <c r="D60357" s="234"/>
    </row>
    <row r="60358" spans="4:4">
      <c r="D60358" s="234"/>
    </row>
    <row r="60359" spans="4:4">
      <c r="D60359" s="234"/>
    </row>
    <row r="60360" spans="4:4">
      <c r="D60360" s="234"/>
    </row>
    <row r="60361" spans="4:4">
      <c r="D60361" s="234"/>
    </row>
    <row r="60362" spans="4:4">
      <c r="D60362" s="234"/>
    </row>
    <row r="60363" spans="4:4">
      <c r="D60363" s="234"/>
    </row>
    <row r="60364" spans="4:4">
      <c r="D60364" s="234"/>
    </row>
    <row r="60365" spans="4:4">
      <c r="D60365" s="234"/>
    </row>
    <row r="60366" spans="4:4">
      <c r="D60366" s="234"/>
    </row>
    <row r="60367" spans="4:4">
      <c r="D60367" s="234"/>
    </row>
    <row r="60368" spans="4:4">
      <c r="D60368" s="234"/>
    </row>
    <row r="60369" spans="4:4">
      <c r="D60369" s="234"/>
    </row>
    <row r="60370" spans="4:4">
      <c r="D60370" s="234"/>
    </row>
    <row r="60371" spans="4:4">
      <c r="D60371" s="234"/>
    </row>
    <row r="60372" spans="4:4">
      <c r="D60372" s="234"/>
    </row>
    <row r="60373" spans="4:4">
      <c r="D60373" s="234"/>
    </row>
    <row r="60374" spans="4:4">
      <c r="D60374" s="234"/>
    </row>
    <row r="60375" spans="4:4">
      <c r="D60375" s="234"/>
    </row>
    <row r="60376" spans="4:4">
      <c r="D60376" s="234"/>
    </row>
    <row r="60377" spans="4:4">
      <c r="D60377" s="234"/>
    </row>
    <row r="60378" spans="4:4">
      <c r="D60378" s="234"/>
    </row>
    <row r="60379" spans="4:4">
      <c r="D60379" s="234"/>
    </row>
    <row r="60380" spans="4:4">
      <c r="D60380" s="234"/>
    </row>
    <row r="60381" spans="4:4">
      <c r="D60381" s="234"/>
    </row>
    <row r="60382" spans="4:4">
      <c r="D60382" s="234"/>
    </row>
    <row r="60383" spans="4:4">
      <c r="D60383" s="234"/>
    </row>
    <row r="60384" spans="4:4">
      <c r="D60384" s="234"/>
    </row>
    <row r="60385" spans="4:4">
      <c r="D60385" s="234"/>
    </row>
    <row r="60386" spans="4:4">
      <c r="D60386" s="234"/>
    </row>
    <row r="60387" spans="4:4">
      <c r="D60387" s="234"/>
    </row>
    <row r="60388" spans="4:4">
      <c r="D60388" s="234"/>
    </row>
    <row r="60389" spans="4:4">
      <c r="D60389" s="234"/>
    </row>
    <row r="60390" spans="4:4">
      <c r="D60390" s="234"/>
    </row>
    <row r="60391" spans="4:4">
      <c r="D60391" s="234"/>
    </row>
    <row r="60392" spans="4:4">
      <c r="D60392" s="234"/>
    </row>
    <row r="60393" spans="4:4">
      <c r="D60393" s="234"/>
    </row>
    <row r="60394" spans="4:4">
      <c r="D60394" s="234"/>
    </row>
    <row r="60395" spans="4:4">
      <c r="D60395" s="234"/>
    </row>
    <row r="60396" spans="4:4">
      <c r="D60396" s="234"/>
    </row>
    <row r="60397" spans="4:4">
      <c r="D60397" s="234"/>
    </row>
    <row r="60398" spans="4:4">
      <c r="D60398" s="234"/>
    </row>
    <row r="60399" spans="4:4">
      <c r="D60399" s="234"/>
    </row>
    <row r="60400" spans="4:4">
      <c r="D60400" s="234"/>
    </row>
    <row r="60401" spans="4:4">
      <c r="D60401" s="234"/>
    </row>
    <row r="60402" spans="4:4">
      <c r="D60402" s="234"/>
    </row>
    <row r="60403" spans="4:4">
      <c r="D60403" s="234"/>
    </row>
    <row r="60404" spans="4:4">
      <c r="D60404" s="234"/>
    </row>
    <row r="60405" spans="4:4">
      <c r="D60405" s="234"/>
    </row>
    <row r="60406" spans="4:4">
      <c r="D60406" s="234"/>
    </row>
    <row r="60407" spans="4:4">
      <c r="D60407" s="234"/>
    </row>
    <row r="60408" spans="4:4">
      <c r="D60408" s="234"/>
    </row>
    <row r="60409" spans="4:4">
      <c r="D60409" s="234"/>
    </row>
    <row r="60410" spans="4:4">
      <c r="D60410" s="234"/>
    </row>
    <row r="60411" spans="4:4">
      <c r="D60411" s="234"/>
    </row>
    <row r="60412" spans="4:4">
      <c r="D60412" s="234"/>
    </row>
    <row r="60413" spans="4:4">
      <c r="D60413" s="234"/>
    </row>
    <row r="60414" spans="4:4">
      <c r="D60414" s="234"/>
    </row>
    <row r="60415" spans="4:4">
      <c r="D60415" s="234"/>
    </row>
    <row r="60416" spans="4:4">
      <c r="D60416" s="234"/>
    </row>
    <row r="60417" spans="4:4">
      <c r="D60417" s="234"/>
    </row>
    <row r="60418" spans="4:4">
      <c r="D60418" s="234"/>
    </row>
    <row r="60419" spans="4:4">
      <c r="D60419" s="234"/>
    </row>
    <row r="60420" spans="4:4">
      <c r="D60420" s="234"/>
    </row>
    <row r="60421" spans="4:4">
      <c r="D60421" s="234"/>
    </row>
    <row r="60422" spans="4:4">
      <c r="D60422" s="234"/>
    </row>
    <row r="60423" spans="4:4">
      <c r="D60423" s="234"/>
    </row>
    <row r="60424" spans="4:4">
      <c r="D60424" s="234"/>
    </row>
    <row r="60425" spans="4:4">
      <c r="D60425" s="234"/>
    </row>
    <row r="60426" spans="4:4">
      <c r="D60426" s="234"/>
    </row>
    <row r="60427" spans="4:4">
      <c r="D60427" s="234"/>
    </row>
    <row r="60428" spans="4:4">
      <c r="D60428" s="234"/>
    </row>
    <row r="60429" spans="4:4">
      <c r="D60429" s="234"/>
    </row>
    <row r="60430" spans="4:4">
      <c r="D60430" s="234"/>
    </row>
    <row r="60431" spans="4:4">
      <c r="D60431" s="234"/>
    </row>
    <row r="60432" spans="4:4">
      <c r="D60432" s="234"/>
    </row>
    <row r="60433" spans="4:4">
      <c r="D60433" s="234"/>
    </row>
    <row r="60434" spans="4:4">
      <c r="D60434" s="234"/>
    </row>
    <row r="60435" spans="4:4">
      <c r="D60435" s="234"/>
    </row>
    <row r="60436" spans="4:4">
      <c r="D60436" s="234"/>
    </row>
    <row r="60437" spans="4:4">
      <c r="D60437" s="234"/>
    </row>
    <row r="60438" spans="4:4">
      <c r="D60438" s="234"/>
    </row>
    <row r="60439" spans="4:4">
      <c r="D60439" s="234"/>
    </row>
    <row r="60440" spans="4:4">
      <c r="D60440" s="234"/>
    </row>
    <row r="60441" spans="4:4">
      <c r="D60441" s="234"/>
    </row>
    <row r="60442" spans="4:4">
      <c r="D60442" s="234"/>
    </row>
    <row r="60443" spans="4:4">
      <c r="D60443" s="234"/>
    </row>
    <row r="60444" spans="4:4">
      <c r="D60444" s="234"/>
    </row>
    <row r="60445" spans="4:4">
      <c r="D60445" s="234"/>
    </row>
    <row r="60446" spans="4:4">
      <c r="D60446" s="234"/>
    </row>
    <row r="60447" spans="4:4">
      <c r="D60447" s="234"/>
    </row>
    <row r="60448" spans="4:4">
      <c r="D60448" s="234"/>
    </row>
    <row r="60449" spans="4:4">
      <c r="D60449" s="234"/>
    </row>
    <row r="60450" spans="4:4">
      <c r="D60450" s="234"/>
    </row>
    <row r="60451" spans="4:4">
      <c r="D60451" s="234"/>
    </row>
    <row r="60452" spans="4:4">
      <c r="D60452" s="234"/>
    </row>
    <row r="60453" spans="4:4">
      <c r="D60453" s="234"/>
    </row>
    <row r="60454" spans="4:4">
      <c r="D60454" s="234"/>
    </row>
    <row r="60455" spans="4:4">
      <c r="D60455" s="234"/>
    </row>
    <row r="60456" spans="4:4">
      <c r="D60456" s="234"/>
    </row>
    <row r="60457" spans="4:4">
      <c r="D60457" s="234"/>
    </row>
    <row r="60458" spans="4:4">
      <c r="D60458" s="234"/>
    </row>
    <row r="60459" spans="4:4">
      <c r="D60459" s="234"/>
    </row>
    <row r="60460" spans="4:4">
      <c r="D60460" s="234"/>
    </row>
    <row r="60461" spans="4:4">
      <c r="D60461" s="234"/>
    </row>
    <row r="60462" spans="4:4">
      <c r="D60462" s="234"/>
    </row>
    <row r="60463" spans="4:4">
      <c r="D60463" s="234"/>
    </row>
    <row r="60464" spans="4:4">
      <c r="D60464" s="234"/>
    </row>
    <row r="60465" spans="4:4">
      <c r="D60465" s="234"/>
    </row>
    <row r="60466" spans="4:4">
      <c r="D60466" s="234"/>
    </row>
    <row r="60467" spans="4:4">
      <c r="D60467" s="234"/>
    </row>
    <row r="60468" spans="4:4">
      <c r="D60468" s="234"/>
    </row>
    <row r="60469" spans="4:4">
      <c r="D60469" s="234"/>
    </row>
    <row r="60470" spans="4:4">
      <c r="D60470" s="234"/>
    </row>
    <row r="60471" spans="4:4">
      <c r="D60471" s="234"/>
    </row>
    <row r="60472" spans="4:4">
      <c r="D60472" s="234"/>
    </row>
    <row r="60473" spans="4:4">
      <c r="D60473" s="234"/>
    </row>
    <row r="60474" spans="4:4">
      <c r="D60474" s="234"/>
    </row>
    <row r="60475" spans="4:4">
      <c r="D60475" s="234"/>
    </row>
    <row r="60476" spans="4:4">
      <c r="D60476" s="234"/>
    </row>
    <row r="60477" spans="4:4">
      <c r="D60477" s="234"/>
    </row>
    <row r="60478" spans="4:4">
      <c r="D60478" s="234"/>
    </row>
    <row r="60479" spans="4:4">
      <c r="D60479" s="234"/>
    </row>
    <row r="60480" spans="4:4">
      <c r="D60480" s="234"/>
    </row>
    <row r="60481" spans="4:4">
      <c r="D60481" s="234"/>
    </row>
    <row r="60482" spans="4:4">
      <c r="D60482" s="234"/>
    </row>
    <row r="60483" spans="4:4">
      <c r="D60483" s="234"/>
    </row>
    <row r="60484" spans="4:4">
      <c r="D60484" s="234"/>
    </row>
    <row r="60485" spans="4:4">
      <c r="D60485" s="234"/>
    </row>
    <row r="60486" spans="4:4">
      <c r="D60486" s="234"/>
    </row>
    <row r="60487" spans="4:4">
      <c r="D60487" s="234"/>
    </row>
    <row r="60488" spans="4:4">
      <c r="D60488" s="234"/>
    </row>
    <row r="60489" spans="4:4">
      <c r="D60489" s="234"/>
    </row>
    <row r="60490" spans="4:4">
      <c r="D60490" s="234"/>
    </row>
    <row r="60491" spans="4:4">
      <c r="D60491" s="234"/>
    </row>
    <row r="60492" spans="4:4">
      <c r="D60492" s="234"/>
    </row>
    <row r="60493" spans="4:4">
      <c r="D60493" s="234"/>
    </row>
    <row r="60494" spans="4:4">
      <c r="D60494" s="234"/>
    </row>
    <row r="60495" spans="4:4">
      <c r="D60495" s="234"/>
    </row>
    <row r="60496" spans="4:4">
      <c r="D60496" s="234"/>
    </row>
    <row r="60497" spans="4:4">
      <c r="D60497" s="234"/>
    </row>
    <row r="60498" spans="4:4">
      <c r="D60498" s="234"/>
    </row>
    <row r="60499" spans="4:4">
      <c r="D60499" s="234"/>
    </row>
    <row r="60500" spans="4:4">
      <c r="D60500" s="234"/>
    </row>
    <row r="60501" spans="4:4">
      <c r="D60501" s="234"/>
    </row>
    <row r="60502" spans="4:4">
      <c r="D60502" s="234"/>
    </row>
    <row r="60503" spans="4:4">
      <c r="D60503" s="234"/>
    </row>
    <row r="60504" spans="4:4">
      <c r="D60504" s="234"/>
    </row>
    <row r="60505" spans="4:4">
      <c r="D60505" s="234"/>
    </row>
    <row r="60506" spans="4:4">
      <c r="D60506" s="234"/>
    </row>
    <row r="60507" spans="4:4">
      <c r="D60507" s="234"/>
    </row>
    <row r="60508" spans="4:4">
      <c r="D60508" s="234"/>
    </row>
    <row r="60509" spans="4:4">
      <c r="D60509" s="234"/>
    </row>
    <row r="60510" spans="4:4">
      <c r="D60510" s="234"/>
    </row>
    <row r="60511" spans="4:4">
      <c r="D60511" s="234"/>
    </row>
    <row r="60512" spans="4:4">
      <c r="D60512" s="234"/>
    </row>
    <row r="60513" spans="4:4">
      <c r="D60513" s="234"/>
    </row>
    <row r="60514" spans="4:4">
      <c r="D60514" s="234"/>
    </row>
    <row r="60515" spans="4:4">
      <c r="D60515" s="234"/>
    </row>
    <row r="60516" spans="4:4">
      <c r="D60516" s="234"/>
    </row>
    <row r="60517" spans="4:4">
      <c r="D60517" s="234"/>
    </row>
    <row r="60518" spans="4:4">
      <c r="D60518" s="234"/>
    </row>
    <row r="60519" spans="4:4">
      <c r="D60519" s="234"/>
    </row>
    <row r="60520" spans="4:4">
      <c r="D60520" s="234"/>
    </row>
    <row r="60521" spans="4:4">
      <c r="D60521" s="234"/>
    </row>
    <row r="60522" spans="4:4">
      <c r="D60522" s="234"/>
    </row>
    <row r="60523" spans="4:4">
      <c r="D60523" s="234"/>
    </row>
    <row r="60524" spans="4:4">
      <c r="D60524" s="234"/>
    </row>
    <row r="60525" spans="4:4">
      <c r="D60525" s="234"/>
    </row>
    <row r="60526" spans="4:4">
      <c r="D60526" s="234"/>
    </row>
    <row r="60527" spans="4:4">
      <c r="D60527" s="234"/>
    </row>
    <row r="60528" spans="4:4">
      <c r="D60528" s="234"/>
    </row>
    <row r="60529" spans="4:4">
      <c r="D60529" s="234"/>
    </row>
    <row r="60530" spans="4:4">
      <c r="D60530" s="234"/>
    </row>
    <row r="60531" spans="4:4">
      <c r="D60531" s="234"/>
    </row>
    <row r="60532" spans="4:4">
      <c r="D60532" s="234"/>
    </row>
    <row r="60533" spans="4:4">
      <c r="D60533" s="234"/>
    </row>
    <row r="60534" spans="4:4">
      <c r="D60534" s="234"/>
    </row>
    <row r="60535" spans="4:4">
      <c r="D60535" s="234"/>
    </row>
    <row r="60536" spans="4:4">
      <c r="D60536" s="234"/>
    </row>
    <row r="60537" spans="4:4">
      <c r="D60537" s="234"/>
    </row>
    <row r="60538" spans="4:4">
      <c r="D60538" s="234"/>
    </row>
    <row r="60539" spans="4:4">
      <c r="D60539" s="234"/>
    </row>
    <row r="60540" spans="4:4">
      <c r="D60540" s="234"/>
    </row>
    <row r="60541" spans="4:4">
      <c r="D60541" s="234"/>
    </row>
    <row r="60542" spans="4:4">
      <c r="D60542" s="234"/>
    </row>
    <row r="60543" spans="4:4">
      <c r="D60543" s="234"/>
    </row>
    <row r="60544" spans="4:4">
      <c r="D60544" s="234"/>
    </row>
    <row r="60545" spans="4:4">
      <c r="D60545" s="234"/>
    </row>
    <row r="60546" spans="4:4">
      <c r="D60546" s="234"/>
    </row>
    <row r="60547" spans="4:4">
      <c r="D60547" s="234"/>
    </row>
    <row r="60548" spans="4:4">
      <c r="D60548" s="234"/>
    </row>
    <row r="60549" spans="4:4">
      <c r="D60549" s="234"/>
    </row>
    <row r="60550" spans="4:4">
      <c r="D60550" s="234"/>
    </row>
    <row r="60551" spans="4:4">
      <c r="D60551" s="234"/>
    </row>
    <row r="60552" spans="4:4">
      <c r="D60552" s="234"/>
    </row>
    <row r="60553" spans="4:4">
      <c r="D60553" s="234"/>
    </row>
    <row r="60554" spans="4:4">
      <c r="D60554" s="234"/>
    </row>
    <row r="60555" spans="4:4">
      <c r="D60555" s="234"/>
    </row>
    <row r="60556" spans="4:4">
      <c r="D60556" s="234"/>
    </row>
    <row r="60557" spans="4:4">
      <c r="D60557" s="234"/>
    </row>
    <row r="60558" spans="4:4">
      <c r="D60558" s="234"/>
    </row>
    <row r="60559" spans="4:4">
      <c r="D60559" s="234"/>
    </row>
    <row r="60560" spans="4:4">
      <c r="D60560" s="234"/>
    </row>
    <row r="60561" spans="4:4">
      <c r="D60561" s="234"/>
    </row>
    <row r="60562" spans="4:4">
      <c r="D60562" s="234"/>
    </row>
    <row r="60563" spans="4:4">
      <c r="D60563" s="234"/>
    </row>
    <row r="60564" spans="4:4">
      <c r="D60564" s="234"/>
    </row>
    <row r="60565" spans="4:4">
      <c r="D60565" s="234"/>
    </row>
    <row r="60566" spans="4:4">
      <c r="D60566" s="234"/>
    </row>
    <row r="60567" spans="4:4">
      <c r="D60567" s="234"/>
    </row>
    <row r="60568" spans="4:4">
      <c r="D60568" s="234"/>
    </row>
    <row r="60569" spans="4:4">
      <c r="D60569" s="234"/>
    </row>
    <row r="60570" spans="4:4">
      <c r="D60570" s="234"/>
    </row>
    <row r="60571" spans="4:4">
      <c r="D60571" s="234"/>
    </row>
    <row r="60572" spans="4:4">
      <c r="D60572" s="234"/>
    </row>
    <row r="60573" spans="4:4">
      <c r="D60573" s="234"/>
    </row>
    <row r="60574" spans="4:4">
      <c r="D60574" s="234"/>
    </row>
    <row r="60575" spans="4:4">
      <c r="D60575" s="234"/>
    </row>
    <row r="60576" spans="4:4">
      <c r="D60576" s="234"/>
    </row>
    <row r="60577" spans="4:4">
      <c r="D60577" s="234"/>
    </row>
    <row r="60578" spans="4:4">
      <c r="D60578" s="234"/>
    </row>
    <row r="60579" spans="4:4">
      <c r="D60579" s="234"/>
    </row>
    <row r="60580" spans="4:4">
      <c r="D60580" s="234"/>
    </row>
    <row r="60581" spans="4:4">
      <c r="D60581" s="234"/>
    </row>
    <row r="60582" spans="4:4">
      <c r="D60582" s="234"/>
    </row>
    <row r="60583" spans="4:4">
      <c r="D60583" s="234"/>
    </row>
    <row r="60584" spans="4:4">
      <c r="D60584" s="234"/>
    </row>
    <row r="60585" spans="4:4">
      <c r="D60585" s="234"/>
    </row>
    <row r="60586" spans="4:4">
      <c r="D60586" s="234"/>
    </row>
    <row r="60587" spans="4:4">
      <c r="D60587" s="234"/>
    </row>
    <row r="60588" spans="4:4">
      <c r="D60588" s="234"/>
    </row>
    <row r="60589" spans="4:4">
      <c r="D60589" s="234"/>
    </row>
    <row r="60590" spans="4:4">
      <c r="D60590" s="234"/>
    </row>
    <row r="60591" spans="4:4">
      <c r="D60591" s="234"/>
    </row>
    <row r="60592" spans="4:4">
      <c r="D60592" s="234"/>
    </row>
    <row r="60593" spans="4:4">
      <c r="D60593" s="234"/>
    </row>
    <row r="60594" spans="4:4">
      <c r="D60594" s="234"/>
    </row>
    <row r="60595" spans="4:4">
      <c r="D60595" s="234"/>
    </row>
    <row r="60596" spans="4:4">
      <c r="D60596" s="234"/>
    </row>
    <row r="60597" spans="4:4">
      <c r="D60597" s="234"/>
    </row>
    <row r="60598" spans="4:4">
      <c r="D60598" s="234"/>
    </row>
    <row r="60599" spans="4:4">
      <c r="D60599" s="234"/>
    </row>
    <row r="60600" spans="4:4">
      <c r="D60600" s="234"/>
    </row>
    <row r="60601" spans="4:4">
      <c r="D60601" s="234"/>
    </row>
    <row r="60602" spans="4:4">
      <c r="D60602" s="234"/>
    </row>
    <row r="60603" spans="4:4">
      <c r="D60603" s="234"/>
    </row>
    <row r="60604" spans="4:4">
      <c r="D60604" s="234"/>
    </row>
    <row r="60605" spans="4:4">
      <c r="D60605" s="234"/>
    </row>
    <row r="60606" spans="4:4">
      <c r="D60606" s="234"/>
    </row>
    <row r="60607" spans="4:4">
      <c r="D60607" s="234"/>
    </row>
    <row r="60608" spans="4:4">
      <c r="D60608" s="234"/>
    </row>
    <row r="60609" spans="4:4">
      <c r="D60609" s="234"/>
    </row>
    <row r="60610" spans="4:4">
      <c r="D60610" s="234"/>
    </row>
    <row r="60611" spans="4:4">
      <c r="D60611" s="234"/>
    </row>
    <row r="60612" spans="4:4">
      <c r="D60612" s="234"/>
    </row>
    <row r="60613" spans="4:4">
      <c r="D60613" s="234"/>
    </row>
    <row r="60614" spans="4:4">
      <c r="D60614" s="234"/>
    </row>
    <row r="60615" spans="4:4">
      <c r="D60615" s="234"/>
    </row>
    <row r="60616" spans="4:4">
      <c r="D60616" s="234"/>
    </row>
    <row r="60617" spans="4:4">
      <c r="D60617" s="234"/>
    </row>
    <row r="60618" spans="4:4">
      <c r="D60618" s="234"/>
    </row>
    <row r="60619" spans="4:4">
      <c r="D60619" s="234"/>
    </row>
    <row r="60620" spans="4:4">
      <c r="D60620" s="234"/>
    </row>
    <row r="60621" spans="4:4">
      <c r="D60621" s="234"/>
    </row>
    <row r="60622" spans="4:4">
      <c r="D60622" s="234"/>
    </row>
    <row r="60623" spans="4:4">
      <c r="D60623" s="234"/>
    </row>
    <row r="60624" spans="4:4">
      <c r="D60624" s="234"/>
    </row>
    <row r="60625" spans="4:4">
      <c r="D60625" s="234"/>
    </row>
    <row r="60626" spans="4:4">
      <c r="D60626" s="234"/>
    </row>
    <row r="60627" spans="4:4">
      <c r="D60627" s="234"/>
    </row>
    <row r="60628" spans="4:4">
      <c r="D60628" s="234"/>
    </row>
    <row r="60629" spans="4:4">
      <c r="D60629" s="234"/>
    </row>
    <row r="60630" spans="4:4">
      <c r="D60630" s="234"/>
    </row>
    <row r="60631" spans="4:4">
      <c r="D60631" s="234"/>
    </row>
    <row r="60632" spans="4:4">
      <c r="D60632" s="234"/>
    </row>
    <row r="60633" spans="4:4">
      <c r="D60633" s="234"/>
    </row>
    <row r="60634" spans="4:4">
      <c r="D60634" s="234"/>
    </row>
    <row r="60635" spans="4:4">
      <c r="D60635" s="234"/>
    </row>
    <row r="60636" spans="4:4">
      <c r="D60636" s="234"/>
    </row>
    <row r="60637" spans="4:4">
      <c r="D60637" s="234"/>
    </row>
    <row r="60638" spans="4:4">
      <c r="D60638" s="234"/>
    </row>
    <row r="60639" spans="4:4">
      <c r="D60639" s="234"/>
    </row>
    <row r="60640" spans="4:4">
      <c r="D60640" s="234"/>
    </row>
    <row r="60641" spans="4:4">
      <c r="D60641" s="234"/>
    </row>
    <row r="60642" spans="4:4">
      <c r="D60642" s="234"/>
    </row>
    <row r="60643" spans="4:4">
      <c r="D60643" s="234"/>
    </row>
    <row r="60644" spans="4:4">
      <c r="D60644" s="234"/>
    </row>
    <row r="60645" spans="4:4">
      <c r="D60645" s="234"/>
    </row>
    <row r="60646" spans="4:4">
      <c r="D60646" s="234"/>
    </row>
    <row r="60647" spans="4:4">
      <c r="D60647" s="234"/>
    </row>
    <row r="60648" spans="4:4">
      <c r="D60648" s="234"/>
    </row>
    <row r="60649" spans="4:4">
      <c r="D60649" s="234"/>
    </row>
    <row r="60650" spans="4:4">
      <c r="D60650" s="234"/>
    </row>
    <row r="60651" spans="4:4">
      <c r="D60651" s="234"/>
    </row>
    <row r="60652" spans="4:4">
      <c r="D60652" s="234"/>
    </row>
    <row r="60653" spans="4:4">
      <c r="D60653" s="234"/>
    </row>
    <row r="60654" spans="4:4">
      <c r="D60654" s="234"/>
    </row>
    <row r="60655" spans="4:4">
      <c r="D60655" s="234"/>
    </row>
    <row r="60656" spans="4:4">
      <c r="D60656" s="234"/>
    </row>
    <row r="60657" spans="4:4">
      <c r="D60657" s="234"/>
    </row>
    <row r="60658" spans="4:4">
      <c r="D60658" s="234"/>
    </row>
    <row r="60659" spans="4:4">
      <c r="D60659" s="234"/>
    </row>
    <row r="60660" spans="4:4">
      <c r="D60660" s="234"/>
    </row>
    <row r="60661" spans="4:4">
      <c r="D60661" s="234"/>
    </row>
    <row r="60662" spans="4:4">
      <c r="D60662" s="234"/>
    </row>
    <row r="60663" spans="4:4">
      <c r="D60663" s="234"/>
    </row>
    <row r="60664" spans="4:4">
      <c r="D60664" s="234"/>
    </row>
    <row r="60665" spans="4:4">
      <c r="D60665" s="234"/>
    </row>
    <row r="60666" spans="4:4">
      <c r="D60666" s="234"/>
    </row>
    <row r="60667" spans="4:4">
      <c r="D60667" s="234"/>
    </row>
    <row r="60668" spans="4:4">
      <c r="D60668" s="234"/>
    </row>
    <row r="60669" spans="4:4">
      <c r="D60669" s="234"/>
    </row>
    <row r="60670" spans="4:4">
      <c r="D60670" s="234"/>
    </row>
    <row r="60671" spans="4:4">
      <c r="D60671" s="234"/>
    </row>
    <row r="60672" spans="4:4">
      <c r="D60672" s="234"/>
    </row>
    <row r="60673" spans="4:4">
      <c r="D60673" s="234"/>
    </row>
    <row r="60674" spans="4:4">
      <c r="D60674" s="234"/>
    </row>
    <row r="60675" spans="4:4">
      <c r="D60675" s="234"/>
    </row>
    <row r="60676" spans="4:4">
      <c r="D60676" s="234"/>
    </row>
    <row r="60677" spans="4:4">
      <c r="D60677" s="234"/>
    </row>
    <row r="60678" spans="4:4">
      <c r="D60678" s="234"/>
    </row>
    <row r="60679" spans="4:4">
      <c r="D60679" s="234"/>
    </row>
    <row r="60680" spans="4:4">
      <c r="D60680" s="234"/>
    </row>
    <row r="60681" spans="4:4">
      <c r="D60681" s="234"/>
    </row>
    <row r="60682" spans="4:4">
      <c r="D60682" s="234"/>
    </row>
    <row r="60683" spans="4:4">
      <c r="D60683" s="234"/>
    </row>
    <row r="60684" spans="4:4">
      <c r="D60684" s="234"/>
    </row>
    <row r="60685" spans="4:4">
      <c r="D60685" s="234"/>
    </row>
    <row r="60686" spans="4:4">
      <c r="D60686" s="234"/>
    </row>
    <row r="60687" spans="4:4">
      <c r="D60687" s="234"/>
    </row>
    <row r="60688" spans="4:4">
      <c r="D60688" s="234"/>
    </row>
    <row r="60689" spans="4:4">
      <c r="D60689" s="234"/>
    </row>
    <row r="60690" spans="4:4">
      <c r="D60690" s="234"/>
    </row>
    <row r="60691" spans="4:4">
      <c r="D60691" s="234"/>
    </row>
    <row r="60692" spans="4:4">
      <c r="D60692" s="234"/>
    </row>
    <row r="60693" spans="4:4">
      <c r="D60693" s="234"/>
    </row>
    <row r="60694" spans="4:4">
      <c r="D60694" s="234"/>
    </row>
    <row r="60695" spans="4:4">
      <c r="D60695" s="234"/>
    </row>
    <row r="60696" spans="4:4">
      <c r="D60696" s="234"/>
    </row>
    <row r="60697" spans="4:4">
      <c r="D60697" s="234"/>
    </row>
    <row r="60698" spans="4:4">
      <c r="D60698" s="234"/>
    </row>
    <row r="60699" spans="4:4">
      <c r="D60699" s="234"/>
    </row>
    <row r="60700" spans="4:4">
      <c r="D60700" s="234"/>
    </row>
    <row r="60701" spans="4:4">
      <c r="D60701" s="234"/>
    </row>
    <row r="60702" spans="4:4">
      <c r="D60702" s="234"/>
    </row>
    <row r="60703" spans="4:4">
      <c r="D60703" s="234"/>
    </row>
    <row r="60704" spans="4:4">
      <c r="D60704" s="234"/>
    </row>
    <row r="60705" spans="4:4">
      <c r="D60705" s="234"/>
    </row>
    <row r="60706" spans="4:4">
      <c r="D60706" s="234"/>
    </row>
    <row r="60707" spans="4:4">
      <c r="D60707" s="234"/>
    </row>
    <row r="60708" spans="4:4">
      <c r="D60708" s="234"/>
    </row>
    <row r="60709" spans="4:4">
      <c r="D60709" s="234"/>
    </row>
    <row r="60710" spans="4:4">
      <c r="D60710" s="234"/>
    </row>
    <row r="60711" spans="4:4">
      <c r="D60711" s="234"/>
    </row>
    <row r="60712" spans="4:4">
      <c r="D60712" s="234"/>
    </row>
    <row r="60713" spans="4:4">
      <c r="D60713" s="234"/>
    </row>
    <row r="60714" spans="4:4">
      <c r="D60714" s="234"/>
    </row>
    <row r="60715" spans="4:4">
      <c r="D60715" s="234"/>
    </row>
    <row r="60716" spans="4:4">
      <c r="D60716" s="234"/>
    </row>
    <row r="60717" spans="4:4">
      <c r="D60717" s="234"/>
    </row>
    <row r="60718" spans="4:4">
      <c r="D60718" s="234"/>
    </row>
    <row r="60719" spans="4:4">
      <c r="D60719" s="234"/>
    </row>
    <row r="60720" spans="4:4">
      <c r="D60720" s="234"/>
    </row>
    <row r="60721" spans="4:4">
      <c r="D60721" s="234"/>
    </row>
    <row r="60722" spans="4:4">
      <c r="D60722" s="234"/>
    </row>
    <row r="60723" spans="4:4">
      <c r="D60723" s="234"/>
    </row>
    <row r="60724" spans="4:4">
      <c r="D60724" s="234"/>
    </row>
    <row r="60725" spans="4:4">
      <c r="D60725" s="234"/>
    </row>
    <row r="60726" spans="4:4">
      <c r="D60726" s="234"/>
    </row>
    <row r="60727" spans="4:4">
      <c r="D60727" s="234"/>
    </row>
    <row r="60728" spans="4:4">
      <c r="D60728" s="234"/>
    </row>
    <row r="60729" spans="4:4">
      <c r="D60729" s="234"/>
    </row>
    <row r="60730" spans="4:4">
      <c r="D60730" s="234"/>
    </row>
    <row r="60731" spans="4:4">
      <c r="D60731" s="234"/>
    </row>
    <row r="60732" spans="4:4">
      <c r="D60732" s="234"/>
    </row>
    <row r="60733" spans="4:4">
      <c r="D60733" s="234"/>
    </row>
    <row r="60734" spans="4:4">
      <c r="D60734" s="234"/>
    </row>
    <row r="60735" spans="4:4">
      <c r="D60735" s="234"/>
    </row>
    <row r="60736" spans="4:4">
      <c r="D60736" s="234"/>
    </row>
    <row r="60737" spans="4:4">
      <c r="D60737" s="234"/>
    </row>
    <row r="60738" spans="4:4">
      <c r="D60738" s="234"/>
    </row>
    <row r="60739" spans="4:4">
      <c r="D60739" s="234"/>
    </row>
    <row r="60740" spans="4:4">
      <c r="D60740" s="234"/>
    </row>
    <row r="60741" spans="4:4">
      <c r="D60741" s="234"/>
    </row>
    <row r="60742" spans="4:4">
      <c r="D60742" s="234"/>
    </row>
    <row r="60743" spans="4:4">
      <c r="D60743" s="234"/>
    </row>
    <row r="60744" spans="4:4">
      <c r="D60744" s="234"/>
    </row>
    <row r="60745" spans="4:4">
      <c r="D60745" s="234"/>
    </row>
    <row r="60746" spans="4:4">
      <c r="D60746" s="234"/>
    </row>
    <row r="60747" spans="4:4">
      <c r="D60747" s="234"/>
    </row>
    <row r="60748" spans="4:4">
      <c r="D60748" s="234"/>
    </row>
    <row r="60749" spans="4:4">
      <c r="D60749" s="234"/>
    </row>
    <row r="60750" spans="4:4">
      <c r="D60750" s="234"/>
    </row>
    <row r="60751" spans="4:4">
      <c r="D60751" s="234"/>
    </row>
    <row r="60752" spans="4:4">
      <c r="D60752" s="234"/>
    </row>
    <row r="60753" spans="4:4">
      <c r="D60753" s="234"/>
    </row>
    <row r="60754" spans="4:4">
      <c r="D60754" s="234"/>
    </row>
    <row r="60755" spans="4:4">
      <c r="D60755" s="234"/>
    </row>
    <row r="60756" spans="4:4">
      <c r="D60756" s="234"/>
    </row>
    <row r="60757" spans="4:4">
      <c r="D60757" s="234"/>
    </row>
    <row r="60758" spans="4:4">
      <c r="D60758" s="234"/>
    </row>
    <row r="60759" spans="4:4">
      <c r="D60759" s="234"/>
    </row>
    <row r="60760" spans="4:4">
      <c r="D60760" s="234"/>
    </row>
    <row r="60761" spans="4:4">
      <c r="D60761" s="234"/>
    </row>
    <row r="60762" spans="4:4">
      <c r="D60762" s="234"/>
    </row>
    <row r="60763" spans="4:4">
      <c r="D60763" s="234"/>
    </row>
    <row r="60764" spans="4:4">
      <c r="D60764" s="234"/>
    </row>
    <row r="60765" spans="4:4">
      <c r="D60765" s="234"/>
    </row>
    <row r="60766" spans="4:4">
      <c r="D60766" s="234"/>
    </row>
    <row r="60767" spans="4:4">
      <c r="D60767" s="234"/>
    </row>
    <row r="60768" spans="4:4">
      <c r="D60768" s="234"/>
    </row>
    <row r="60769" spans="4:4">
      <c r="D60769" s="234"/>
    </row>
    <row r="60770" spans="4:4">
      <c r="D60770" s="234"/>
    </row>
    <row r="60771" spans="4:4">
      <c r="D60771" s="234"/>
    </row>
    <row r="60772" spans="4:4">
      <c r="D60772" s="234"/>
    </row>
    <row r="60773" spans="4:4">
      <c r="D60773" s="234"/>
    </row>
    <row r="60774" spans="4:4">
      <c r="D60774" s="234"/>
    </row>
    <row r="60775" spans="4:4">
      <c r="D60775" s="234"/>
    </row>
    <row r="60776" spans="4:4">
      <c r="D60776" s="234"/>
    </row>
    <row r="60777" spans="4:4">
      <c r="D60777" s="234"/>
    </row>
    <row r="60778" spans="4:4">
      <c r="D60778" s="234"/>
    </row>
    <row r="60779" spans="4:4">
      <c r="D60779" s="234"/>
    </row>
    <row r="60780" spans="4:4">
      <c r="D60780" s="234"/>
    </row>
    <row r="60781" spans="4:4">
      <c r="D60781" s="234"/>
    </row>
    <row r="60782" spans="4:4">
      <c r="D60782" s="234"/>
    </row>
    <row r="60783" spans="4:4">
      <c r="D60783" s="234"/>
    </row>
    <row r="60784" spans="4:4">
      <c r="D60784" s="234"/>
    </row>
    <row r="60785" spans="4:4">
      <c r="D60785" s="234"/>
    </row>
    <row r="60786" spans="4:4">
      <c r="D60786" s="234"/>
    </row>
    <row r="60787" spans="4:4">
      <c r="D60787" s="234"/>
    </row>
    <row r="60788" spans="4:4">
      <c r="D60788" s="234"/>
    </row>
    <row r="60789" spans="4:4">
      <c r="D60789" s="234"/>
    </row>
    <row r="60790" spans="4:4">
      <c r="D60790" s="234"/>
    </row>
    <row r="60791" spans="4:4">
      <c r="D60791" s="234"/>
    </row>
    <row r="60792" spans="4:4">
      <c r="D60792" s="234"/>
    </row>
    <row r="60793" spans="4:4">
      <c r="D60793" s="234"/>
    </row>
    <row r="60794" spans="4:4">
      <c r="D60794" s="234"/>
    </row>
    <row r="60795" spans="4:4">
      <c r="D60795" s="234"/>
    </row>
    <row r="60796" spans="4:4">
      <c r="D60796" s="234"/>
    </row>
    <row r="60797" spans="4:4">
      <c r="D60797" s="234"/>
    </row>
    <row r="60798" spans="4:4">
      <c r="D60798" s="234"/>
    </row>
    <row r="60799" spans="4:4">
      <c r="D60799" s="234"/>
    </row>
    <row r="60800" spans="4:4">
      <c r="D60800" s="234"/>
    </row>
    <row r="60801" spans="4:4">
      <c r="D60801" s="234"/>
    </row>
    <row r="60802" spans="4:4">
      <c r="D60802" s="234"/>
    </row>
    <row r="60803" spans="4:4">
      <c r="D60803" s="234"/>
    </row>
    <row r="60804" spans="4:4">
      <c r="D60804" s="234"/>
    </row>
    <row r="60805" spans="4:4">
      <c r="D60805" s="234"/>
    </row>
    <row r="60806" spans="4:4">
      <c r="D60806" s="234"/>
    </row>
    <row r="60807" spans="4:4">
      <c r="D60807" s="234"/>
    </row>
    <row r="60808" spans="4:4">
      <c r="D60808" s="234"/>
    </row>
    <row r="60809" spans="4:4">
      <c r="D60809" s="234"/>
    </row>
    <row r="60810" spans="4:4">
      <c r="D60810" s="234"/>
    </row>
    <row r="60811" spans="4:4">
      <c r="D60811" s="234"/>
    </row>
    <row r="60812" spans="4:4">
      <c r="D60812" s="234"/>
    </row>
    <row r="60813" spans="4:4">
      <c r="D60813" s="234"/>
    </row>
    <row r="60814" spans="4:4">
      <c r="D60814" s="234"/>
    </row>
    <row r="60815" spans="4:4">
      <c r="D60815" s="234"/>
    </row>
    <row r="60816" spans="4:4">
      <c r="D60816" s="234"/>
    </row>
    <row r="60817" spans="4:4">
      <c r="D60817" s="234"/>
    </row>
    <row r="60818" spans="4:4">
      <c r="D60818" s="234"/>
    </row>
    <row r="60819" spans="4:4">
      <c r="D60819" s="234"/>
    </row>
    <row r="60820" spans="4:4">
      <c r="D60820" s="234"/>
    </row>
    <row r="60821" spans="4:4">
      <c r="D60821" s="234"/>
    </row>
    <row r="60822" spans="4:4">
      <c r="D60822" s="234"/>
    </row>
    <row r="60823" spans="4:4">
      <c r="D60823" s="234"/>
    </row>
    <row r="60824" spans="4:4">
      <c r="D60824" s="234"/>
    </row>
    <row r="60825" spans="4:4">
      <c r="D60825" s="234"/>
    </row>
    <row r="60826" spans="4:4">
      <c r="D60826" s="234"/>
    </row>
    <row r="60827" spans="4:4">
      <c r="D60827" s="234"/>
    </row>
    <row r="60828" spans="4:4">
      <c r="D60828" s="234"/>
    </row>
    <row r="60829" spans="4:4">
      <c r="D60829" s="234"/>
    </row>
    <row r="60830" spans="4:4">
      <c r="D60830" s="234"/>
    </row>
    <row r="60831" spans="4:4">
      <c r="D60831" s="234"/>
    </row>
    <row r="60832" spans="4:4">
      <c r="D60832" s="234"/>
    </row>
    <row r="60833" spans="4:4">
      <c r="D60833" s="234"/>
    </row>
    <row r="60834" spans="4:4">
      <c r="D60834" s="234"/>
    </row>
    <row r="60835" spans="4:4">
      <c r="D60835" s="234"/>
    </row>
    <row r="60836" spans="4:4">
      <c r="D60836" s="234"/>
    </row>
    <row r="60837" spans="4:4">
      <c r="D60837" s="234"/>
    </row>
    <row r="60838" spans="4:4">
      <c r="D60838" s="234"/>
    </row>
    <row r="60839" spans="4:4">
      <c r="D60839" s="234"/>
    </row>
    <row r="60840" spans="4:4">
      <c r="D60840" s="234"/>
    </row>
    <row r="60841" spans="4:4">
      <c r="D60841" s="234"/>
    </row>
    <row r="60842" spans="4:4">
      <c r="D60842" s="234"/>
    </row>
    <row r="60843" spans="4:4">
      <c r="D60843" s="234"/>
    </row>
    <row r="60844" spans="4:4">
      <c r="D60844" s="234"/>
    </row>
    <row r="60845" spans="4:4">
      <c r="D60845" s="234"/>
    </row>
    <row r="60846" spans="4:4">
      <c r="D60846" s="234"/>
    </row>
    <row r="60847" spans="4:4">
      <c r="D60847" s="234"/>
    </row>
    <row r="60848" spans="4:4">
      <c r="D60848" s="234"/>
    </row>
    <row r="60849" spans="4:4">
      <c r="D60849" s="234"/>
    </row>
    <row r="60850" spans="4:4">
      <c r="D60850" s="234"/>
    </row>
    <row r="60851" spans="4:4">
      <c r="D60851" s="234"/>
    </row>
    <row r="60852" spans="4:4">
      <c r="D60852" s="234"/>
    </row>
    <row r="60853" spans="4:4">
      <c r="D60853" s="234"/>
    </row>
    <row r="60854" spans="4:4">
      <c r="D60854" s="234"/>
    </row>
    <row r="60855" spans="4:4">
      <c r="D60855" s="234"/>
    </row>
    <row r="60856" spans="4:4">
      <c r="D60856" s="234"/>
    </row>
    <row r="60857" spans="4:4">
      <c r="D60857" s="234"/>
    </row>
    <row r="60858" spans="4:4">
      <c r="D60858" s="234"/>
    </row>
    <row r="60859" spans="4:4">
      <c r="D60859" s="234"/>
    </row>
    <row r="60860" spans="4:4">
      <c r="D60860" s="234"/>
    </row>
    <row r="60861" spans="4:4">
      <c r="D60861" s="234"/>
    </row>
    <row r="60862" spans="4:4">
      <c r="D60862" s="234"/>
    </row>
    <row r="60863" spans="4:4">
      <c r="D60863" s="234"/>
    </row>
    <row r="60864" spans="4:4">
      <c r="D60864" s="234"/>
    </row>
    <row r="60865" spans="4:4">
      <c r="D60865" s="234"/>
    </row>
    <row r="60866" spans="4:4">
      <c r="D60866" s="234"/>
    </row>
    <row r="60867" spans="4:4">
      <c r="D60867" s="234"/>
    </row>
    <row r="60868" spans="4:4">
      <c r="D60868" s="234"/>
    </row>
    <row r="60869" spans="4:4">
      <c r="D60869" s="234"/>
    </row>
    <row r="60870" spans="4:4">
      <c r="D60870" s="234"/>
    </row>
    <row r="60871" spans="4:4">
      <c r="D60871" s="234"/>
    </row>
    <row r="60872" spans="4:4">
      <c r="D60872" s="234"/>
    </row>
    <row r="60873" spans="4:4">
      <c r="D60873" s="234"/>
    </row>
    <row r="60874" spans="4:4">
      <c r="D60874" s="234"/>
    </row>
    <row r="60875" spans="4:4">
      <c r="D60875" s="234"/>
    </row>
    <row r="60876" spans="4:4">
      <c r="D60876" s="234"/>
    </row>
    <row r="60877" spans="4:4">
      <c r="D60877" s="234"/>
    </row>
    <row r="60878" spans="4:4">
      <c r="D60878" s="234"/>
    </row>
    <row r="60879" spans="4:4">
      <c r="D60879" s="234"/>
    </row>
    <row r="60880" spans="4:4">
      <c r="D60880" s="234"/>
    </row>
    <row r="60881" spans="4:4">
      <c r="D60881" s="234"/>
    </row>
    <row r="60882" spans="4:4">
      <c r="D60882" s="234"/>
    </row>
    <row r="60883" spans="4:4">
      <c r="D60883" s="234"/>
    </row>
    <row r="60884" spans="4:4">
      <c r="D60884" s="234"/>
    </row>
    <row r="60885" spans="4:4">
      <c r="D60885" s="234"/>
    </row>
    <row r="60886" spans="4:4">
      <c r="D60886" s="234"/>
    </row>
    <row r="60887" spans="4:4">
      <c r="D60887" s="234"/>
    </row>
    <row r="60888" spans="4:4">
      <c r="D60888" s="234"/>
    </row>
    <row r="60889" spans="4:4">
      <c r="D60889" s="234"/>
    </row>
    <row r="60890" spans="4:4">
      <c r="D60890" s="234"/>
    </row>
    <row r="60891" spans="4:4">
      <c r="D60891" s="234"/>
    </row>
    <row r="60892" spans="4:4">
      <c r="D60892" s="234"/>
    </row>
    <row r="60893" spans="4:4">
      <c r="D60893" s="234"/>
    </row>
    <row r="60894" spans="4:4">
      <c r="D60894" s="234"/>
    </row>
    <row r="60895" spans="4:4">
      <c r="D60895" s="234"/>
    </row>
    <row r="60896" spans="4:4">
      <c r="D60896" s="234"/>
    </row>
    <row r="60897" spans="4:4">
      <c r="D60897" s="234"/>
    </row>
    <row r="60898" spans="4:4">
      <c r="D60898" s="234"/>
    </row>
    <row r="60899" spans="4:4">
      <c r="D60899" s="234"/>
    </row>
    <row r="60900" spans="4:4">
      <c r="D60900" s="234"/>
    </row>
    <row r="60901" spans="4:4">
      <c r="D60901" s="234"/>
    </row>
    <row r="60902" spans="4:4">
      <c r="D60902" s="234"/>
    </row>
    <row r="60903" spans="4:4">
      <c r="D60903" s="234"/>
    </row>
    <row r="60904" spans="4:4">
      <c r="D60904" s="234"/>
    </row>
    <row r="60905" spans="4:4">
      <c r="D60905" s="234"/>
    </row>
    <row r="60906" spans="4:4">
      <c r="D60906" s="234"/>
    </row>
    <row r="60907" spans="4:4">
      <c r="D60907" s="234"/>
    </row>
    <row r="60908" spans="4:4">
      <c r="D60908" s="234"/>
    </row>
    <row r="60909" spans="4:4">
      <c r="D60909" s="234"/>
    </row>
    <row r="60910" spans="4:4">
      <c r="D60910" s="234"/>
    </row>
    <row r="60911" spans="4:4">
      <c r="D60911" s="234"/>
    </row>
    <row r="60912" spans="4:4">
      <c r="D60912" s="234"/>
    </row>
    <row r="60913" spans="4:4">
      <c r="D60913" s="234"/>
    </row>
    <row r="60914" spans="4:4">
      <c r="D60914" s="234"/>
    </row>
    <row r="60915" spans="4:4">
      <c r="D60915" s="234"/>
    </row>
    <row r="60916" spans="4:4">
      <c r="D60916" s="234"/>
    </row>
    <row r="60917" spans="4:4">
      <c r="D60917" s="234"/>
    </row>
    <row r="60918" spans="4:4">
      <c r="D60918" s="234"/>
    </row>
    <row r="60919" spans="4:4">
      <c r="D60919" s="234"/>
    </row>
    <row r="60920" spans="4:4">
      <c r="D60920" s="234"/>
    </row>
    <row r="60921" spans="4:4">
      <c r="D60921" s="234"/>
    </row>
    <row r="60922" spans="4:4">
      <c r="D60922" s="234"/>
    </row>
    <row r="60923" spans="4:4">
      <c r="D60923" s="234"/>
    </row>
    <row r="60924" spans="4:4">
      <c r="D60924" s="234"/>
    </row>
    <row r="60925" spans="4:4">
      <c r="D60925" s="234"/>
    </row>
    <row r="60926" spans="4:4">
      <c r="D60926" s="234"/>
    </row>
    <row r="60927" spans="4:4">
      <c r="D60927" s="234"/>
    </row>
    <row r="60928" spans="4:4">
      <c r="D60928" s="234"/>
    </row>
    <row r="60929" spans="4:4">
      <c r="D60929" s="234"/>
    </row>
    <row r="60930" spans="4:4">
      <c r="D60930" s="234"/>
    </row>
    <row r="60931" spans="4:4">
      <c r="D60931" s="234"/>
    </row>
    <row r="60932" spans="4:4">
      <c r="D60932" s="234"/>
    </row>
    <row r="60933" spans="4:4">
      <c r="D60933" s="234"/>
    </row>
    <row r="60934" spans="4:4">
      <c r="D60934" s="234"/>
    </row>
    <row r="60935" spans="4:4">
      <c r="D60935" s="234"/>
    </row>
    <row r="60936" spans="4:4">
      <c r="D60936" s="234"/>
    </row>
    <row r="60937" spans="4:4">
      <c r="D60937" s="234"/>
    </row>
    <row r="60938" spans="4:4">
      <c r="D60938" s="234"/>
    </row>
    <row r="60939" spans="4:4">
      <c r="D60939" s="234"/>
    </row>
    <row r="60940" spans="4:4">
      <c r="D60940" s="234"/>
    </row>
    <row r="60941" spans="4:4">
      <c r="D60941" s="234"/>
    </row>
    <row r="60942" spans="4:4">
      <c r="D60942" s="234"/>
    </row>
    <row r="60943" spans="4:4">
      <c r="D60943" s="234"/>
    </row>
    <row r="60944" spans="4:4">
      <c r="D60944" s="234"/>
    </row>
    <row r="60945" spans="4:4">
      <c r="D60945" s="234"/>
    </row>
    <row r="60946" spans="4:4">
      <c r="D60946" s="234"/>
    </row>
    <row r="60947" spans="4:4">
      <c r="D60947" s="234"/>
    </row>
    <row r="60948" spans="4:4">
      <c r="D60948" s="234"/>
    </row>
    <row r="60949" spans="4:4">
      <c r="D60949" s="234"/>
    </row>
    <row r="60950" spans="4:4">
      <c r="D60950" s="234"/>
    </row>
    <row r="60951" spans="4:4">
      <c r="D60951" s="234"/>
    </row>
    <row r="60952" spans="4:4">
      <c r="D60952" s="234"/>
    </row>
    <row r="60953" spans="4:4">
      <c r="D60953" s="234"/>
    </row>
    <row r="60954" spans="4:4">
      <c r="D60954" s="234"/>
    </row>
    <row r="60955" spans="4:4">
      <c r="D60955" s="234"/>
    </row>
    <row r="60956" spans="4:4">
      <c r="D60956" s="234"/>
    </row>
    <row r="60957" spans="4:4">
      <c r="D60957" s="234"/>
    </row>
    <row r="60958" spans="4:4">
      <c r="D60958" s="234"/>
    </row>
    <row r="60959" spans="4:4">
      <c r="D60959" s="234"/>
    </row>
    <row r="60960" spans="4:4">
      <c r="D60960" s="234"/>
    </row>
    <row r="60961" spans="4:4">
      <c r="D60961" s="234"/>
    </row>
    <row r="60962" spans="4:4">
      <c r="D60962" s="234"/>
    </row>
    <row r="60963" spans="4:4">
      <c r="D60963" s="234"/>
    </row>
    <row r="60964" spans="4:4">
      <c r="D60964" s="234"/>
    </row>
    <row r="60965" spans="4:4">
      <c r="D60965" s="234"/>
    </row>
    <row r="60966" spans="4:4">
      <c r="D60966" s="234"/>
    </row>
    <row r="60967" spans="4:4">
      <c r="D60967" s="234"/>
    </row>
    <row r="60968" spans="4:4">
      <c r="D60968" s="234"/>
    </row>
    <row r="60969" spans="4:4">
      <c r="D60969" s="234"/>
    </row>
    <row r="60970" spans="4:4">
      <c r="D60970" s="234"/>
    </row>
    <row r="60971" spans="4:4">
      <c r="D60971" s="234"/>
    </row>
    <row r="60972" spans="4:4">
      <c r="D60972" s="234"/>
    </row>
    <row r="60973" spans="4:4">
      <c r="D60973" s="234"/>
    </row>
    <row r="60974" spans="4:4">
      <c r="D60974" s="234"/>
    </row>
    <row r="60975" spans="4:4">
      <c r="D60975" s="234"/>
    </row>
    <row r="60976" spans="4:4">
      <c r="D60976" s="234"/>
    </row>
    <row r="60977" spans="4:4">
      <c r="D60977" s="234"/>
    </row>
    <row r="60978" spans="4:4">
      <c r="D60978" s="234"/>
    </row>
    <row r="60979" spans="4:4">
      <c r="D60979" s="234"/>
    </row>
    <row r="60980" spans="4:4">
      <c r="D60980" s="234"/>
    </row>
    <row r="60981" spans="4:4">
      <c r="D60981" s="234"/>
    </row>
    <row r="60982" spans="4:4">
      <c r="D60982" s="234"/>
    </row>
    <row r="60983" spans="4:4">
      <c r="D60983" s="234"/>
    </row>
    <row r="60984" spans="4:4">
      <c r="D60984" s="234"/>
    </row>
    <row r="60985" spans="4:4">
      <c r="D60985" s="234"/>
    </row>
    <row r="60986" spans="4:4">
      <c r="D60986" s="234"/>
    </row>
    <row r="60987" spans="4:4">
      <c r="D60987" s="234"/>
    </row>
    <row r="60988" spans="4:4">
      <c r="D60988" s="234"/>
    </row>
    <row r="60989" spans="4:4">
      <c r="D60989" s="234"/>
    </row>
    <row r="60990" spans="4:4">
      <c r="D60990" s="234"/>
    </row>
    <row r="60991" spans="4:4">
      <c r="D60991" s="234"/>
    </row>
    <row r="60992" spans="4:4">
      <c r="D60992" s="234"/>
    </row>
    <row r="60993" spans="4:4">
      <c r="D60993" s="234"/>
    </row>
    <row r="60994" spans="4:4">
      <c r="D60994" s="234"/>
    </row>
    <row r="60995" spans="4:4">
      <c r="D60995" s="234"/>
    </row>
    <row r="60996" spans="4:4">
      <c r="D60996" s="234"/>
    </row>
    <row r="60997" spans="4:4">
      <c r="D60997" s="234"/>
    </row>
    <row r="60998" spans="4:4">
      <c r="D60998" s="234"/>
    </row>
    <row r="60999" spans="4:4">
      <c r="D60999" s="234"/>
    </row>
    <row r="61000" spans="4:4">
      <c r="D61000" s="234"/>
    </row>
    <row r="61001" spans="4:4">
      <c r="D61001" s="234"/>
    </row>
    <row r="61002" spans="4:4">
      <c r="D61002" s="234"/>
    </row>
    <row r="61003" spans="4:4">
      <c r="D61003" s="234"/>
    </row>
    <row r="61004" spans="4:4">
      <c r="D61004" s="234"/>
    </row>
    <row r="61005" spans="4:4">
      <c r="D61005" s="234"/>
    </row>
    <row r="61006" spans="4:4">
      <c r="D61006" s="234"/>
    </row>
    <row r="61007" spans="4:4">
      <c r="D61007" s="234"/>
    </row>
    <row r="61008" spans="4:4">
      <c r="D61008" s="234"/>
    </row>
    <row r="61009" spans="4:4">
      <c r="D61009" s="234"/>
    </row>
    <row r="61010" spans="4:4">
      <c r="D61010" s="234"/>
    </row>
    <row r="61011" spans="4:4">
      <c r="D61011" s="234"/>
    </row>
    <row r="61012" spans="4:4">
      <c r="D61012" s="234"/>
    </row>
    <row r="61013" spans="4:4">
      <c r="D61013" s="234"/>
    </row>
    <row r="61014" spans="4:4">
      <c r="D61014" s="234"/>
    </row>
    <row r="61015" spans="4:4">
      <c r="D61015" s="234"/>
    </row>
    <row r="61016" spans="4:4">
      <c r="D61016" s="234"/>
    </row>
    <row r="61017" spans="4:4">
      <c r="D61017" s="234"/>
    </row>
    <row r="61018" spans="4:4">
      <c r="D61018" s="234"/>
    </row>
    <row r="61019" spans="4:4">
      <c r="D61019" s="234"/>
    </row>
    <row r="61020" spans="4:4">
      <c r="D61020" s="234"/>
    </row>
    <row r="61021" spans="4:4">
      <c r="D61021" s="234"/>
    </row>
    <row r="61022" spans="4:4">
      <c r="D61022" s="234"/>
    </row>
    <row r="61023" spans="4:4">
      <c r="D61023" s="234"/>
    </row>
    <row r="61024" spans="4:4">
      <c r="D61024" s="234"/>
    </row>
    <row r="61025" spans="4:4">
      <c r="D61025" s="234"/>
    </row>
    <row r="61026" spans="4:4">
      <c r="D61026" s="234"/>
    </row>
    <row r="61027" spans="4:4">
      <c r="D61027" s="234"/>
    </row>
    <row r="61028" spans="4:4">
      <c r="D61028" s="234"/>
    </row>
    <row r="61029" spans="4:4">
      <c r="D61029" s="234"/>
    </row>
    <row r="61030" spans="4:4">
      <c r="D61030" s="234"/>
    </row>
    <row r="61031" spans="4:4">
      <c r="D61031" s="234"/>
    </row>
    <row r="61032" spans="4:4">
      <c r="D61032" s="234"/>
    </row>
    <row r="61033" spans="4:4">
      <c r="D61033" s="234"/>
    </row>
    <row r="61034" spans="4:4">
      <c r="D61034" s="234"/>
    </row>
    <row r="61035" spans="4:4">
      <c r="D61035" s="234"/>
    </row>
    <row r="61036" spans="4:4">
      <c r="D61036" s="234"/>
    </row>
    <row r="61037" spans="4:4">
      <c r="D61037" s="234"/>
    </row>
    <row r="61038" spans="4:4">
      <c r="D61038" s="234"/>
    </row>
    <row r="61039" spans="4:4">
      <c r="D61039" s="234"/>
    </row>
    <row r="61040" spans="4:4">
      <c r="D61040" s="234"/>
    </row>
    <row r="61041" spans="4:4">
      <c r="D61041" s="234"/>
    </row>
    <row r="61042" spans="4:4">
      <c r="D61042" s="234"/>
    </row>
    <row r="61043" spans="4:4">
      <c r="D61043" s="234"/>
    </row>
    <row r="61044" spans="4:4">
      <c r="D61044" s="234"/>
    </row>
    <row r="61045" spans="4:4">
      <c r="D61045" s="234"/>
    </row>
    <row r="61046" spans="4:4">
      <c r="D61046" s="234"/>
    </row>
    <row r="61047" spans="4:4">
      <c r="D61047" s="234"/>
    </row>
    <row r="61048" spans="4:4">
      <c r="D61048" s="234"/>
    </row>
    <row r="61049" spans="4:4">
      <c r="D61049" s="234"/>
    </row>
    <row r="61050" spans="4:4">
      <c r="D61050" s="234"/>
    </row>
    <row r="61051" spans="4:4">
      <c r="D61051" s="234"/>
    </row>
    <row r="61052" spans="4:4">
      <c r="D61052" s="234"/>
    </row>
    <row r="61053" spans="4:4">
      <c r="D61053" s="234"/>
    </row>
    <row r="61054" spans="4:4">
      <c r="D61054" s="234"/>
    </row>
    <row r="61055" spans="4:4">
      <c r="D61055" s="234"/>
    </row>
    <row r="61056" spans="4:4">
      <c r="D61056" s="234"/>
    </row>
    <row r="61057" spans="4:4">
      <c r="D61057" s="234"/>
    </row>
    <row r="61058" spans="4:4">
      <c r="D61058" s="234"/>
    </row>
    <row r="61059" spans="4:4">
      <c r="D61059" s="234"/>
    </row>
    <row r="61060" spans="4:4">
      <c r="D61060" s="234"/>
    </row>
    <row r="61061" spans="4:4">
      <c r="D61061" s="234"/>
    </row>
    <row r="61062" spans="4:4">
      <c r="D61062" s="234"/>
    </row>
    <row r="61063" spans="4:4">
      <c r="D61063" s="234"/>
    </row>
    <row r="61064" spans="4:4">
      <c r="D61064" s="234"/>
    </row>
    <row r="61065" spans="4:4">
      <c r="D61065" s="234"/>
    </row>
    <row r="61066" spans="4:4">
      <c r="D61066" s="234"/>
    </row>
    <row r="61067" spans="4:4">
      <c r="D61067" s="234"/>
    </row>
    <row r="61068" spans="4:4">
      <c r="D61068" s="234"/>
    </row>
    <row r="61069" spans="4:4">
      <c r="D61069" s="234"/>
    </row>
    <row r="61070" spans="4:4">
      <c r="D61070" s="234"/>
    </row>
    <row r="61071" spans="4:4">
      <c r="D61071" s="234"/>
    </row>
    <row r="61072" spans="4:4">
      <c r="D61072" s="234"/>
    </row>
    <row r="61073" spans="4:4">
      <c r="D61073" s="234"/>
    </row>
    <row r="61074" spans="4:4">
      <c r="D61074" s="234"/>
    </row>
    <row r="61075" spans="4:4">
      <c r="D61075" s="234"/>
    </row>
    <row r="61076" spans="4:4">
      <c r="D61076" s="234"/>
    </row>
    <row r="61077" spans="4:4">
      <c r="D61077" s="234"/>
    </row>
    <row r="61078" spans="4:4">
      <c r="D61078" s="234"/>
    </row>
    <row r="61079" spans="4:4">
      <c r="D61079" s="234"/>
    </row>
    <row r="61080" spans="4:4">
      <c r="D61080" s="234"/>
    </row>
    <row r="61081" spans="4:4">
      <c r="D61081" s="234"/>
    </row>
    <row r="61082" spans="4:4">
      <c r="D61082" s="234"/>
    </row>
    <row r="61083" spans="4:4">
      <c r="D61083" s="234"/>
    </row>
    <row r="61084" spans="4:4">
      <c r="D61084" s="234"/>
    </row>
    <row r="61085" spans="4:4">
      <c r="D61085" s="234"/>
    </row>
    <row r="61086" spans="4:4">
      <c r="D61086" s="234"/>
    </row>
    <row r="61087" spans="4:4">
      <c r="D61087" s="234"/>
    </row>
    <row r="61088" spans="4:4">
      <c r="D61088" s="234"/>
    </row>
    <row r="61089" spans="4:4">
      <c r="D61089" s="234"/>
    </row>
    <row r="61090" spans="4:4">
      <c r="D61090" s="234"/>
    </row>
    <row r="61091" spans="4:4">
      <c r="D61091" s="234"/>
    </row>
    <row r="61092" spans="4:4">
      <c r="D61092" s="234"/>
    </row>
    <row r="61093" spans="4:4">
      <c r="D61093" s="234"/>
    </row>
    <row r="61094" spans="4:4">
      <c r="D61094" s="234"/>
    </row>
    <row r="61095" spans="4:4">
      <c r="D61095" s="234"/>
    </row>
    <row r="61096" spans="4:4">
      <c r="D61096" s="234"/>
    </row>
    <row r="61097" spans="4:4">
      <c r="D61097" s="234"/>
    </row>
    <row r="61098" spans="4:4">
      <c r="D61098" s="234"/>
    </row>
    <row r="61099" spans="4:4">
      <c r="D61099" s="234"/>
    </row>
    <row r="61100" spans="4:4">
      <c r="D61100" s="234"/>
    </row>
    <row r="61101" spans="4:4">
      <c r="D61101" s="234"/>
    </row>
    <row r="61102" spans="4:4">
      <c r="D61102" s="234"/>
    </row>
    <row r="61103" spans="4:4">
      <c r="D61103" s="234"/>
    </row>
    <row r="61104" spans="4:4">
      <c r="D61104" s="234"/>
    </row>
    <row r="61105" spans="4:4">
      <c r="D61105" s="234"/>
    </row>
    <row r="61106" spans="4:4">
      <c r="D61106" s="234"/>
    </row>
    <row r="61107" spans="4:4">
      <c r="D61107" s="234"/>
    </row>
    <row r="61108" spans="4:4">
      <c r="D61108" s="234"/>
    </row>
    <row r="61109" spans="4:4">
      <c r="D61109" s="234"/>
    </row>
    <row r="61110" spans="4:4">
      <c r="D61110" s="234"/>
    </row>
    <row r="61111" spans="4:4">
      <c r="D61111" s="234"/>
    </row>
    <row r="61112" spans="4:4">
      <c r="D61112" s="234"/>
    </row>
    <row r="61113" spans="4:4">
      <c r="D61113" s="234"/>
    </row>
    <row r="61114" spans="4:4">
      <c r="D61114" s="234"/>
    </row>
    <row r="61115" spans="4:4">
      <c r="D61115" s="234"/>
    </row>
    <row r="61116" spans="4:4">
      <c r="D61116" s="234"/>
    </row>
    <row r="61117" spans="4:4">
      <c r="D61117" s="234"/>
    </row>
    <row r="61118" spans="4:4">
      <c r="D61118" s="234"/>
    </row>
    <row r="61119" spans="4:4">
      <c r="D61119" s="234"/>
    </row>
    <row r="61120" spans="4:4">
      <c r="D61120" s="234"/>
    </row>
    <row r="61121" spans="4:4">
      <c r="D61121" s="234"/>
    </row>
    <row r="61122" spans="4:4">
      <c r="D61122" s="234"/>
    </row>
    <row r="61123" spans="4:4">
      <c r="D61123" s="234"/>
    </row>
    <row r="61124" spans="4:4">
      <c r="D61124" s="234"/>
    </row>
    <row r="61125" spans="4:4">
      <c r="D61125" s="234"/>
    </row>
    <row r="61126" spans="4:4">
      <c r="D61126" s="234"/>
    </row>
    <row r="61127" spans="4:4">
      <c r="D61127" s="234"/>
    </row>
    <row r="61128" spans="4:4">
      <c r="D61128" s="234"/>
    </row>
    <row r="61129" spans="4:4">
      <c r="D61129" s="234"/>
    </row>
    <row r="61130" spans="4:4">
      <c r="D61130" s="234"/>
    </row>
    <row r="61131" spans="4:4">
      <c r="D61131" s="234"/>
    </row>
    <row r="61132" spans="4:4">
      <c r="D61132" s="234"/>
    </row>
    <row r="61133" spans="4:4">
      <c r="D61133" s="234"/>
    </row>
    <row r="61134" spans="4:4">
      <c r="D61134" s="234"/>
    </row>
    <row r="61135" spans="4:4">
      <c r="D61135" s="234"/>
    </row>
    <row r="61136" spans="4:4">
      <c r="D61136" s="234"/>
    </row>
    <row r="61137" spans="4:4">
      <c r="D61137" s="234"/>
    </row>
    <row r="61138" spans="4:4">
      <c r="D61138" s="234"/>
    </row>
    <row r="61139" spans="4:4">
      <c r="D61139" s="234"/>
    </row>
    <row r="61140" spans="4:4">
      <c r="D61140" s="234"/>
    </row>
    <row r="61141" spans="4:4">
      <c r="D61141" s="234"/>
    </row>
    <row r="61142" spans="4:4">
      <c r="D61142" s="234"/>
    </row>
    <row r="61143" spans="4:4">
      <c r="D61143" s="234"/>
    </row>
    <row r="61144" spans="4:4">
      <c r="D61144" s="234"/>
    </row>
    <row r="61145" spans="4:4">
      <c r="D61145" s="234"/>
    </row>
    <row r="61146" spans="4:4">
      <c r="D61146" s="234"/>
    </row>
    <row r="61147" spans="4:4">
      <c r="D61147" s="234"/>
    </row>
    <row r="61148" spans="4:4">
      <c r="D61148" s="234"/>
    </row>
    <row r="61149" spans="4:4">
      <c r="D61149" s="234"/>
    </row>
    <row r="61150" spans="4:4">
      <c r="D61150" s="234"/>
    </row>
    <row r="61151" spans="4:4">
      <c r="D61151" s="234"/>
    </row>
    <row r="61152" spans="4:4">
      <c r="D61152" s="234"/>
    </row>
    <row r="61153" spans="4:4">
      <c r="D61153" s="234"/>
    </row>
    <row r="61154" spans="4:4">
      <c r="D61154" s="234"/>
    </row>
    <row r="61155" spans="4:4">
      <c r="D61155" s="234"/>
    </row>
    <row r="61156" spans="4:4">
      <c r="D61156" s="234"/>
    </row>
    <row r="61157" spans="4:4">
      <c r="D61157" s="234"/>
    </row>
    <row r="61158" spans="4:4">
      <c r="D61158" s="234"/>
    </row>
    <row r="61159" spans="4:4">
      <c r="D61159" s="234"/>
    </row>
    <row r="61160" spans="4:4">
      <c r="D61160" s="234"/>
    </row>
    <row r="61161" spans="4:4">
      <c r="D61161" s="234"/>
    </row>
    <row r="61162" spans="4:4">
      <c r="D61162" s="234"/>
    </row>
    <row r="61163" spans="4:4">
      <c r="D61163" s="234"/>
    </row>
    <row r="61164" spans="4:4">
      <c r="D61164" s="234"/>
    </row>
    <row r="61165" spans="4:4">
      <c r="D61165" s="234"/>
    </row>
    <row r="61166" spans="4:4">
      <c r="D61166" s="234"/>
    </row>
    <row r="61167" spans="4:4">
      <c r="D61167" s="234"/>
    </row>
    <row r="61168" spans="4:4">
      <c r="D61168" s="234"/>
    </row>
    <row r="61169" spans="4:4">
      <c r="D61169" s="234"/>
    </row>
    <row r="61170" spans="4:4">
      <c r="D61170" s="234"/>
    </row>
    <row r="61171" spans="4:4">
      <c r="D61171" s="234"/>
    </row>
    <row r="61172" spans="4:4">
      <c r="D61172" s="234"/>
    </row>
    <row r="61173" spans="4:4">
      <c r="D61173" s="234"/>
    </row>
    <row r="61174" spans="4:4">
      <c r="D61174" s="234"/>
    </row>
    <row r="61175" spans="4:4">
      <c r="D61175" s="234"/>
    </row>
    <row r="61176" spans="4:4">
      <c r="D61176" s="234"/>
    </row>
    <row r="61177" spans="4:4">
      <c r="D61177" s="234"/>
    </row>
    <row r="61178" spans="4:4">
      <c r="D61178" s="234"/>
    </row>
    <row r="61179" spans="4:4">
      <c r="D61179" s="234"/>
    </row>
    <row r="61180" spans="4:4">
      <c r="D61180" s="234"/>
    </row>
    <row r="61181" spans="4:4">
      <c r="D61181" s="234"/>
    </row>
    <row r="61182" spans="4:4">
      <c r="D61182" s="234"/>
    </row>
    <row r="61183" spans="4:4">
      <c r="D61183" s="234"/>
    </row>
    <row r="61184" spans="4:4">
      <c r="D61184" s="234"/>
    </row>
    <row r="61185" spans="4:4">
      <c r="D61185" s="234"/>
    </row>
    <row r="61186" spans="4:4">
      <c r="D61186" s="234"/>
    </row>
    <row r="61187" spans="4:4">
      <c r="D61187" s="234"/>
    </row>
    <row r="61188" spans="4:4">
      <c r="D61188" s="234"/>
    </row>
    <row r="61189" spans="4:4">
      <c r="D61189" s="234"/>
    </row>
    <row r="61190" spans="4:4">
      <c r="D61190" s="234"/>
    </row>
    <row r="61191" spans="4:4">
      <c r="D61191" s="234"/>
    </row>
    <row r="61192" spans="4:4">
      <c r="D61192" s="234"/>
    </row>
    <row r="61193" spans="4:4">
      <c r="D61193" s="234"/>
    </row>
    <row r="61194" spans="4:4">
      <c r="D61194" s="234"/>
    </row>
    <row r="61195" spans="4:4">
      <c r="D61195" s="234"/>
    </row>
    <row r="61196" spans="4:4">
      <c r="D61196" s="234"/>
    </row>
    <row r="61197" spans="4:4">
      <c r="D61197" s="234"/>
    </row>
    <row r="61198" spans="4:4">
      <c r="D61198" s="234"/>
    </row>
    <row r="61199" spans="4:4">
      <c r="D61199" s="234"/>
    </row>
    <row r="61200" spans="4:4">
      <c r="D61200" s="234"/>
    </row>
    <row r="61201" spans="4:4">
      <c r="D61201" s="234"/>
    </row>
    <row r="61202" spans="4:4">
      <c r="D61202" s="234"/>
    </row>
    <row r="61203" spans="4:4">
      <c r="D61203" s="234"/>
    </row>
    <row r="61204" spans="4:4">
      <c r="D61204" s="234"/>
    </row>
    <row r="61205" spans="4:4">
      <c r="D61205" s="234"/>
    </row>
    <row r="61206" spans="4:4">
      <c r="D61206" s="234"/>
    </row>
    <row r="61207" spans="4:4">
      <c r="D61207" s="234"/>
    </row>
    <row r="61208" spans="4:4">
      <c r="D61208" s="234"/>
    </row>
    <row r="61209" spans="4:4">
      <c r="D61209" s="234"/>
    </row>
    <row r="61210" spans="4:4">
      <c r="D61210" s="234"/>
    </row>
    <row r="61211" spans="4:4">
      <c r="D61211" s="234"/>
    </row>
    <row r="61212" spans="4:4">
      <c r="D61212" s="234"/>
    </row>
    <row r="61213" spans="4:4">
      <c r="D61213" s="234"/>
    </row>
    <row r="61214" spans="4:4">
      <c r="D61214" s="234"/>
    </row>
    <row r="61215" spans="4:4">
      <c r="D61215" s="234"/>
    </row>
    <row r="61216" spans="4:4">
      <c r="D61216" s="234"/>
    </row>
    <row r="61217" spans="4:4">
      <c r="D61217" s="234"/>
    </row>
    <row r="61218" spans="4:4">
      <c r="D61218" s="234"/>
    </row>
    <row r="61219" spans="4:4">
      <c r="D61219" s="234"/>
    </row>
    <row r="61220" spans="4:4">
      <c r="D61220" s="234"/>
    </row>
    <row r="61221" spans="4:4">
      <c r="D61221" s="234"/>
    </row>
    <row r="61222" spans="4:4">
      <c r="D61222" s="234"/>
    </row>
    <row r="61223" spans="4:4">
      <c r="D61223" s="234"/>
    </row>
    <row r="61224" spans="4:4">
      <c r="D61224" s="234"/>
    </row>
    <row r="61225" spans="4:4">
      <c r="D61225" s="234"/>
    </row>
    <row r="61226" spans="4:4">
      <c r="D61226" s="234"/>
    </row>
    <row r="61227" spans="4:4">
      <c r="D61227" s="234"/>
    </row>
    <row r="61228" spans="4:4">
      <c r="D61228" s="234"/>
    </row>
    <row r="61229" spans="4:4">
      <c r="D61229" s="234"/>
    </row>
    <row r="61230" spans="4:4">
      <c r="D61230" s="234"/>
    </row>
    <row r="61231" spans="4:4">
      <c r="D61231" s="234"/>
    </row>
    <row r="61232" spans="4:4">
      <c r="D61232" s="234"/>
    </row>
    <row r="61233" spans="4:4">
      <c r="D61233" s="234"/>
    </row>
    <row r="61234" spans="4:4">
      <c r="D61234" s="234"/>
    </row>
    <row r="61235" spans="4:4">
      <c r="D61235" s="234"/>
    </row>
    <row r="61236" spans="4:4">
      <c r="D61236" s="234"/>
    </row>
    <row r="61237" spans="4:4">
      <c r="D61237" s="234"/>
    </row>
    <row r="61238" spans="4:4">
      <c r="D61238" s="234"/>
    </row>
    <row r="61239" spans="4:4">
      <c r="D61239" s="234"/>
    </row>
    <row r="61240" spans="4:4">
      <c r="D61240" s="234"/>
    </row>
    <row r="61241" spans="4:4">
      <c r="D61241" s="234"/>
    </row>
    <row r="61242" spans="4:4">
      <c r="D61242" s="234"/>
    </row>
    <row r="61243" spans="4:4">
      <c r="D61243" s="234"/>
    </row>
    <row r="61244" spans="4:4">
      <c r="D61244" s="234"/>
    </row>
    <row r="61245" spans="4:4">
      <c r="D61245" s="234"/>
    </row>
    <row r="61246" spans="4:4">
      <c r="D61246" s="234"/>
    </row>
    <row r="61247" spans="4:4">
      <c r="D61247" s="234"/>
    </row>
    <row r="61248" spans="4:4">
      <c r="D61248" s="234"/>
    </row>
    <row r="61249" spans="4:4">
      <c r="D61249" s="234"/>
    </row>
    <row r="61250" spans="4:4">
      <c r="D61250" s="234"/>
    </row>
    <row r="61251" spans="4:4">
      <c r="D61251" s="234"/>
    </row>
    <row r="61252" spans="4:4">
      <c r="D61252" s="234"/>
    </row>
    <row r="61253" spans="4:4">
      <c r="D61253" s="234"/>
    </row>
    <row r="61254" spans="4:4">
      <c r="D61254" s="234"/>
    </row>
    <row r="61255" spans="4:4">
      <c r="D61255" s="234"/>
    </row>
    <row r="61256" spans="4:4">
      <c r="D61256" s="234"/>
    </row>
    <row r="61257" spans="4:4">
      <c r="D61257" s="234"/>
    </row>
    <row r="61258" spans="4:4">
      <c r="D61258" s="234"/>
    </row>
    <row r="61259" spans="4:4">
      <c r="D61259" s="234"/>
    </row>
    <row r="61260" spans="4:4">
      <c r="D61260" s="234"/>
    </row>
    <row r="61261" spans="4:4">
      <c r="D61261" s="234"/>
    </row>
    <row r="61262" spans="4:4">
      <c r="D61262" s="234"/>
    </row>
    <row r="61263" spans="4:4">
      <c r="D61263" s="234"/>
    </row>
    <row r="61264" spans="4:4">
      <c r="D61264" s="234"/>
    </row>
    <row r="61265" spans="4:4">
      <c r="D61265" s="234"/>
    </row>
    <row r="61266" spans="4:4">
      <c r="D61266" s="234"/>
    </row>
    <row r="61267" spans="4:4">
      <c r="D61267" s="234"/>
    </row>
    <row r="61268" spans="4:4">
      <c r="D61268" s="234"/>
    </row>
    <row r="61269" spans="4:4">
      <c r="D61269" s="234"/>
    </row>
    <row r="61270" spans="4:4">
      <c r="D61270" s="234"/>
    </row>
    <row r="61271" spans="4:4">
      <c r="D61271" s="234"/>
    </row>
    <row r="61272" spans="4:4">
      <c r="D61272" s="234"/>
    </row>
    <row r="61273" spans="4:4">
      <c r="D61273" s="234"/>
    </row>
    <row r="61274" spans="4:4">
      <c r="D61274" s="234"/>
    </row>
    <row r="61275" spans="4:4">
      <c r="D61275" s="234"/>
    </row>
    <row r="61276" spans="4:4">
      <c r="D61276" s="234"/>
    </row>
    <row r="61277" spans="4:4">
      <c r="D61277" s="234"/>
    </row>
    <row r="61278" spans="4:4">
      <c r="D61278" s="234"/>
    </row>
    <row r="61279" spans="4:4">
      <c r="D61279" s="234"/>
    </row>
    <row r="61280" spans="4:4">
      <c r="D61280" s="234"/>
    </row>
    <row r="61281" spans="4:4">
      <c r="D61281" s="234"/>
    </row>
    <row r="61282" spans="4:4">
      <c r="D61282" s="234"/>
    </row>
    <row r="61283" spans="4:4">
      <c r="D61283" s="234"/>
    </row>
    <row r="61284" spans="4:4">
      <c r="D61284" s="234"/>
    </row>
    <row r="61285" spans="4:4">
      <c r="D61285" s="234"/>
    </row>
    <row r="61286" spans="4:4">
      <c r="D61286" s="234"/>
    </row>
    <row r="61287" spans="4:4">
      <c r="D61287" s="234"/>
    </row>
    <row r="61288" spans="4:4">
      <c r="D61288" s="234"/>
    </row>
    <row r="61289" spans="4:4">
      <c r="D61289" s="234"/>
    </row>
    <row r="61290" spans="4:4">
      <c r="D61290" s="234"/>
    </row>
    <row r="61291" spans="4:4">
      <c r="D61291" s="234"/>
    </row>
    <row r="61292" spans="4:4">
      <c r="D61292" s="234"/>
    </row>
    <row r="61293" spans="4:4">
      <c r="D61293" s="234"/>
    </row>
    <row r="61294" spans="4:4">
      <c r="D61294" s="234"/>
    </row>
    <row r="61295" spans="4:4">
      <c r="D61295" s="234"/>
    </row>
    <row r="61296" spans="4:4">
      <c r="D61296" s="234"/>
    </row>
    <row r="61297" spans="4:4">
      <c r="D61297" s="234"/>
    </row>
    <row r="61298" spans="4:4">
      <c r="D61298" s="234"/>
    </row>
    <row r="61299" spans="4:4">
      <c r="D61299" s="234"/>
    </row>
    <row r="61300" spans="4:4">
      <c r="D61300" s="234"/>
    </row>
    <row r="61301" spans="4:4">
      <c r="D61301" s="234"/>
    </row>
    <row r="61302" spans="4:4">
      <c r="D61302" s="234"/>
    </row>
    <row r="61303" spans="4:4">
      <c r="D61303" s="234"/>
    </row>
    <row r="61304" spans="4:4">
      <c r="D61304" s="234"/>
    </row>
    <row r="61305" spans="4:4">
      <c r="D61305" s="234"/>
    </row>
    <row r="61306" spans="4:4">
      <c r="D61306" s="234"/>
    </row>
    <row r="61307" spans="4:4">
      <c r="D61307" s="234"/>
    </row>
    <row r="61308" spans="4:4">
      <c r="D61308" s="234"/>
    </row>
    <row r="61309" spans="4:4">
      <c r="D61309" s="234"/>
    </row>
    <row r="61310" spans="4:4">
      <c r="D61310" s="234"/>
    </row>
    <row r="61311" spans="4:4">
      <c r="D61311" s="234"/>
    </row>
    <row r="61312" spans="4:4">
      <c r="D61312" s="234"/>
    </row>
    <row r="61313" spans="4:4">
      <c r="D61313" s="234"/>
    </row>
    <row r="61314" spans="4:4">
      <c r="D61314" s="234"/>
    </row>
    <row r="61315" spans="4:4">
      <c r="D61315" s="234"/>
    </row>
    <row r="61316" spans="4:4">
      <c r="D61316" s="234"/>
    </row>
    <row r="61317" spans="4:4">
      <c r="D61317" s="234"/>
    </row>
    <row r="61318" spans="4:4">
      <c r="D61318" s="234"/>
    </row>
    <row r="61319" spans="4:4">
      <c r="D61319" s="234"/>
    </row>
    <row r="61320" spans="4:4">
      <c r="D61320" s="234"/>
    </row>
    <row r="61321" spans="4:4">
      <c r="D61321" s="234"/>
    </row>
    <row r="61322" spans="4:4">
      <c r="D61322" s="234"/>
    </row>
    <row r="61323" spans="4:4">
      <c r="D61323" s="234"/>
    </row>
    <row r="61324" spans="4:4">
      <c r="D61324" s="234"/>
    </row>
    <row r="61325" spans="4:4">
      <c r="D61325" s="234"/>
    </row>
    <row r="61326" spans="4:4">
      <c r="D61326" s="234"/>
    </row>
    <row r="61327" spans="4:4">
      <c r="D61327" s="234"/>
    </row>
    <row r="61328" spans="4:4">
      <c r="D61328" s="234"/>
    </row>
    <row r="61329" spans="4:4">
      <c r="D61329" s="234"/>
    </row>
    <row r="61330" spans="4:4">
      <c r="D61330" s="234"/>
    </row>
    <row r="61331" spans="4:4">
      <c r="D61331" s="234"/>
    </row>
    <row r="61332" spans="4:4">
      <c r="D61332" s="234"/>
    </row>
    <row r="61333" spans="4:4">
      <c r="D61333" s="234"/>
    </row>
    <row r="61334" spans="4:4">
      <c r="D61334" s="234"/>
    </row>
    <row r="61335" spans="4:4">
      <c r="D61335" s="234"/>
    </row>
    <row r="61336" spans="4:4">
      <c r="D61336" s="234"/>
    </row>
    <row r="61337" spans="4:4">
      <c r="D61337" s="234"/>
    </row>
    <row r="61338" spans="4:4">
      <c r="D61338" s="234"/>
    </row>
    <row r="61339" spans="4:4">
      <c r="D61339" s="234"/>
    </row>
    <row r="61340" spans="4:4">
      <c r="D61340" s="234"/>
    </row>
    <row r="61341" spans="4:4">
      <c r="D61341" s="234"/>
    </row>
    <row r="61342" spans="4:4">
      <c r="D61342" s="234"/>
    </row>
    <row r="61343" spans="4:4">
      <c r="D61343" s="234"/>
    </row>
    <row r="61344" spans="4:4">
      <c r="D61344" s="234"/>
    </row>
    <row r="61345" spans="4:4">
      <c r="D61345" s="234"/>
    </row>
    <row r="61346" spans="4:4">
      <c r="D61346" s="234"/>
    </row>
    <row r="61347" spans="4:4">
      <c r="D61347" s="234"/>
    </row>
    <row r="61348" spans="4:4">
      <c r="D61348" s="234"/>
    </row>
    <row r="61349" spans="4:4">
      <c r="D61349" s="234"/>
    </row>
    <row r="61350" spans="4:4">
      <c r="D61350" s="234"/>
    </row>
    <row r="61351" spans="4:4">
      <c r="D61351" s="234"/>
    </row>
    <row r="61352" spans="4:4">
      <c r="D61352" s="234"/>
    </row>
    <row r="61353" spans="4:4">
      <c r="D61353" s="234"/>
    </row>
    <row r="61354" spans="4:4">
      <c r="D61354" s="234"/>
    </row>
    <row r="61355" spans="4:4">
      <c r="D61355" s="234"/>
    </row>
    <row r="61356" spans="4:4">
      <c r="D61356" s="234"/>
    </row>
    <row r="61357" spans="4:4">
      <c r="D61357" s="234"/>
    </row>
    <row r="61358" spans="4:4">
      <c r="D61358" s="234"/>
    </row>
    <row r="61359" spans="4:4">
      <c r="D61359" s="234"/>
    </row>
    <row r="61360" spans="4:4">
      <c r="D61360" s="234"/>
    </row>
    <row r="61361" spans="4:4">
      <c r="D61361" s="234"/>
    </row>
    <row r="61362" spans="4:4">
      <c r="D61362" s="234"/>
    </row>
    <row r="61363" spans="4:4">
      <c r="D61363" s="234"/>
    </row>
    <row r="61364" spans="4:4">
      <c r="D61364" s="234"/>
    </row>
    <row r="61365" spans="4:4">
      <c r="D61365" s="234"/>
    </row>
    <row r="61366" spans="4:4">
      <c r="D61366" s="234"/>
    </row>
    <row r="61367" spans="4:4">
      <c r="D61367" s="234"/>
    </row>
    <row r="61368" spans="4:4">
      <c r="D61368" s="234"/>
    </row>
    <row r="61369" spans="4:4">
      <c r="D61369" s="234"/>
    </row>
    <row r="61370" spans="4:4">
      <c r="D61370" s="234"/>
    </row>
    <row r="61371" spans="4:4">
      <c r="D61371" s="234"/>
    </row>
    <row r="61372" spans="4:4">
      <c r="D61372" s="234"/>
    </row>
    <row r="61373" spans="4:4">
      <c r="D61373" s="234"/>
    </row>
    <row r="61374" spans="4:4">
      <c r="D61374" s="234"/>
    </row>
    <row r="61375" spans="4:4">
      <c r="D61375" s="234"/>
    </row>
    <row r="61376" spans="4:4">
      <c r="D61376" s="234"/>
    </row>
    <row r="61377" spans="4:4">
      <c r="D61377" s="234"/>
    </row>
    <row r="61378" spans="4:4">
      <c r="D61378" s="234"/>
    </row>
    <row r="61379" spans="4:4">
      <c r="D61379" s="234"/>
    </row>
    <row r="61380" spans="4:4">
      <c r="D61380" s="234"/>
    </row>
    <row r="61381" spans="4:4">
      <c r="D61381" s="234"/>
    </row>
    <row r="61382" spans="4:4">
      <c r="D61382" s="234"/>
    </row>
    <row r="61383" spans="4:4">
      <c r="D61383" s="234"/>
    </row>
    <row r="61384" spans="4:4">
      <c r="D61384" s="234"/>
    </row>
    <row r="61385" spans="4:4">
      <c r="D61385" s="234"/>
    </row>
    <row r="61386" spans="4:4">
      <c r="D61386" s="234"/>
    </row>
    <row r="61387" spans="4:4">
      <c r="D61387" s="234"/>
    </row>
    <row r="61388" spans="4:4">
      <c r="D61388" s="234"/>
    </row>
    <row r="61389" spans="4:4">
      <c r="D61389" s="234"/>
    </row>
    <row r="61390" spans="4:4">
      <c r="D61390" s="234"/>
    </row>
    <row r="61391" spans="4:4">
      <c r="D61391" s="234"/>
    </row>
    <row r="61392" spans="4:4">
      <c r="D61392" s="234"/>
    </row>
    <row r="61393" spans="4:4">
      <c r="D61393" s="234"/>
    </row>
    <row r="61394" spans="4:4">
      <c r="D61394" s="234"/>
    </row>
    <row r="61395" spans="4:4">
      <c r="D61395" s="234"/>
    </row>
    <row r="61396" spans="4:4">
      <c r="D61396" s="234"/>
    </row>
    <row r="61397" spans="4:4">
      <c r="D61397" s="234"/>
    </row>
    <row r="61398" spans="4:4">
      <c r="D61398" s="234"/>
    </row>
    <row r="61399" spans="4:4">
      <c r="D61399" s="234"/>
    </row>
    <row r="61400" spans="4:4">
      <c r="D61400" s="234"/>
    </row>
    <row r="61401" spans="4:4">
      <c r="D61401" s="234"/>
    </row>
    <row r="61402" spans="4:4">
      <c r="D61402" s="234"/>
    </row>
    <row r="61403" spans="4:4">
      <c r="D61403" s="234"/>
    </row>
    <row r="61404" spans="4:4">
      <c r="D61404" s="234"/>
    </row>
    <row r="61405" spans="4:4">
      <c r="D61405" s="234"/>
    </row>
    <row r="61406" spans="4:4">
      <c r="D61406" s="234"/>
    </row>
    <row r="61407" spans="4:4">
      <c r="D61407" s="234"/>
    </row>
    <row r="61408" spans="4:4">
      <c r="D61408" s="234"/>
    </row>
    <row r="61409" spans="4:4">
      <c r="D61409" s="234"/>
    </row>
    <row r="61410" spans="4:4">
      <c r="D61410" s="234"/>
    </row>
    <row r="61411" spans="4:4">
      <c r="D61411" s="234"/>
    </row>
    <row r="61412" spans="4:4">
      <c r="D61412" s="234"/>
    </row>
    <row r="61413" spans="4:4">
      <c r="D61413" s="234"/>
    </row>
    <row r="61414" spans="4:4">
      <c r="D61414" s="234"/>
    </row>
    <row r="61415" spans="4:4">
      <c r="D61415" s="234"/>
    </row>
    <row r="61416" spans="4:4">
      <c r="D61416" s="234"/>
    </row>
    <row r="61417" spans="4:4">
      <c r="D61417" s="234"/>
    </row>
    <row r="61418" spans="4:4">
      <c r="D61418" s="234"/>
    </row>
    <row r="61419" spans="4:4">
      <c r="D61419" s="234"/>
    </row>
    <row r="61420" spans="4:4">
      <c r="D61420" s="234"/>
    </row>
    <row r="61421" spans="4:4">
      <c r="D61421" s="234"/>
    </row>
    <row r="61422" spans="4:4">
      <c r="D61422" s="234"/>
    </row>
    <row r="61423" spans="4:4">
      <c r="D61423" s="234"/>
    </row>
    <row r="61424" spans="4:4">
      <c r="D61424" s="234"/>
    </row>
    <row r="61425" spans="4:4">
      <c r="D61425" s="234"/>
    </row>
    <row r="61426" spans="4:4">
      <c r="D61426" s="234"/>
    </row>
    <row r="61427" spans="4:4">
      <c r="D61427" s="234"/>
    </row>
    <row r="61428" spans="4:4">
      <c r="D61428" s="234"/>
    </row>
    <row r="61429" spans="4:4">
      <c r="D61429" s="234"/>
    </row>
    <row r="61430" spans="4:4">
      <c r="D61430" s="234"/>
    </row>
    <row r="61431" spans="4:4">
      <c r="D61431" s="234"/>
    </row>
    <row r="61432" spans="4:4">
      <c r="D61432" s="234"/>
    </row>
    <row r="61433" spans="4:4">
      <c r="D61433" s="234"/>
    </row>
    <row r="61434" spans="4:4">
      <c r="D61434" s="234"/>
    </row>
    <row r="61435" spans="4:4">
      <c r="D61435" s="234"/>
    </row>
    <row r="61436" spans="4:4">
      <c r="D61436" s="234"/>
    </row>
    <row r="61437" spans="4:4">
      <c r="D61437" s="234"/>
    </row>
    <row r="61438" spans="4:4">
      <c r="D61438" s="234"/>
    </row>
    <row r="61439" spans="4:4">
      <c r="D61439" s="234"/>
    </row>
    <row r="61440" spans="4:4">
      <c r="D61440" s="234"/>
    </row>
    <row r="61441" spans="4:4">
      <c r="D61441" s="234"/>
    </row>
    <row r="61442" spans="4:4">
      <c r="D61442" s="234"/>
    </row>
    <row r="61443" spans="4:4">
      <c r="D61443" s="234"/>
    </row>
    <row r="61444" spans="4:4">
      <c r="D61444" s="234"/>
    </row>
    <row r="61445" spans="4:4">
      <c r="D61445" s="234"/>
    </row>
    <row r="61446" spans="4:4">
      <c r="D61446" s="234"/>
    </row>
    <row r="61447" spans="4:4">
      <c r="D61447" s="234"/>
    </row>
    <row r="61448" spans="4:4">
      <c r="D61448" s="234"/>
    </row>
    <row r="61449" spans="4:4">
      <c r="D61449" s="234"/>
    </row>
    <row r="61450" spans="4:4">
      <c r="D61450" s="234"/>
    </row>
    <row r="61451" spans="4:4">
      <c r="D61451" s="234"/>
    </row>
    <row r="61452" spans="4:4">
      <c r="D61452" s="234"/>
    </row>
    <row r="61453" spans="4:4">
      <c r="D61453" s="234"/>
    </row>
    <row r="61454" spans="4:4">
      <c r="D61454" s="234"/>
    </row>
    <row r="61455" spans="4:4">
      <c r="D61455" s="234"/>
    </row>
    <row r="61456" spans="4:4">
      <c r="D61456" s="234"/>
    </row>
    <row r="61457" spans="4:4">
      <c r="D61457" s="234"/>
    </row>
    <row r="61458" spans="4:4">
      <c r="D61458" s="234"/>
    </row>
    <row r="61459" spans="4:4">
      <c r="D61459" s="234"/>
    </row>
    <row r="61460" spans="4:4">
      <c r="D61460" s="234"/>
    </row>
    <row r="61461" spans="4:4">
      <c r="D61461" s="234"/>
    </row>
    <row r="61462" spans="4:4">
      <c r="D61462" s="234"/>
    </row>
    <row r="61463" spans="4:4">
      <c r="D61463" s="234"/>
    </row>
    <row r="61464" spans="4:4">
      <c r="D61464" s="234"/>
    </row>
    <row r="61465" spans="4:4">
      <c r="D61465" s="234"/>
    </row>
    <row r="61466" spans="4:4">
      <c r="D61466" s="234"/>
    </row>
    <row r="61467" spans="4:4">
      <c r="D61467" s="234"/>
    </row>
    <row r="61468" spans="4:4">
      <c r="D61468" s="234"/>
    </row>
    <row r="61469" spans="4:4">
      <c r="D61469" s="234"/>
    </row>
    <row r="61470" spans="4:4">
      <c r="D61470" s="234"/>
    </row>
    <row r="61471" spans="4:4">
      <c r="D61471" s="234"/>
    </row>
    <row r="61472" spans="4:4">
      <c r="D61472" s="234"/>
    </row>
    <row r="61473" spans="4:4">
      <c r="D61473" s="234"/>
    </row>
    <row r="61474" spans="4:4">
      <c r="D61474" s="234"/>
    </row>
    <row r="61475" spans="4:4">
      <c r="D61475" s="234"/>
    </row>
    <row r="61476" spans="4:4">
      <c r="D61476" s="234"/>
    </row>
    <row r="61477" spans="4:4">
      <c r="D61477" s="234"/>
    </row>
    <row r="61478" spans="4:4">
      <c r="D61478" s="234"/>
    </row>
    <row r="61479" spans="4:4">
      <c r="D61479" s="234"/>
    </row>
    <row r="61480" spans="4:4">
      <c r="D61480" s="234"/>
    </row>
    <row r="61481" spans="4:4">
      <c r="D61481" s="234"/>
    </row>
    <row r="61482" spans="4:4">
      <c r="D61482" s="234"/>
    </row>
    <row r="61483" spans="4:4">
      <c r="D61483" s="234"/>
    </row>
    <row r="61484" spans="4:4">
      <c r="D61484" s="234"/>
    </row>
    <row r="61485" spans="4:4">
      <c r="D61485" s="234"/>
    </row>
    <row r="61486" spans="4:4">
      <c r="D61486" s="234"/>
    </row>
    <row r="61487" spans="4:4">
      <c r="D61487" s="234"/>
    </row>
    <row r="61488" spans="4:4">
      <c r="D61488" s="234"/>
    </row>
    <row r="61489" spans="4:4">
      <c r="D61489" s="234"/>
    </row>
    <row r="61490" spans="4:4">
      <c r="D61490" s="234"/>
    </row>
    <row r="61491" spans="4:4">
      <c r="D61491" s="234"/>
    </row>
    <row r="61492" spans="4:4">
      <c r="D61492" s="234"/>
    </row>
    <row r="61493" spans="4:4">
      <c r="D61493" s="234"/>
    </row>
    <row r="61494" spans="4:4">
      <c r="D61494" s="234"/>
    </row>
    <row r="61495" spans="4:4">
      <c r="D61495" s="234"/>
    </row>
    <row r="61496" spans="4:4">
      <c r="D61496" s="234"/>
    </row>
    <row r="61497" spans="4:4">
      <c r="D61497" s="234"/>
    </row>
    <row r="61498" spans="4:4">
      <c r="D61498" s="234"/>
    </row>
    <row r="61499" spans="4:4">
      <c r="D61499" s="234"/>
    </row>
    <row r="61500" spans="4:4">
      <c r="D61500" s="234"/>
    </row>
    <row r="61501" spans="4:4">
      <c r="D61501" s="234"/>
    </row>
    <row r="61502" spans="4:4">
      <c r="D61502" s="234"/>
    </row>
    <row r="61503" spans="4:4">
      <c r="D61503" s="234"/>
    </row>
    <row r="61504" spans="4:4">
      <c r="D61504" s="234"/>
    </row>
    <row r="61505" spans="4:4">
      <c r="D61505" s="234"/>
    </row>
    <row r="61506" spans="4:4">
      <c r="D61506" s="234"/>
    </row>
    <row r="61507" spans="4:4">
      <c r="D61507" s="234"/>
    </row>
    <row r="61508" spans="4:4">
      <c r="D61508" s="234"/>
    </row>
    <row r="61509" spans="4:4">
      <c r="D61509" s="234"/>
    </row>
    <row r="61510" spans="4:4">
      <c r="D61510" s="234"/>
    </row>
    <row r="61511" spans="4:4">
      <c r="D61511" s="234"/>
    </row>
    <row r="61512" spans="4:4">
      <c r="D61512" s="234"/>
    </row>
    <row r="61513" spans="4:4">
      <c r="D61513" s="234"/>
    </row>
    <row r="61514" spans="4:4">
      <c r="D61514" s="234"/>
    </row>
    <row r="61515" spans="4:4">
      <c r="D61515" s="234"/>
    </row>
    <row r="61516" spans="4:4">
      <c r="D61516" s="234"/>
    </row>
    <row r="61517" spans="4:4">
      <c r="D61517" s="234"/>
    </row>
    <row r="61518" spans="4:4">
      <c r="D61518" s="234"/>
    </row>
    <row r="61519" spans="4:4">
      <c r="D61519" s="234"/>
    </row>
    <row r="61520" spans="4:4">
      <c r="D61520" s="234"/>
    </row>
    <row r="61521" spans="4:4">
      <c r="D61521" s="234"/>
    </row>
    <row r="61522" spans="4:4">
      <c r="D61522" s="234"/>
    </row>
    <row r="61523" spans="4:4">
      <c r="D61523" s="234"/>
    </row>
    <row r="61524" spans="4:4">
      <c r="D61524" s="234"/>
    </row>
    <row r="61525" spans="4:4">
      <c r="D61525" s="234"/>
    </row>
    <row r="61526" spans="4:4">
      <c r="D61526" s="234"/>
    </row>
    <row r="61527" spans="4:4">
      <c r="D61527" s="234"/>
    </row>
    <row r="61528" spans="4:4">
      <c r="D61528" s="234"/>
    </row>
    <row r="61529" spans="4:4">
      <c r="D61529" s="234"/>
    </row>
    <row r="61530" spans="4:4">
      <c r="D61530" s="234"/>
    </row>
    <row r="61531" spans="4:4">
      <c r="D61531" s="234"/>
    </row>
    <row r="61532" spans="4:4">
      <c r="D61532" s="234"/>
    </row>
    <row r="61533" spans="4:4">
      <c r="D61533" s="234"/>
    </row>
    <row r="61534" spans="4:4">
      <c r="D61534" s="234"/>
    </row>
    <row r="61535" spans="4:4">
      <c r="D61535" s="234"/>
    </row>
    <row r="61536" spans="4:4">
      <c r="D61536" s="234"/>
    </row>
    <row r="61537" spans="4:4">
      <c r="D61537" s="234"/>
    </row>
    <row r="61538" spans="4:4">
      <c r="D61538" s="234"/>
    </row>
    <row r="61539" spans="4:4">
      <c r="D61539" s="234"/>
    </row>
    <row r="61540" spans="4:4">
      <c r="D61540" s="234"/>
    </row>
    <row r="61541" spans="4:4">
      <c r="D61541" s="234"/>
    </row>
    <row r="61542" spans="4:4">
      <c r="D61542" s="234"/>
    </row>
    <row r="61543" spans="4:4">
      <c r="D61543" s="234"/>
    </row>
    <row r="61544" spans="4:4">
      <c r="D61544" s="234"/>
    </row>
    <row r="61545" spans="4:4">
      <c r="D61545" s="234"/>
    </row>
    <row r="61546" spans="4:4">
      <c r="D61546" s="234"/>
    </row>
    <row r="61547" spans="4:4">
      <c r="D61547" s="234"/>
    </row>
    <row r="61548" spans="4:4">
      <c r="D61548" s="234"/>
    </row>
    <row r="61549" spans="4:4">
      <c r="D61549" s="234"/>
    </row>
    <row r="61550" spans="4:4">
      <c r="D61550" s="234"/>
    </row>
    <row r="61551" spans="4:4">
      <c r="D61551" s="234"/>
    </row>
    <row r="61552" spans="4:4">
      <c r="D61552" s="234"/>
    </row>
    <row r="61553" spans="4:4">
      <c r="D61553" s="234"/>
    </row>
    <row r="61554" spans="4:4">
      <c r="D61554" s="234"/>
    </row>
    <row r="61555" spans="4:4">
      <c r="D61555" s="234"/>
    </row>
    <row r="61556" spans="4:4">
      <c r="D61556" s="234"/>
    </row>
    <row r="61557" spans="4:4">
      <c r="D61557" s="234"/>
    </row>
    <row r="61558" spans="4:4">
      <c r="D61558" s="234"/>
    </row>
    <row r="61559" spans="4:4">
      <c r="D61559" s="234"/>
    </row>
    <row r="61560" spans="4:4">
      <c r="D61560" s="234"/>
    </row>
    <row r="61561" spans="4:4">
      <c r="D61561" s="234"/>
    </row>
    <row r="61562" spans="4:4">
      <c r="D61562" s="234"/>
    </row>
    <row r="61563" spans="4:4">
      <c r="D61563" s="234"/>
    </row>
    <row r="61564" spans="4:4">
      <c r="D61564" s="234"/>
    </row>
    <row r="61565" spans="4:4">
      <c r="D61565" s="234"/>
    </row>
    <row r="61566" spans="4:4">
      <c r="D61566" s="234"/>
    </row>
    <row r="61567" spans="4:4">
      <c r="D61567" s="234"/>
    </row>
    <row r="61568" spans="4:4">
      <c r="D61568" s="234"/>
    </row>
    <row r="61569" spans="4:4">
      <c r="D61569" s="234"/>
    </row>
    <row r="61570" spans="4:4">
      <c r="D61570" s="234"/>
    </row>
    <row r="61571" spans="4:4">
      <c r="D61571" s="234"/>
    </row>
    <row r="61572" spans="4:4">
      <c r="D61572" s="234"/>
    </row>
    <row r="61573" spans="4:4">
      <c r="D61573" s="234"/>
    </row>
    <row r="61574" spans="4:4">
      <c r="D61574" s="234"/>
    </row>
    <row r="61575" spans="4:4">
      <c r="D61575" s="234"/>
    </row>
    <row r="61576" spans="4:4">
      <c r="D61576" s="234"/>
    </row>
    <row r="61577" spans="4:4">
      <c r="D61577" s="234"/>
    </row>
    <row r="61578" spans="4:4">
      <c r="D61578" s="234"/>
    </row>
    <row r="61579" spans="4:4">
      <c r="D61579" s="234"/>
    </row>
    <row r="61580" spans="4:4">
      <c r="D61580" s="234"/>
    </row>
    <row r="61581" spans="4:4">
      <c r="D61581" s="234"/>
    </row>
    <row r="61582" spans="4:4">
      <c r="D61582" s="234"/>
    </row>
    <row r="61583" spans="4:4">
      <c r="D61583" s="234"/>
    </row>
    <row r="61584" spans="4:4">
      <c r="D61584" s="234"/>
    </row>
    <row r="61585" spans="4:4">
      <c r="D61585" s="234"/>
    </row>
    <row r="61586" spans="4:4">
      <c r="D61586" s="234"/>
    </row>
    <row r="61587" spans="4:4">
      <c r="D61587" s="234"/>
    </row>
    <row r="61588" spans="4:4">
      <c r="D61588" s="234"/>
    </row>
    <row r="61589" spans="4:4">
      <c r="D61589" s="234"/>
    </row>
    <row r="61590" spans="4:4">
      <c r="D61590" s="234"/>
    </row>
    <row r="61591" spans="4:4">
      <c r="D61591" s="234"/>
    </row>
    <row r="61592" spans="4:4">
      <c r="D61592" s="234"/>
    </row>
    <row r="61593" spans="4:4">
      <c r="D61593" s="234"/>
    </row>
    <row r="61594" spans="4:4">
      <c r="D61594" s="234"/>
    </row>
    <row r="61595" spans="4:4">
      <c r="D61595" s="234"/>
    </row>
    <row r="61596" spans="4:4">
      <c r="D61596" s="234"/>
    </row>
    <row r="61597" spans="4:4">
      <c r="D61597" s="234"/>
    </row>
    <row r="61598" spans="4:4">
      <c r="D61598" s="234"/>
    </row>
    <row r="61599" spans="4:4">
      <c r="D61599" s="234"/>
    </row>
    <row r="61600" spans="4:4">
      <c r="D61600" s="234"/>
    </row>
    <row r="61601" spans="4:4">
      <c r="D61601" s="234"/>
    </row>
    <row r="61602" spans="4:4">
      <c r="D61602" s="234"/>
    </row>
    <row r="61603" spans="4:4">
      <c r="D61603" s="234"/>
    </row>
    <row r="61604" spans="4:4">
      <c r="D61604" s="234"/>
    </row>
    <row r="61605" spans="4:4">
      <c r="D61605" s="234"/>
    </row>
    <row r="61606" spans="4:4">
      <c r="D61606" s="234"/>
    </row>
    <row r="61607" spans="4:4">
      <c r="D61607" s="234"/>
    </row>
    <row r="61608" spans="4:4">
      <c r="D61608" s="234"/>
    </row>
    <row r="61609" spans="4:4">
      <c r="D61609" s="234"/>
    </row>
    <row r="61610" spans="4:4">
      <c r="D61610" s="234"/>
    </row>
    <row r="61611" spans="4:4">
      <c r="D61611" s="234"/>
    </row>
    <row r="61612" spans="4:4">
      <c r="D61612" s="234"/>
    </row>
    <row r="61613" spans="4:4">
      <c r="D61613" s="234"/>
    </row>
    <row r="61614" spans="4:4">
      <c r="D61614" s="234"/>
    </row>
    <row r="61615" spans="4:4">
      <c r="D61615" s="234"/>
    </row>
    <row r="61616" spans="4:4">
      <c r="D61616" s="234"/>
    </row>
    <row r="61617" spans="4:4">
      <c r="D61617" s="234"/>
    </row>
    <row r="61618" spans="4:4">
      <c r="D61618" s="234"/>
    </row>
    <row r="61619" spans="4:4">
      <c r="D61619" s="234"/>
    </row>
    <row r="61620" spans="4:4">
      <c r="D61620" s="234"/>
    </row>
    <row r="61621" spans="4:4">
      <c r="D61621" s="234"/>
    </row>
    <row r="61622" spans="4:4">
      <c r="D61622" s="234"/>
    </row>
    <row r="61623" spans="4:4">
      <c r="D61623" s="234"/>
    </row>
    <row r="61624" spans="4:4">
      <c r="D61624" s="234"/>
    </row>
    <row r="61625" spans="4:4">
      <c r="D61625" s="234"/>
    </row>
    <row r="61626" spans="4:4">
      <c r="D61626" s="234"/>
    </row>
    <row r="61627" spans="4:4">
      <c r="D61627" s="234"/>
    </row>
    <row r="61628" spans="4:4">
      <c r="D61628" s="234"/>
    </row>
    <row r="61629" spans="4:4">
      <c r="D61629" s="234"/>
    </row>
    <row r="61630" spans="4:4">
      <c r="D61630" s="234"/>
    </row>
    <row r="61631" spans="4:4">
      <c r="D61631" s="234"/>
    </row>
    <row r="61632" spans="4:4">
      <c r="D61632" s="234"/>
    </row>
    <row r="61633" spans="4:4">
      <c r="D61633" s="234"/>
    </row>
    <row r="61634" spans="4:4">
      <c r="D61634" s="234"/>
    </row>
    <row r="61635" spans="4:4">
      <c r="D61635" s="234"/>
    </row>
    <row r="61636" spans="4:4">
      <c r="D61636" s="234"/>
    </row>
    <row r="61637" spans="4:4">
      <c r="D61637" s="234"/>
    </row>
    <row r="61638" spans="4:4">
      <c r="D61638" s="234"/>
    </row>
    <row r="61639" spans="4:4">
      <c r="D61639" s="234"/>
    </row>
    <row r="61640" spans="4:4">
      <c r="D61640" s="234"/>
    </row>
    <row r="61641" spans="4:4">
      <c r="D61641" s="234"/>
    </row>
    <row r="61642" spans="4:4">
      <c r="D61642" s="234"/>
    </row>
    <row r="61643" spans="4:4">
      <c r="D61643" s="234"/>
    </row>
    <row r="61644" spans="4:4">
      <c r="D61644" s="234"/>
    </row>
    <row r="61645" spans="4:4">
      <c r="D61645" s="234"/>
    </row>
    <row r="61646" spans="4:4">
      <c r="D61646" s="234"/>
    </row>
    <row r="61647" spans="4:4">
      <c r="D61647" s="234"/>
    </row>
    <row r="61648" spans="4:4">
      <c r="D61648" s="234"/>
    </row>
    <row r="61649" spans="4:4">
      <c r="D61649" s="234"/>
    </row>
    <row r="61650" spans="4:4">
      <c r="D61650" s="234"/>
    </row>
    <row r="61651" spans="4:4">
      <c r="D61651" s="234"/>
    </row>
    <row r="61652" spans="4:4">
      <c r="D61652" s="234"/>
    </row>
    <row r="61653" spans="4:4">
      <c r="D61653" s="234"/>
    </row>
    <row r="61654" spans="4:4">
      <c r="D61654" s="234"/>
    </row>
    <row r="61655" spans="4:4">
      <c r="D61655" s="234"/>
    </row>
    <row r="61656" spans="4:4">
      <c r="D61656" s="234"/>
    </row>
    <row r="61657" spans="4:4">
      <c r="D61657" s="234"/>
    </row>
    <row r="61658" spans="4:4">
      <c r="D61658" s="234"/>
    </row>
    <row r="61659" spans="4:4">
      <c r="D61659" s="234"/>
    </row>
    <row r="61660" spans="4:4">
      <c r="D61660" s="234"/>
    </row>
    <row r="61661" spans="4:4">
      <c r="D61661" s="234"/>
    </row>
    <row r="61662" spans="4:4">
      <c r="D61662" s="234"/>
    </row>
    <row r="61663" spans="4:4">
      <c r="D61663" s="234"/>
    </row>
    <row r="61664" spans="4:4">
      <c r="D61664" s="234"/>
    </row>
    <row r="61665" spans="4:4">
      <c r="D61665" s="234"/>
    </row>
    <row r="61666" spans="4:4">
      <c r="D61666" s="234"/>
    </row>
    <row r="61667" spans="4:4">
      <c r="D61667" s="234"/>
    </row>
    <row r="61668" spans="4:4">
      <c r="D61668" s="234"/>
    </row>
    <row r="61669" spans="4:4">
      <c r="D61669" s="234"/>
    </row>
    <row r="61670" spans="4:4">
      <c r="D61670" s="234"/>
    </row>
    <row r="61671" spans="4:4">
      <c r="D61671" s="234"/>
    </row>
    <row r="61672" spans="4:4">
      <c r="D61672" s="234"/>
    </row>
    <row r="61673" spans="4:4">
      <c r="D61673" s="234"/>
    </row>
    <row r="61674" spans="4:4">
      <c r="D61674" s="234"/>
    </row>
    <row r="61675" spans="4:4">
      <c r="D61675" s="234"/>
    </row>
    <row r="61676" spans="4:4">
      <c r="D61676" s="234"/>
    </row>
    <row r="61677" spans="4:4">
      <c r="D61677" s="234"/>
    </row>
    <row r="61678" spans="4:4">
      <c r="D61678" s="234"/>
    </row>
    <row r="61679" spans="4:4">
      <c r="D61679" s="234"/>
    </row>
    <row r="61680" spans="4:4">
      <c r="D61680" s="234"/>
    </row>
    <row r="61681" spans="4:4">
      <c r="D61681" s="234"/>
    </row>
    <row r="61682" spans="4:4">
      <c r="D61682" s="234"/>
    </row>
    <row r="61683" spans="4:4">
      <c r="D61683" s="234"/>
    </row>
    <row r="61684" spans="4:4">
      <c r="D61684" s="234"/>
    </row>
    <row r="61685" spans="4:4">
      <c r="D61685" s="234"/>
    </row>
    <row r="61686" spans="4:4">
      <c r="D61686" s="234"/>
    </row>
    <row r="61687" spans="4:4">
      <c r="D61687" s="234"/>
    </row>
    <row r="61688" spans="4:4">
      <c r="D61688" s="234"/>
    </row>
    <row r="61689" spans="4:4">
      <c r="D61689" s="234"/>
    </row>
    <row r="61690" spans="4:4">
      <c r="D61690" s="234"/>
    </row>
    <row r="61691" spans="4:4">
      <c r="D61691" s="234"/>
    </row>
    <row r="61692" spans="4:4">
      <c r="D61692" s="234"/>
    </row>
    <row r="61693" spans="4:4">
      <c r="D61693" s="234"/>
    </row>
    <row r="61694" spans="4:4">
      <c r="D61694" s="234"/>
    </row>
    <row r="61695" spans="4:4">
      <c r="D61695" s="234"/>
    </row>
    <row r="61696" spans="4:4">
      <c r="D61696" s="234"/>
    </row>
    <row r="61697" spans="4:4">
      <c r="D61697" s="234"/>
    </row>
    <row r="61698" spans="4:4">
      <c r="D61698" s="234"/>
    </row>
    <row r="61699" spans="4:4">
      <c r="D61699" s="234"/>
    </row>
    <row r="61700" spans="4:4">
      <c r="D61700" s="234"/>
    </row>
    <row r="61701" spans="4:4">
      <c r="D61701" s="234"/>
    </row>
    <row r="61702" spans="4:4">
      <c r="D61702" s="234"/>
    </row>
    <row r="61703" spans="4:4">
      <c r="D61703" s="234"/>
    </row>
    <row r="61704" spans="4:4">
      <c r="D61704" s="234"/>
    </row>
    <row r="61705" spans="4:4">
      <c r="D61705" s="234"/>
    </row>
    <row r="61706" spans="4:4">
      <c r="D61706" s="234"/>
    </row>
    <row r="61707" spans="4:4">
      <c r="D61707" s="234"/>
    </row>
    <row r="61708" spans="4:4">
      <c r="D61708" s="234"/>
    </row>
    <row r="61709" spans="4:4">
      <c r="D61709" s="234"/>
    </row>
    <row r="61710" spans="4:4">
      <c r="D61710" s="234"/>
    </row>
    <row r="61711" spans="4:4">
      <c r="D61711" s="234"/>
    </row>
    <row r="61712" spans="4:4">
      <c r="D61712" s="234"/>
    </row>
    <row r="61713" spans="4:4">
      <c r="D61713" s="234"/>
    </row>
    <row r="61714" spans="4:4">
      <c r="D61714" s="234"/>
    </row>
    <row r="61715" spans="4:4">
      <c r="D61715" s="234"/>
    </row>
    <row r="61716" spans="4:4">
      <c r="D61716" s="234"/>
    </row>
    <row r="61717" spans="4:4">
      <c r="D61717" s="234"/>
    </row>
    <row r="61718" spans="4:4">
      <c r="D61718" s="234"/>
    </row>
    <row r="61719" spans="4:4">
      <c r="D61719" s="234"/>
    </row>
    <row r="61720" spans="4:4">
      <c r="D61720" s="234"/>
    </row>
    <row r="61721" spans="4:4">
      <c r="D61721" s="234"/>
    </row>
    <row r="61722" spans="4:4">
      <c r="D61722" s="234"/>
    </row>
    <row r="61723" spans="4:4">
      <c r="D61723" s="234"/>
    </row>
    <row r="61724" spans="4:4">
      <c r="D61724" s="234"/>
    </row>
    <row r="61725" spans="4:4">
      <c r="D61725" s="234"/>
    </row>
    <row r="61726" spans="4:4">
      <c r="D61726" s="234"/>
    </row>
    <row r="61727" spans="4:4">
      <c r="D61727" s="234"/>
    </row>
    <row r="61728" spans="4:4">
      <c r="D61728" s="234"/>
    </row>
    <row r="61729" spans="4:4">
      <c r="D61729" s="234"/>
    </row>
    <row r="61730" spans="4:4">
      <c r="D61730" s="234"/>
    </row>
    <row r="61731" spans="4:4">
      <c r="D61731" s="234"/>
    </row>
    <row r="61732" spans="4:4">
      <c r="D61732" s="234"/>
    </row>
    <row r="61733" spans="4:4">
      <c r="D61733" s="234"/>
    </row>
    <row r="61734" spans="4:4">
      <c r="D61734" s="234"/>
    </row>
    <row r="61735" spans="4:4">
      <c r="D61735" s="234"/>
    </row>
    <row r="61736" spans="4:4">
      <c r="D61736" s="234"/>
    </row>
    <row r="61737" spans="4:4">
      <c r="D61737" s="234"/>
    </row>
    <row r="61738" spans="4:4">
      <c r="D61738" s="234"/>
    </row>
    <row r="61739" spans="4:4">
      <c r="D61739" s="234"/>
    </row>
    <row r="61740" spans="4:4">
      <c r="D61740" s="234"/>
    </row>
    <row r="61741" spans="4:4">
      <c r="D61741" s="234"/>
    </row>
    <row r="61742" spans="4:4">
      <c r="D61742" s="234"/>
    </row>
    <row r="61743" spans="4:4">
      <c r="D61743" s="234"/>
    </row>
    <row r="61744" spans="4:4">
      <c r="D61744" s="234"/>
    </row>
    <row r="61745" spans="4:4">
      <c r="D61745" s="234"/>
    </row>
    <row r="61746" spans="4:4">
      <c r="D61746" s="234"/>
    </row>
    <row r="61747" spans="4:4">
      <c r="D61747" s="234"/>
    </row>
    <row r="61748" spans="4:4">
      <c r="D61748" s="234"/>
    </row>
    <row r="61749" spans="4:4">
      <c r="D61749" s="234"/>
    </row>
    <row r="61750" spans="4:4">
      <c r="D61750" s="234"/>
    </row>
    <row r="61751" spans="4:4">
      <c r="D61751" s="234"/>
    </row>
    <row r="61752" spans="4:4">
      <c r="D61752" s="234"/>
    </row>
    <row r="61753" spans="4:4">
      <c r="D61753" s="234"/>
    </row>
    <row r="61754" spans="4:4">
      <c r="D61754" s="234"/>
    </row>
    <row r="61755" spans="4:4">
      <c r="D61755" s="234"/>
    </row>
    <row r="61756" spans="4:4">
      <c r="D61756" s="234"/>
    </row>
    <row r="61757" spans="4:4">
      <c r="D61757" s="234"/>
    </row>
    <row r="61758" spans="4:4">
      <c r="D61758" s="234"/>
    </row>
    <row r="61759" spans="4:4">
      <c r="D61759" s="234"/>
    </row>
    <row r="61760" spans="4:4">
      <c r="D61760" s="234"/>
    </row>
    <row r="61761" spans="4:4">
      <c r="D61761" s="234"/>
    </row>
    <row r="61762" spans="4:4">
      <c r="D61762" s="234"/>
    </row>
    <row r="61763" spans="4:4">
      <c r="D61763" s="234"/>
    </row>
    <row r="61764" spans="4:4">
      <c r="D61764" s="234"/>
    </row>
    <row r="61765" spans="4:4">
      <c r="D61765" s="234"/>
    </row>
    <row r="61766" spans="4:4">
      <c r="D61766" s="234"/>
    </row>
    <row r="61767" spans="4:4">
      <c r="D61767" s="234"/>
    </row>
    <row r="61768" spans="4:4">
      <c r="D61768" s="234"/>
    </row>
    <row r="61769" spans="4:4">
      <c r="D61769" s="234"/>
    </row>
    <row r="61770" spans="4:4">
      <c r="D61770" s="234"/>
    </row>
    <row r="61771" spans="4:4">
      <c r="D61771" s="234"/>
    </row>
    <row r="61772" spans="4:4">
      <c r="D61772" s="234"/>
    </row>
    <row r="61773" spans="4:4">
      <c r="D61773" s="234"/>
    </row>
    <row r="61774" spans="4:4">
      <c r="D61774" s="234"/>
    </row>
    <row r="61775" spans="4:4">
      <c r="D61775" s="234"/>
    </row>
    <row r="61776" spans="4:4">
      <c r="D61776" s="234"/>
    </row>
    <row r="61777" spans="4:4">
      <c r="D61777" s="234"/>
    </row>
    <row r="61778" spans="4:4">
      <c r="D61778" s="234"/>
    </row>
    <row r="61779" spans="4:4">
      <c r="D61779" s="234"/>
    </row>
    <row r="61780" spans="4:4">
      <c r="D61780" s="234"/>
    </row>
    <row r="61781" spans="4:4">
      <c r="D61781" s="234"/>
    </row>
    <row r="61782" spans="4:4">
      <c r="D61782" s="234"/>
    </row>
    <row r="61783" spans="4:4">
      <c r="D61783" s="234"/>
    </row>
    <row r="61784" spans="4:4">
      <c r="D61784" s="234"/>
    </row>
    <row r="61785" spans="4:4">
      <c r="D61785" s="234"/>
    </row>
    <row r="61786" spans="4:4">
      <c r="D61786" s="234"/>
    </row>
    <row r="61787" spans="4:4">
      <c r="D61787" s="234"/>
    </row>
    <row r="61788" spans="4:4">
      <c r="D61788" s="234"/>
    </row>
    <row r="61789" spans="4:4">
      <c r="D61789" s="234"/>
    </row>
    <row r="61790" spans="4:4">
      <c r="D61790" s="234"/>
    </row>
    <row r="61791" spans="4:4">
      <c r="D61791" s="234"/>
    </row>
    <row r="61792" spans="4:4">
      <c r="D61792" s="234"/>
    </row>
    <row r="61793" spans="4:4">
      <c r="D61793" s="234"/>
    </row>
    <row r="61794" spans="4:4">
      <c r="D61794" s="234"/>
    </row>
    <row r="61795" spans="4:4">
      <c r="D61795" s="234"/>
    </row>
    <row r="61796" spans="4:4">
      <c r="D61796" s="234"/>
    </row>
    <row r="61797" spans="4:4">
      <c r="D61797" s="234"/>
    </row>
    <row r="61798" spans="4:4">
      <c r="D61798" s="234"/>
    </row>
    <row r="61799" spans="4:4">
      <c r="D61799" s="234"/>
    </row>
    <row r="61800" spans="4:4">
      <c r="D61800" s="234"/>
    </row>
    <row r="61801" spans="4:4">
      <c r="D61801" s="234"/>
    </row>
    <row r="61802" spans="4:4">
      <c r="D61802" s="234"/>
    </row>
    <row r="61803" spans="4:4">
      <c r="D61803" s="234"/>
    </row>
    <row r="61804" spans="4:4">
      <c r="D61804" s="234"/>
    </row>
    <row r="61805" spans="4:4">
      <c r="D61805" s="234"/>
    </row>
    <row r="61806" spans="4:4">
      <c r="D61806" s="234"/>
    </row>
    <row r="61807" spans="4:4">
      <c r="D61807" s="234"/>
    </row>
    <row r="61808" spans="4:4">
      <c r="D61808" s="234"/>
    </row>
    <row r="61809" spans="4:4">
      <c r="D61809" s="234"/>
    </row>
    <row r="61810" spans="4:4">
      <c r="D61810" s="234"/>
    </row>
    <row r="61811" spans="4:4">
      <c r="D61811" s="234"/>
    </row>
    <row r="61812" spans="4:4">
      <c r="D61812" s="234"/>
    </row>
    <row r="61813" spans="4:4">
      <c r="D61813" s="234"/>
    </row>
    <row r="61814" spans="4:4">
      <c r="D61814" s="234"/>
    </row>
    <row r="61815" spans="4:4">
      <c r="D61815" s="234"/>
    </row>
    <row r="61816" spans="4:4">
      <c r="D61816" s="234"/>
    </row>
    <row r="61817" spans="4:4">
      <c r="D61817" s="234"/>
    </row>
    <row r="61818" spans="4:4">
      <c r="D61818" s="234"/>
    </row>
    <row r="61819" spans="4:4">
      <c r="D61819" s="234"/>
    </row>
    <row r="61820" spans="4:4">
      <c r="D61820" s="234"/>
    </row>
    <row r="61821" spans="4:4">
      <c r="D61821" s="234"/>
    </row>
    <row r="61822" spans="4:4">
      <c r="D61822" s="234"/>
    </row>
    <row r="61823" spans="4:4">
      <c r="D61823" s="234"/>
    </row>
    <row r="61824" spans="4:4">
      <c r="D61824" s="234"/>
    </row>
    <row r="61825" spans="4:4">
      <c r="D61825" s="234"/>
    </row>
    <row r="61826" spans="4:4">
      <c r="D61826" s="234"/>
    </row>
    <row r="61827" spans="4:4">
      <c r="D61827" s="234"/>
    </row>
    <row r="61828" spans="4:4">
      <c r="D61828" s="234"/>
    </row>
    <row r="61829" spans="4:4">
      <c r="D61829" s="234"/>
    </row>
    <row r="61830" spans="4:4">
      <c r="D61830" s="234"/>
    </row>
    <row r="61831" spans="4:4">
      <c r="D61831" s="234"/>
    </row>
    <row r="61832" spans="4:4">
      <c r="D61832" s="234"/>
    </row>
    <row r="61833" spans="4:4">
      <c r="D61833" s="234"/>
    </row>
    <row r="61834" spans="4:4">
      <c r="D61834" s="234"/>
    </row>
    <row r="61835" spans="4:4">
      <c r="D61835" s="234"/>
    </row>
    <row r="61836" spans="4:4">
      <c r="D61836" s="234"/>
    </row>
    <row r="61837" spans="4:4">
      <c r="D61837" s="234"/>
    </row>
    <row r="61838" spans="4:4">
      <c r="D61838" s="234"/>
    </row>
    <row r="61839" spans="4:4">
      <c r="D61839" s="234"/>
    </row>
    <row r="61840" spans="4:4">
      <c r="D61840" s="234"/>
    </row>
    <row r="61841" spans="4:4">
      <c r="D61841" s="234"/>
    </row>
    <row r="61842" spans="4:4">
      <c r="D61842" s="234"/>
    </row>
    <row r="61843" spans="4:4">
      <c r="D61843" s="234"/>
    </row>
    <row r="61844" spans="4:4">
      <c r="D61844" s="234"/>
    </row>
    <row r="61845" spans="4:4">
      <c r="D61845" s="234"/>
    </row>
    <row r="61846" spans="4:4">
      <c r="D61846" s="234"/>
    </row>
    <row r="61847" spans="4:4">
      <c r="D61847" s="234"/>
    </row>
    <row r="61848" spans="4:4">
      <c r="D61848" s="234"/>
    </row>
    <row r="61849" spans="4:4">
      <c r="D61849" s="234"/>
    </row>
    <row r="61850" spans="4:4">
      <c r="D61850" s="234"/>
    </row>
    <row r="61851" spans="4:4">
      <c r="D61851" s="234"/>
    </row>
    <row r="61852" spans="4:4">
      <c r="D61852" s="234"/>
    </row>
    <row r="61853" spans="4:4">
      <c r="D61853" s="234"/>
    </row>
    <row r="61854" spans="4:4">
      <c r="D61854" s="234"/>
    </row>
    <row r="61855" spans="4:4">
      <c r="D61855" s="234"/>
    </row>
    <row r="61856" spans="4:4">
      <c r="D61856" s="234"/>
    </row>
    <row r="61857" spans="4:4">
      <c r="D61857" s="234"/>
    </row>
    <row r="61858" spans="4:4">
      <c r="D61858" s="234"/>
    </row>
    <row r="61859" spans="4:4">
      <c r="D61859" s="234"/>
    </row>
    <row r="61860" spans="4:4">
      <c r="D61860" s="234"/>
    </row>
    <row r="61861" spans="4:4">
      <c r="D61861" s="234"/>
    </row>
    <row r="61862" spans="4:4">
      <c r="D61862" s="234"/>
    </row>
    <row r="61863" spans="4:4">
      <c r="D61863" s="234"/>
    </row>
    <row r="61864" spans="4:4">
      <c r="D61864" s="234"/>
    </row>
    <row r="61865" spans="4:4">
      <c r="D61865" s="234"/>
    </row>
    <row r="61866" spans="4:4">
      <c r="D61866" s="234"/>
    </row>
    <row r="61867" spans="4:4">
      <c r="D61867" s="234"/>
    </row>
    <row r="61868" spans="4:4">
      <c r="D61868" s="234"/>
    </row>
    <row r="61869" spans="4:4">
      <c r="D61869" s="234"/>
    </row>
    <row r="61870" spans="4:4">
      <c r="D61870" s="234"/>
    </row>
    <row r="61871" spans="4:4">
      <c r="D61871" s="234"/>
    </row>
    <row r="61872" spans="4:4">
      <c r="D61872" s="234"/>
    </row>
    <row r="61873" spans="4:4">
      <c r="D61873" s="234"/>
    </row>
    <row r="61874" spans="4:4">
      <c r="D61874" s="234"/>
    </row>
    <row r="61875" spans="4:4">
      <c r="D61875" s="234"/>
    </row>
    <row r="61876" spans="4:4">
      <c r="D61876" s="234"/>
    </row>
    <row r="61877" spans="4:4">
      <c r="D61877" s="234"/>
    </row>
    <row r="61878" spans="4:4">
      <c r="D61878" s="234"/>
    </row>
    <row r="61879" spans="4:4">
      <c r="D61879" s="234"/>
    </row>
    <row r="61880" spans="4:4">
      <c r="D61880" s="234"/>
    </row>
    <row r="61881" spans="4:4">
      <c r="D61881" s="234"/>
    </row>
    <row r="61882" spans="4:4">
      <c r="D61882" s="234"/>
    </row>
    <row r="61883" spans="4:4">
      <c r="D61883" s="234"/>
    </row>
    <row r="61884" spans="4:4">
      <c r="D61884" s="234"/>
    </row>
    <row r="61885" spans="4:4">
      <c r="D61885" s="234"/>
    </row>
    <row r="61886" spans="4:4">
      <c r="D61886" s="234"/>
    </row>
    <row r="61887" spans="4:4">
      <c r="D61887" s="234"/>
    </row>
    <row r="61888" spans="4:4">
      <c r="D61888" s="234"/>
    </row>
    <row r="61889" spans="4:4">
      <c r="D61889" s="234"/>
    </row>
    <row r="61890" spans="4:4">
      <c r="D61890" s="234"/>
    </row>
    <row r="61891" spans="4:4">
      <c r="D61891" s="234"/>
    </row>
    <row r="61892" spans="4:4">
      <c r="D61892" s="234"/>
    </row>
    <row r="61893" spans="4:4">
      <c r="D61893" s="234"/>
    </row>
    <row r="61894" spans="4:4">
      <c r="D61894" s="234"/>
    </row>
    <row r="61895" spans="4:4">
      <c r="D61895" s="234"/>
    </row>
    <row r="61896" spans="4:4">
      <c r="D61896" s="234"/>
    </row>
    <row r="61897" spans="4:4">
      <c r="D61897" s="234"/>
    </row>
    <row r="61898" spans="4:4">
      <c r="D61898" s="234"/>
    </row>
    <row r="61899" spans="4:4">
      <c r="D61899" s="234"/>
    </row>
    <row r="61900" spans="4:4">
      <c r="D61900" s="234"/>
    </row>
    <row r="61901" spans="4:4">
      <c r="D61901" s="234"/>
    </row>
    <row r="61902" spans="4:4">
      <c r="D61902" s="234"/>
    </row>
    <row r="61903" spans="4:4">
      <c r="D61903" s="234"/>
    </row>
    <row r="61904" spans="4:4">
      <c r="D61904" s="234"/>
    </row>
    <row r="61905" spans="4:4">
      <c r="D61905" s="234"/>
    </row>
    <row r="61906" spans="4:4">
      <c r="D61906" s="234"/>
    </row>
    <row r="61907" spans="4:4">
      <c r="D61907" s="234"/>
    </row>
    <row r="61908" spans="4:4">
      <c r="D61908" s="234"/>
    </row>
    <row r="61909" spans="4:4">
      <c r="D61909" s="234"/>
    </row>
    <row r="61910" spans="4:4">
      <c r="D61910" s="234"/>
    </row>
    <row r="61911" spans="4:4">
      <c r="D61911" s="234"/>
    </row>
    <row r="61912" spans="4:4">
      <c r="D61912" s="234"/>
    </row>
    <row r="61913" spans="4:4">
      <c r="D61913" s="234"/>
    </row>
    <row r="61914" spans="4:4">
      <c r="D61914" s="234"/>
    </row>
    <row r="61915" spans="4:4">
      <c r="D61915" s="234"/>
    </row>
    <row r="61916" spans="4:4">
      <c r="D61916" s="234"/>
    </row>
    <row r="61917" spans="4:4">
      <c r="D61917" s="234"/>
    </row>
    <row r="61918" spans="4:4">
      <c r="D61918" s="234"/>
    </row>
    <row r="61919" spans="4:4">
      <c r="D61919" s="234"/>
    </row>
    <row r="61920" spans="4:4">
      <c r="D61920" s="234"/>
    </row>
    <row r="61921" spans="4:4">
      <c r="D61921" s="234"/>
    </row>
    <row r="61922" spans="4:4">
      <c r="D61922" s="234"/>
    </row>
    <row r="61923" spans="4:4">
      <c r="D61923" s="234"/>
    </row>
    <row r="61924" spans="4:4">
      <c r="D61924" s="234"/>
    </row>
    <row r="61925" spans="4:4">
      <c r="D61925" s="234"/>
    </row>
    <row r="61926" spans="4:4">
      <c r="D61926" s="234"/>
    </row>
    <row r="61927" spans="4:4">
      <c r="D61927" s="234"/>
    </row>
    <row r="61928" spans="4:4">
      <c r="D61928" s="234"/>
    </row>
    <row r="61929" spans="4:4">
      <c r="D61929" s="234"/>
    </row>
    <row r="61930" spans="4:4">
      <c r="D61930" s="234"/>
    </row>
    <row r="61931" spans="4:4">
      <c r="D61931" s="234"/>
    </row>
    <row r="61932" spans="4:4">
      <c r="D61932" s="234"/>
    </row>
    <row r="61933" spans="4:4">
      <c r="D61933" s="234"/>
    </row>
    <row r="61934" spans="4:4">
      <c r="D61934" s="234"/>
    </row>
    <row r="61935" spans="4:4">
      <c r="D61935" s="234"/>
    </row>
    <row r="61936" spans="4:4">
      <c r="D61936" s="234"/>
    </row>
    <row r="61937" spans="4:4">
      <c r="D61937" s="234"/>
    </row>
    <row r="61938" spans="4:4">
      <c r="D61938" s="234"/>
    </row>
    <row r="61939" spans="4:4">
      <c r="D61939" s="234"/>
    </row>
    <row r="61940" spans="4:4">
      <c r="D61940" s="234"/>
    </row>
    <row r="61941" spans="4:4">
      <c r="D61941" s="234"/>
    </row>
    <row r="61942" spans="4:4">
      <c r="D61942" s="234"/>
    </row>
    <row r="61943" spans="4:4">
      <c r="D61943" s="234"/>
    </row>
    <row r="61944" spans="4:4">
      <c r="D61944" s="234"/>
    </row>
    <row r="61945" spans="4:4">
      <c r="D61945" s="234"/>
    </row>
    <row r="61946" spans="4:4">
      <c r="D61946" s="234"/>
    </row>
    <row r="61947" spans="4:4">
      <c r="D61947" s="234"/>
    </row>
    <row r="61948" spans="4:4">
      <c r="D61948" s="234"/>
    </row>
    <row r="61949" spans="4:4">
      <c r="D61949" s="234"/>
    </row>
    <row r="61950" spans="4:4">
      <c r="D61950" s="234"/>
    </row>
    <row r="61951" spans="4:4">
      <c r="D61951" s="234"/>
    </row>
    <row r="61952" spans="4:4">
      <c r="D61952" s="234"/>
    </row>
    <row r="61953" spans="4:4">
      <c r="D61953" s="234"/>
    </row>
    <row r="61954" spans="4:4">
      <c r="D61954" s="234"/>
    </row>
    <row r="61955" spans="4:4">
      <c r="D61955" s="234"/>
    </row>
    <row r="61956" spans="4:4">
      <c r="D61956" s="234"/>
    </row>
    <row r="61957" spans="4:4">
      <c r="D61957" s="234"/>
    </row>
    <row r="61958" spans="4:4">
      <c r="D61958" s="234"/>
    </row>
    <row r="61959" spans="4:4">
      <c r="D61959" s="234"/>
    </row>
    <row r="61960" spans="4:4">
      <c r="D61960" s="234"/>
    </row>
    <row r="61961" spans="4:4">
      <c r="D61961" s="234"/>
    </row>
    <row r="61962" spans="4:4">
      <c r="D61962" s="234"/>
    </row>
    <row r="61963" spans="4:4">
      <c r="D61963" s="234"/>
    </row>
    <row r="61964" spans="4:4">
      <c r="D61964" s="234"/>
    </row>
    <row r="61965" spans="4:4">
      <c r="D61965" s="234"/>
    </row>
    <row r="61966" spans="4:4">
      <c r="D61966" s="234"/>
    </row>
    <row r="61967" spans="4:4">
      <c r="D61967" s="234"/>
    </row>
    <row r="61968" spans="4:4">
      <c r="D61968" s="234"/>
    </row>
    <row r="61969" spans="4:4">
      <c r="D61969" s="234"/>
    </row>
    <row r="61970" spans="4:4">
      <c r="D61970" s="234"/>
    </row>
    <row r="61971" spans="4:4">
      <c r="D61971" s="234"/>
    </row>
    <row r="61972" spans="4:4">
      <c r="D61972" s="234"/>
    </row>
    <row r="61973" spans="4:4">
      <c r="D61973" s="234"/>
    </row>
    <row r="61974" spans="4:4">
      <c r="D61974" s="234"/>
    </row>
    <row r="61975" spans="4:4">
      <c r="D61975" s="234"/>
    </row>
    <row r="61976" spans="4:4">
      <c r="D61976" s="234"/>
    </row>
    <row r="61977" spans="4:4">
      <c r="D61977" s="234"/>
    </row>
    <row r="61978" spans="4:4">
      <c r="D61978" s="234"/>
    </row>
    <row r="61979" spans="4:4">
      <c r="D61979" s="234"/>
    </row>
    <row r="61980" spans="4:4">
      <c r="D61980" s="234"/>
    </row>
    <row r="61981" spans="4:4">
      <c r="D61981" s="234"/>
    </row>
    <row r="61982" spans="4:4">
      <c r="D61982" s="234"/>
    </row>
    <row r="61983" spans="4:4">
      <c r="D61983" s="234"/>
    </row>
    <row r="61984" spans="4:4">
      <c r="D61984" s="234"/>
    </row>
    <row r="61985" spans="4:4">
      <c r="D61985" s="234"/>
    </row>
    <row r="61986" spans="4:4">
      <c r="D61986" s="234"/>
    </row>
    <row r="61987" spans="4:4">
      <c r="D61987" s="234"/>
    </row>
    <row r="61988" spans="4:4">
      <c r="D61988" s="234"/>
    </row>
    <row r="61989" spans="4:4">
      <c r="D61989" s="234"/>
    </row>
    <row r="61990" spans="4:4">
      <c r="D61990" s="234"/>
    </row>
    <row r="61991" spans="4:4">
      <c r="D61991" s="234"/>
    </row>
    <row r="61992" spans="4:4">
      <c r="D61992" s="234"/>
    </row>
    <row r="61993" spans="4:4">
      <c r="D61993" s="234"/>
    </row>
    <row r="61994" spans="4:4">
      <c r="D61994" s="234"/>
    </row>
    <row r="61995" spans="4:4">
      <c r="D61995" s="234"/>
    </row>
    <row r="61996" spans="4:4">
      <c r="D61996" s="234"/>
    </row>
    <row r="61997" spans="4:4">
      <c r="D61997" s="234"/>
    </row>
    <row r="61998" spans="4:4">
      <c r="D61998" s="234"/>
    </row>
    <row r="61999" spans="4:4">
      <c r="D61999" s="234"/>
    </row>
    <row r="62000" spans="4:4">
      <c r="D62000" s="234"/>
    </row>
    <row r="62001" spans="4:4">
      <c r="D62001" s="234"/>
    </row>
    <row r="62002" spans="4:4">
      <c r="D62002" s="234"/>
    </row>
    <row r="62003" spans="4:4">
      <c r="D62003" s="234"/>
    </row>
    <row r="62004" spans="4:4">
      <c r="D62004" s="234"/>
    </row>
    <row r="62005" spans="4:4">
      <c r="D62005" s="234"/>
    </row>
    <row r="62006" spans="4:4">
      <c r="D62006" s="234"/>
    </row>
    <row r="62007" spans="4:4">
      <c r="D62007" s="234"/>
    </row>
    <row r="62008" spans="4:4">
      <c r="D62008" s="234"/>
    </row>
    <row r="62009" spans="4:4">
      <c r="D62009" s="234"/>
    </row>
    <row r="62010" spans="4:4">
      <c r="D62010" s="234"/>
    </row>
    <row r="62011" spans="4:4">
      <c r="D62011" s="234"/>
    </row>
    <row r="62012" spans="4:4">
      <c r="D62012" s="234"/>
    </row>
    <row r="62013" spans="4:4">
      <c r="D62013" s="234"/>
    </row>
    <row r="62014" spans="4:4">
      <c r="D62014" s="234"/>
    </row>
    <row r="62015" spans="4:4">
      <c r="D62015" s="234"/>
    </row>
    <row r="62016" spans="4:4">
      <c r="D62016" s="234"/>
    </row>
    <row r="62017" spans="4:4">
      <c r="D62017" s="234"/>
    </row>
    <row r="62018" spans="4:4">
      <c r="D62018" s="234"/>
    </row>
    <row r="62019" spans="4:4">
      <c r="D62019" s="234"/>
    </row>
    <row r="62020" spans="4:4">
      <c r="D62020" s="234"/>
    </row>
    <row r="62021" spans="4:4">
      <c r="D62021" s="234"/>
    </row>
    <row r="62022" spans="4:4">
      <c r="D62022" s="234"/>
    </row>
    <row r="62023" spans="4:4">
      <c r="D62023" s="234"/>
    </row>
    <row r="62024" spans="4:4">
      <c r="D62024" s="234"/>
    </row>
    <row r="62025" spans="4:4">
      <c r="D62025" s="234"/>
    </row>
    <row r="62026" spans="4:4">
      <c r="D62026" s="234"/>
    </row>
    <row r="62027" spans="4:4">
      <c r="D62027" s="234"/>
    </row>
    <row r="62028" spans="4:4">
      <c r="D62028" s="234"/>
    </row>
    <row r="62029" spans="4:4">
      <c r="D62029" s="234"/>
    </row>
    <row r="62030" spans="4:4">
      <c r="D62030" s="234"/>
    </row>
    <row r="62031" spans="4:4">
      <c r="D62031" s="234"/>
    </row>
    <row r="62032" spans="4:4">
      <c r="D62032" s="234"/>
    </row>
    <row r="62033" spans="4:4">
      <c r="D62033" s="234"/>
    </row>
    <row r="62034" spans="4:4">
      <c r="D62034" s="234"/>
    </row>
    <row r="62035" spans="4:4">
      <c r="D62035" s="234"/>
    </row>
    <row r="62036" spans="4:4">
      <c r="D62036" s="234"/>
    </row>
    <row r="62037" spans="4:4">
      <c r="D62037" s="234"/>
    </row>
    <row r="62038" spans="4:4">
      <c r="D62038" s="234"/>
    </row>
    <row r="62039" spans="4:4">
      <c r="D62039" s="234"/>
    </row>
    <row r="62040" spans="4:4">
      <c r="D62040" s="234"/>
    </row>
    <row r="62041" spans="4:4">
      <c r="D62041" s="234"/>
    </row>
    <row r="62042" spans="4:4">
      <c r="D62042" s="234"/>
    </row>
    <row r="62043" spans="4:4">
      <c r="D62043" s="234"/>
    </row>
    <row r="62044" spans="4:4">
      <c r="D62044" s="234"/>
    </row>
    <row r="62045" spans="4:4">
      <c r="D62045" s="234"/>
    </row>
    <row r="62046" spans="4:4">
      <c r="D62046" s="234"/>
    </row>
    <row r="62047" spans="4:4">
      <c r="D62047" s="234"/>
    </row>
    <row r="62048" spans="4:4">
      <c r="D62048" s="234"/>
    </row>
    <row r="62049" spans="4:4">
      <c r="D62049" s="234"/>
    </row>
    <row r="62050" spans="4:4">
      <c r="D62050" s="234"/>
    </row>
    <row r="62051" spans="4:4">
      <c r="D62051" s="234"/>
    </row>
    <row r="62052" spans="4:4">
      <c r="D62052" s="234"/>
    </row>
    <row r="62053" spans="4:4">
      <c r="D62053" s="234"/>
    </row>
    <row r="62054" spans="4:4">
      <c r="D62054" s="234"/>
    </row>
    <row r="62055" spans="4:4">
      <c r="D62055" s="234"/>
    </row>
    <row r="62056" spans="4:4">
      <c r="D62056" s="234"/>
    </row>
    <row r="62057" spans="4:4">
      <c r="D62057" s="234"/>
    </row>
    <row r="62058" spans="4:4">
      <c r="D62058" s="234"/>
    </row>
    <row r="62059" spans="4:4">
      <c r="D62059" s="234"/>
    </row>
    <row r="62060" spans="4:4">
      <c r="D62060" s="234"/>
    </row>
    <row r="62061" spans="4:4">
      <c r="D62061" s="234"/>
    </row>
    <row r="62062" spans="4:4">
      <c r="D62062" s="234"/>
    </row>
    <row r="62063" spans="4:4">
      <c r="D62063" s="234"/>
    </row>
    <row r="62064" spans="4:4">
      <c r="D62064" s="234"/>
    </row>
    <row r="62065" spans="4:4">
      <c r="D62065" s="234"/>
    </row>
    <row r="62066" spans="4:4">
      <c r="D62066" s="234"/>
    </row>
    <row r="62067" spans="4:4">
      <c r="D62067" s="234"/>
    </row>
    <row r="62068" spans="4:4">
      <c r="D62068" s="234"/>
    </row>
    <row r="62069" spans="4:4">
      <c r="D62069" s="234"/>
    </row>
    <row r="62070" spans="4:4">
      <c r="D62070" s="234"/>
    </row>
    <row r="62071" spans="4:4">
      <c r="D62071" s="234"/>
    </row>
    <row r="62072" spans="4:4">
      <c r="D62072" s="234"/>
    </row>
    <row r="62073" spans="4:4">
      <c r="D62073" s="234"/>
    </row>
    <row r="62074" spans="4:4">
      <c r="D62074" s="234"/>
    </row>
    <row r="62075" spans="4:4">
      <c r="D62075" s="234"/>
    </row>
    <row r="62076" spans="4:4">
      <c r="D62076" s="234"/>
    </row>
    <row r="62077" spans="4:4">
      <c r="D62077" s="234"/>
    </row>
    <row r="62078" spans="4:4">
      <c r="D62078" s="234"/>
    </row>
    <row r="62079" spans="4:4">
      <c r="D62079" s="234"/>
    </row>
    <row r="62080" spans="4:4">
      <c r="D62080" s="234"/>
    </row>
    <row r="62081" spans="4:4">
      <c r="D62081" s="234"/>
    </row>
    <row r="62082" spans="4:4">
      <c r="D62082" s="234"/>
    </row>
    <row r="62083" spans="4:4">
      <c r="D62083" s="234"/>
    </row>
    <row r="62084" spans="4:4">
      <c r="D62084" s="234"/>
    </row>
    <row r="62085" spans="4:4">
      <c r="D62085" s="234"/>
    </row>
    <row r="62086" spans="4:4">
      <c r="D62086" s="234"/>
    </row>
    <row r="62087" spans="4:4">
      <c r="D62087" s="234"/>
    </row>
    <row r="62088" spans="4:4">
      <c r="D62088" s="234"/>
    </row>
    <row r="62089" spans="4:4">
      <c r="D62089" s="234"/>
    </row>
    <row r="62090" spans="4:4">
      <c r="D62090" s="234"/>
    </row>
    <row r="62091" spans="4:4">
      <c r="D62091" s="234"/>
    </row>
    <row r="62092" spans="4:4">
      <c r="D62092" s="234"/>
    </row>
    <row r="62093" spans="4:4">
      <c r="D62093" s="234"/>
    </row>
    <row r="62094" spans="4:4">
      <c r="D62094" s="234"/>
    </row>
    <row r="62095" spans="4:4">
      <c r="D62095" s="234"/>
    </row>
    <row r="62096" spans="4:4">
      <c r="D62096" s="234"/>
    </row>
    <row r="62097" spans="4:4">
      <c r="D62097" s="234"/>
    </row>
    <row r="62098" spans="4:4">
      <c r="D62098" s="234"/>
    </row>
    <row r="62099" spans="4:4">
      <c r="D62099" s="234"/>
    </row>
    <row r="62100" spans="4:4">
      <c r="D62100" s="234"/>
    </row>
    <row r="62101" spans="4:4">
      <c r="D62101" s="234"/>
    </row>
    <row r="62102" spans="4:4">
      <c r="D62102" s="234"/>
    </row>
    <row r="62103" spans="4:4">
      <c r="D62103" s="234"/>
    </row>
    <row r="62104" spans="4:4">
      <c r="D62104" s="234"/>
    </row>
    <row r="62105" spans="4:4">
      <c r="D62105" s="234"/>
    </row>
    <row r="62106" spans="4:4">
      <c r="D62106" s="234"/>
    </row>
    <row r="62107" spans="4:4">
      <c r="D62107" s="234"/>
    </row>
    <row r="62108" spans="4:4">
      <c r="D62108" s="234"/>
    </row>
    <row r="62109" spans="4:4">
      <c r="D62109" s="234"/>
    </row>
    <row r="62110" spans="4:4">
      <c r="D62110" s="234"/>
    </row>
    <row r="62111" spans="4:4">
      <c r="D62111" s="234"/>
    </row>
    <row r="62112" spans="4:4">
      <c r="D62112" s="234"/>
    </row>
    <row r="62113" spans="4:4">
      <c r="D62113" s="234"/>
    </row>
    <row r="62114" spans="4:4">
      <c r="D62114" s="234"/>
    </row>
    <row r="62115" spans="4:4">
      <c r="D62115" s="234"/>
    </row>
    <row r="62116" spans="4:4">
      <c r="D62116" s="234"/>
    </row>
    <row r="62117" spans="4:4">
      <c r="D62117" s="234"/>
    </row>
    <row r="62118" spans="4:4">
      <c r="D62118" s="234"/>
    </row>
    <row r="62119" spans="4:4">
      <c r="D62119" s="234"/>
    </row>
    <row r="62120" spans="4:4">
      <c r="D62120" s="234"/>
    </row>
    <row r="62121" spans="4:4">
      <c r="D62121" s="234"/>
    </row>
    <row r="62122" spans="4:4">
      <c r="D62122" s="234"/>
    </row>
    <row r="62123" spans="4:4">
      <c r="D62123" s="234"/>
    </row>
    <row r="62124" spans="4:4">
      <c r="D62124" s="234"/>
    </row>
    <row r="62125" spans="4:4">
      <c r="D62125" s="234"/>
    </row>
    <row r="62126" spans="4:4">
      <c r="D62126" s="234"/>
    </row>
    <row r="62127" spans="4:4">
      <c r="D62127" s="234"/>
    </row>
    <row r="62128" spans="4:4">
      <c r="D62128" s="234"/>
    </row>
    <row r="62129" spans="4:4">
      <c r="D62129" s="234"/>
    </row>
    <row r="62130" spans="4:4">
      <c r="D62130" s="234"/>
    </row>
    <row r="62131" spans="4:4">
      <c r="D62131" s="234"/>
    </row>
    <row r="62132" spans="4:4">
      <c r="D62132" s="234"/>
    </row>
    <row r="62133" spans="4:4">
      <c r="D62133" s="234"/>
    </row>
    <row r="62134" spans="4:4">
      <c r="D62134" s="234"/>
    </row>
    <row r="62135" spans="4:4">
      <c r="D62135" s="234"/>
    </row>
    <row r="62136" spans="4:4">
      <c r="D62136" s="234"/>
    </row>
    <row r="62137" spans="4:4">
      <c r="D62137" s="234"/>
    </row>
    <row r="62138" spans="4:4">
      <c r="D62138" s="234"/>
    </row>
    <row r="62139" spans="4:4">
      <c r="D62139" s="234"/>
    </row>
    <row r="62140" spans="4:4">
      <c r="D62140" s="234"/>
    </row>
    <row r="62141" spans="4:4">
      <c r="D62141" s="234"/>
    </row>
    <row r="62142" spans="4:4">
      <c r="D62142" s="234"/>
    </row>
    <row r="62143" spans="4:4">
      <c r="D62143" s="234"/>
    </row>
    <row r="62144" spans="4:4">
      <c r="D62144" s="234"/>
    </row>
    <row r="62145" spans="4:4">
      <c r="D62145" s="234"/>
    </row>
    <row r="62146" spans="4:4">
      <c r="D62146" s="234"/>
    </row>
    <row r="62147" spans="4:4">
      <c r="D62147" s="234"/>
    </row>
    <row r="62148" spans="4:4">
      <c r="D62148" s="234"/>
    </row>
    <row r="62149" spans="4:4">
      <c r="D62149" s="234"/>
    </row>
    <row r="62150" spans="4:4">
      <c r="D62150" s="234"/>
    </row>
    <row r="62151" spans="4:4">
      <c r="D62151" s="234"/>
    </row>
    <row r="62152" spans="4:4">
      <c r="D62152" s="234"/>
    </row>
    <row r="62153" spans="4:4">
      <c r="D62153" s="234"/>
    </row>
    <row r="62154" spans="4:4">
      <c r="D62154" s="234"/>
    </row>
    <row r="62155" spans="4:4">
      <c r="D62155" s="234"/>
    </row>
    <row r="62156" spans="4:4">
      <c r="D62156" s="234"/>
    </row>
    <row r="62157" spans="4:4">
      <c r="D62157" s="234"/>
    </row>
    <row r="62158" spans="4:4">
      <c r="D62158" s="234"/>
    </row>
    <row r="62159" spans="4:4">
      <c r="D62159" s="234"/>
    </row>
    <row r="62160" spans="4:4">
      <c r="D62160" s="234"/>
    </row>
    <row r="62161" spans="4:4">
      <c r="D62161" s="234"/>
    </row>
    <row r="62162" spans="4:4">
      <c r="D62162" s="234"/>
    </row>
    <row r="62163" spans="4:4">
      <c r="D62163" s="234"/>
    </row>
    <row r="62164" spans="4:4">
      <c r="D62164" s="234"/>
    </row>
    <row r="62165" spans="4:4">
      <c r="D62165" s="234"/>
    </row>
    <row r="62166" spans="4:4">
      <c r="D62166" s="234"/>
    </row>
    <row r="62167" spans="4:4">
      <c r="D62167" s="234"/>
    </row>
    <row r="62168" spans="4:4">
      <c r="D62168" s="234"/>
    </row>
    <row r="62169" spans="4:4">
      <c r="D62169" s="234"/>
    </row>
    <row r="62170" spans="4:4">
      <c r="D62170" s="234"/>
    </row>
    <row r="62171" spans="4:4">
      <c r="D62171" s="234"/>
    </row>
    <row r="62172" spans="4:4">
      <c r="D62172" s="234"/>
    </row>
    <row r="62173" spans="4:4">
      <c r="D62173" s="234"/>
    </row>
    <row r="62174" spans="4:4">
      <c r="D62174" s="234"/>
    </row>
    <row r="62175" spans="4:4">
      <c r="D62175" s="234"/>
    </row>
    <row r="62176" spans="4:4">
      <c r="D62176" s="234"/>
    </row>
    <row r="62177" spans="4:4">
      <c r="D62177" s="234"/>
    </row>
    <row r="62178" spans="4:4">
      <c r="D62178" s="234"/>
    </row>
    <row r="62179" spans="4:4">
      <c r="D62179" s="234"/>
    </row>
    <row r="62180" spans="4:4">
      <c r="D62180" s="234"/>
    </row>
    <row r="62181" spans="4:4">
      <c r="D62181" s="234"/>
    </row>
    <row r="62182" spans="4:4">
      <c r="D62182" s="234"/>
    </row>
    <row r="62183" spans="4:4">
      <c r="D62183" s="234"/>
    </row>
    <row r="62184" spans="4:4">
      <c r="D62184" s="234"/>
    </row>
    <row r="62185" spans="4:4">
      <c r="D62185" s="234"/>
    </row>
    <row r="62186" spans="4:4">
      <c r="D62186" s="234"/>
    </row>
    <row r="62187" spans="4:4">
      <c r="D62187" s="234"/>
    </row>
    <row r="62188" spans="4:4">
      <c r="D62188" s="234"/>
    </row>
    <row r="62189" spans="4:4">
      <c r="D62189" s="234"/>
    </row>
    <row r="62190" spans="4:4">
      <c r="D62190" s="234"/>
    </row>
    <row r="62191" spans="4:4">
      <c r="D62191" s="234"/>
    </row>
    <row r="62192" spans="4:4">
      <c r="D62192" s="234"/>
    </row>
    <row r="62193" spans="4:4">
      <c r="D62193" s="234"/>
    </row>
    <row r="62194" spans="4:4">
      <c r="D62194" s="234"/>
    </row>
    <row r="62195" spans="4:4">
      <c r="D62195" s="234"/>
    </row>
    <row r="62196" spans="4:4">
      <c r="D62196" s="234"/>
    </row>
    <row r="62197" spans="4:4">
      <c r="D62197" s="234"/>
    </row>
    <row r="62198" spans="4:4">
      <c r="D62198" s="234"/>
    </row>
    <row r="62199" spans="4:4">
      <c r="D62199" s="234"/>
    </row>
    <row r="62200" spans="4:4">
      <c r="D62200" s="234"/>
    </row>
    <row r="62201" spans="4:4">
      <c r="D62201" s="234"/>
    </row>
    <row r="62202" spans="4:4">
      <c r="D62202" s="234"/>
    </row>
    <row r="62203" spans="4:4">
      <c r="D62203" s="234"/>
    </row>
    <row r="62204" spans="4:4">
      <c r="D62204" s="234"/>
    </row>
    <row r="62205" spans="4:4">
      <c r="D62205" s="234"/>
    </row>
    <row r="62206" spans="4:4">
      <c r="D62206" s="234"/>
    </row>
    <row r="62207" spans="4:4">
      <c r="D62207" s="234"/>
    </row>
    <row r="62208" spans="4:4">
      <c r="D62208" s="234"/>
    </row>
    <row r="62209" spans="4:4">
      <c r="D62209" s="234"/>
    </row>
    <row r="62210" spans="4:4">
      <c r="D62210" s="234"/>
    </row>
    <row r="62211" spans="4:4">
      <c r="D62211" s="234"/>
    </row>
    <row r="62212" spans="4:4">
      <c r="D62212" s="234"/>
    </row>
    <row r="62213" spans="4:4">
      <c r="D62213" s="234"/>
    </row>
    <row r="62214" spans="4:4">
      <c r="D62214" s="234"/>
    </row>
    <row r="62215" spans="4:4">
      <c r="D62215" s="234"/>
    </row>
    <row r="62216" spans="4:4">
      <c r="D62216" s="234"/>
    </row>
    <row r="62217" spans="4:4">
      <c r="D62217" s="234"/>
    </row>
    <row r="62218" spans="4:4">
      <c r="D62218" s="234"/>
    </row>
    <row r="62219" spans="4:4">
      <c r="D62219" s="234"/>
    </row>
    <row r="62220" spans="4:4">
      <c r="D62220" s="234"/>
    </row>
    <row r="62221" spans="4:4">
      <c r="D62221" s="234"/>
    </row>
    <row r="62222" spans="4:4">
      <c r="D62222" s="234"/>
    </row>
    <row r="62223" spans="4:4">
      <c r="D62223" s="234"/>
    </row>
    <row r="62224" spans="4:4">
      <c r="D62224" s="234"/>
    </row>
    <row r="62225" spans="4:4">
      <c r="D62225" s="234"/>
    </row>
    <row r="62226" spans="4:4">
      <c r="D62226" s="234"/>
    </row>
    <row r="62227" spans="4:4">
      <c r="D62227" s="234"/>
    </row>
    <row r="62228" spans="4:4">
      <c r="D62228" s="234"/>
    </row>
    <row r="62229" spans="4:4">
      <c r="D62229" s="234"/>
    </row>
    <row r="62230" spans="4:4">
      <c r="D62230" s="234"/>
    </row>
    <row r="62231" spans="4:4">
      <c r="D62231" s="234"/>
    </row>
    <row r="62232" spans="4:4">
      <c r="D62232" s="234"/>
    </row>
    <row r="62233" spans="4:4">
      <c r="D62233" s="234"/>
    </row>
    <row r="62234" spans="4:4">
      <c r="D62234" s="234"/>
    </row>
    <row r="62235" spans="4:4">
      <c r="D62235" s="234"/>
    </row>
    <row r="62236" spans="4:4">
      <c r="D62236" s="234"/>
    </row>
    <row r="62237" spans="4:4">
      <c r="D62237" s="234"/>
    </row>
    <row r="62238" spans="4:4">
      <c r="D62238" s="234"/>
    </row>
    <row r="62239" spans="4:4">
      <c r="D62239" s="234"/>
    </row>
    <row r="62240" spans="4:4">
      <c r="D62240" s="234"/>
    </row>
    <row r="62241" spans="4:4">
      <c r="D62241" s="234"/>
    </row>
    <row r="62242" spans="4:4">
      <c r="D62242" s="234"/>
    </row>
    <row r="62243" spans="4:4">
      <c r="D62243" s="234"/>
    </row>
    <row r="62244" spans="4:4">
      <c r="D62244" s="234"/>
    </row>
    <row r="62245" spans="4:4">
      <c r="D62245" s="234"/>
    </row>
    <row r="62246" spans="4:4">
      <c r="D62246" s="234"/>
    </row>
    <row r="62247" spans="4:4">
      <c r="D62247" s="234"/>
    </row>
    <row r="62248" spans="4:4">
      <c r="D62248" s="234"/>
    </row>
    <row r="62249" spans="4:4">
      <c r="D62249" s="234"/>
    </row>
    <row r="62250" spans="4:4">
      <c r="D62250" s="234"/>
    </row>
    <row r="62251" spans="4:4">
      <c r="D62251" s="234"/>
    </row>
    <row r="62252" spans="4:4">
      <c r="D62252" s="234"/>
    </row>
    <row r="62253" spans="4:4">
      <c r="D62253" s="234"/>
    </row>
    <row r="62254" spans="4:4">
      <c r="D62254" s="234"/>
    </row>
    <row r="62255" spans="4:4">
      <c r="D62255" s="234"/>
    </row>
    <row r="62256" spans="4:4">
      <c r="D62256" s="234"/>
    </row>
    <row r="62257" spans="4:4">
      <c r="D62257" s="234"/>
    </row>
    <row r="62258" spans="4:4">
      <c r="D62258" s="234"/>
    </row>
    <row r="62259" spans="4:4">
      <c r="D62259" s="234"/>
    </row>
    <row r="62260" spans="4:4">
      <c r="D62260" s="234"/>
    </row>
    <row r="62261" spans="4:4">
      <c r="D62261" s="234"/>
    </row>
    <row r="62262" spans="4:4">
      <c r="D62262" s="234"/>
    </row>
    <row r="62263" spans="4:4">
      <c r="D62263" s="234"/>
    </row>
    <row r="62264" spans="4:4">
      <c r="D62264" s="234"/>
    </row>
    <row r="62265" spans="4:4">
      <c r="D62265" s="234"/>
    </row>
    <row r="62266" spans="4:4">
      <c r="D62266" s="234"/>
    </row>
    <row r="62267" spans="4:4">
      <c r="D62267" s="234"/>
    </row>
    <row r="62268" spans="4:4">
      <c r="D62268" s="234"/>
    </row>
    <row r="62269" spans="4:4">
      <c r="D62269" s="234"/>
    </row>
    <row r="62270" spans="4:4">
      <c r="D62270" s="234"/>
    </row>
    <row r="62271" spans="4:4">
      <c r="D62271" s="234"/>
    </row>
    <row r="62272" spans="4:4">
      <c r="D62272" s="234"/>
    </row>
    <row r="62273" spans="4:4">
      <c r="D62273" s="234"/>
    </row>
    <row r="62274" spans="4:4">
      <c r="D62274" s="234"/>
    </row>
    <row r="62275" spans="4:4">
      <c r="D62275" s="234"/>
    </row>
    <row r="62276" spans="4:4">
      <c r="D62276" s="234"/>
    </row>
    <row r="62277" spans="4:4">
      <c r="D62277" s="234"/>
    </row>
    <row r="62278" spans="4:4">
      <c r="D62278" s="234"/>
    </row>
    <row r="62279" spans="4:4">
      <c r="D62279" s="234"/>
    </row>
    <row r="62280" spans="4:4">
      <c r="D62280" s="234"/>
    </row>
    <row r="62281" spans="4:4">
      <c r="D62281" s="234"/>
    </row>
    <row r="62282" spans="4:4">
      <c r="D62282" s="234"/>
    </row>
    <row r="62283" spans="4:4">
      <c r="D62283" s="234"/>
    </row>
    <row r="62284" spans="4:4">
      <c r="D62284" s="234"/>
    </row>
    <row r="62285" spans="4:4">
      <c r="D62285" s="234"/>
    </row>
    <row r="62286" spans="4:4">
      <c r="D62286" s="234"/>
    </row>
    <row r="62287" spans="4:4">
      <c r="D62287" s="234"/>
    </row>
    <row r="62288" spans="4:4">
      <c r="D62288" s="234"/>
    </row>
    <row r="62289" spans="4:4">
      <c r="D62289" s="234"/>
    </row>
    <row r="62290" spans="4:4">
      <c r="D62290" s="234"/>
    </row>
    <row r="62291" spans="4:4">
      <c r="D62291" s="234"/>
    </row>
    <row r="62292" spans="4:4">
      <c r="D62292" s="234"/>
    </row>
    <row r="62293" spans="4:4">
      <c r="D62293" s="234"/>
    </row>
    <row r="62294" spans="4:4">
      <c r="D62294" s="234"/>
    </row>
    <row r="62295" spans="4:4">
      <c r="D62295" s="234"/>
    </row>
    <row r="62296" spans="4:4">
      <c r="D62296" s="234"/>
    </row>
    <row r="62297" spans="4:4">
      <c r="D62297" s="234"/>
    </row>
    <row r="62298" spans="4:4">
      <c r="D62298" s="234"/>
    </row>
    <row r="62299" spans="4:4">
      <c r="D62299" s="234"/>
    </row>
    <row r="62300" spans="4:4">
      <c r="D62300" s="234"/>
    </row>
    <row r="62301" spans="4:4">
      <c r="D62301" s="234"/>
    </row>
    <row r="62302" spans="4:4">
      <c r="D62302" s="234"/>
    </row>
    <row r="62303" spans="4:4">
      <c r="D62303" s="234"/>
    </row>
    <row r="62304" spans="4:4">
      <c r="D62304" s="234"/>
    </row>
    <row r="62305" spans="4:4">
      <c r="D62305" s="234"/>
    </row>
    <row r="62306" spans="4:4">
      <c r="D62306" s="234"/>
    </row>
    <row r="62307" spans="4:4">
      <c r="D62307" s="234"/>
    </row>
    <row r="62308" spans="4:4">
      <c r="D62308" s="234"/>
    </row>
    <row r="62309" spans="4:4">
      <c r="D62309" s="234"/>
    </row>
    <row r="62310" spans="4:4">
      <c r="D62310" s="234"/>
    </row>
    <row r="62311" spans="4:4">
      <c r="D62311" s="234"/>
    </row>
    <row r="62312" spans="4:4">
      <c r="D62312" s="234"/>
    </row>
    <row r="62313" spans="4:4">
      <c r="D62313" s="234"/>
    </row>
    <row r="62314" spans="4:4">
      <c r="D62314" s="234"/>
    </row>
    <row r="62315" spans="4:4">
      <c r="D62315" s="234"/>
    </row>
    <row r="62316" spans="4:4">
      <c r="D62316" s="234"/>
    </row>
    <row r="62317" spans="4:4">
      <c r="D62317" s="234"/>
    </row>
    <row r="62318" spans="4:4">
      <c r="D62318" s="234"/>
    </row>
    <row r="62319" spans="4:4">
      <c r="D62319" s="234"/>
    </row>
    <row r="62320" spans="4:4">
      <c r="D62320" s="234"/>
    </row>
    <row r="62321" spans="4:4">
      <c r="D62321" s="234"/>
    </row>
    <row r="62322" spans="4:4">
      <c r="D62322" s="234"/>
    </row>
    <row r="62323" spans="4:4">
      <c r="D62323" s="234"/>
    </row>
    <row r="62324" spans="4:4">
      <c r="D62324" s="234"/>
    </row>
    <row r="62325" spans="4:4">
      <c r="D62325" s="234"/>
    </row>
    <row r="62326" spans="4:4">
      <c r="D62326" s="234"/>
    </row>
    <row r="62327" spans="4:4">
      <c r="D62327" s="234"/>
    </row>
    <row r="62328" spans="4:4">
      <c r="D62328" s="234"/>
    </row>
    <row r="62329" spans="4:4">
      <c r="D62329" s="234"/>
    </row>
    <row r="62330" spans="4:4">
      <c r="D62330" s="234"/>
    </row>
    <row r="62331" spans="4:4">
      <c r="D62331" s="234"/>
    </row>
    <row r="62332" spans="4:4">
      <c r="D62332" s="234"/>
    </row>
    <row r="62333" spans="4:4">
      <c r="D62333" s="234"/>
    </row>
    <row r="62334" spans="4:4">
      <c r="D62334" s="234"/>
    </row>
    <row r="62335" spans="4:4">
      <c r="D62335" s="234"/>
    </row>
    <row r="62336" spans="4:4">
      <c r="D62336" s="234"/>
    </row>
    <row r="62337" spans="4:4">
      <c r="D62337" s="234"/>
    </row>
    <row r="62338" spans="4:4">
      <c r="D62338" s="234"/>
    </row>
    <row r="62339" spans="4:4">
      <c r="D62339" s="234"/>
    </row>
    <row r="62340" spans="4:4">
      <c r="D62340" s="234"/>
    </row>
    <row r="62341" spans="4:4">
      <c r="D62341" s="234"/>
    </row>
    <row r="62342" spans="4:4">
      <c r="D62342" s="234"/>
    </row>
    <row r="62343" spans="4:4">
      <c r="D62343" s="234"/>
    </row>
    <row r="62344" spans="4:4">
      <c r="D62344" s="234"/>
    </row>
    <row r="62345" spans="4:4">
      <c r="D62345" s="234"/>
    </row>
    <row r="62346" spans="4:4">
      <c r="D62346" s="234"/>
    </row>
    <row r="62347" spans="4:4">
      <c r="D62347" s="234"/>
    </row>
    <row r="62348" spans="4:4">
      <c r="D62348" s="234"/>
    </row>
    <row r="62349" spans="4:4">
      <c r="D62349" s="234"/>
    </row>
    <row r="62350" spans="4:4">
      <c r="D62350" s="234"/>
    </row>
    <row r="62351" spans="4:4">
      <c r="D62351" s="234"/>
    </row>
    <row r="62352" spans="4:4">
      <c r="D62352" s="234"/>
    </row>
    <row r="62353" spans="4:4">
      <c r="D62353" s="234"/>
    </row>
    <row r="62354" spans="4:4">
      <c r="D62354" s="234"/>
    </row>
    <row r="62355" spans="4:4">
      <c r="D62355" s="234"/>
    </row>
    <row r="62356" spans="4:4">
      <c r="D62356" s="234"/>
    </row>
    <row r="62357" spans="4:4">
      <c r="D62357" s="234"/>
    </row>
    <row r="62358" spans="4:4">
      <c r="D62358" s="234"/>
    </row>
    <row r="62359" spans="4:4">
      <c r="D62359" s="234"/>
    </row>
    <row r="62360" spans="4:4">
      <c r="D62360" s="234"/>
    </row>
    <row r="62361" spans="4:4">
      <c r="D62361" s="234"/>
    </row>
    <row r="62362" spans="4:4">
      <c r="D62362" s="234"/>
    </row>
    <row r="62363" spans="4:4">
      <c r="D62363" s="234"/>
    </row>
    <row r="62364" spans="4:4">
      <c r="D62364" s="234"/>
    </row>
    <row r="62365" spans="4:4">
      <c r="D62365" s="234"/>
    </row>
    <row r="62366" spans="4:4">
      <c r="D62366" s="234"/>
    </row>
    <row r="62367" spans="4:4">
      <c r="D62367" s="234"/>
    </row>
    <row r="62368" spans="4:4">
      <c r="D62368" s="234"/>
    </row>
    <row r="62369" spans="4:4">
      <c r="D62369" s="234"/>
    </row>
    <row r="62370" spans="4:4">
      <c r="D62370" s="234"/>
    </row>
    <row r="62371" spans="4:4">
      <c r="D62371" s="234"/>
    </row>
    <row r="62372" spans="4:4">
      <c r="D62372" s="234"/>
    </row>
    <row r="62373" spans="4:4">
      <c r="D62373" s="234"/>
    </row>
    <row r="62374" spans="4:4">
      <c r="D62374" s="234"/>
    </row>
    <row r="62375" spans="4:4">
      <c r="D62375" s="234"/>
    </row>
    <row r="62376" spans="4:4">
      <c r="D62376" s="234"/>
    </row>
    <row r="62377" spans="4:4">
      <c r="D62377" s="234"/>
    </row>
    <row r="62378" spans="4:4">
      <c r="D62378" s="234"/>
    </row>
    <row r="62379" spans="4:4">
      <c r="D62379" s="234"/>
    </row>
    <row r="62380" spans="4:4">
      <c r="D62380" s="234"/>
    </row>
    <row r="62381" spans="4:4">
      <c r="D62381" s="234"/>
    </row>
    <row r="62382" spans="4:4">
      <c r="D62382" s="234"/>
    </row>
    <row r="62383" spans="4:4">
      <c r="D62383" s="234"/>
    </row>
    <row r="62384" spans="4:4">
      <c r="D62384" s="234"/>
    </row>
    <row r="62385" spans="4:4">
      <c r="D62385" s="234"/>
    </row>
    <row r="62386" spans="4:4">
      <c r="D62386" s="234"/>
    </row>
    <row r="62387" spans="4:4">
      <c r="D62387" s="234"/>
    </row>
    <row r="62388" spans="4:4">
      <c r="D62388" s="234"/>
    </row>
    <row r="62389" spans="4:4">
      <c r="D62389" s="234"/>
    </row>
    <row r="62390" spans="4:4">
      <c r="D62390" s="234"/>
    </row>
    <row r="62391" spans="4:4">
      <c r="D62391" s="234"/>
    </row>
    <row r="62392" spans="4:4">
      <c r="D62392" s="234"/>
    </row>
    <row r="62393" spans="4:4">
      <c r="D62393" s="234"/>
    </row>
    <row r="62394" spans="4:4">
      <c r="D62394" s="234"/>
    </row>
    <row r="62395" spans="4:4">
      <c r="D62395" s="234"/>
    </row>
    <row r="62396" spans="4:4">
      <c r="D62396" s="234"/>
    </row>
    <row r="62397" spans="4:4">
      <c r="D62397" s="234"/>
    </row>
    <row r="62398" spans="4:4">
      <c r="D62398" s="234"/>
    </row>
    <row r="62399" spans="4:4">
      <c r="D62399" s="234"/>
    </row>
    <row r="62400" spans="4:4">
      <c r="D62400" s="234"/>
    </row>
    <row r="62401" spans="4:4">
      <c r="D62401" s="234"/>
    </row>
    <row r="62402" spans="4:4">
      <c r="D62402" s="234"/>
    </row>
    <row r="62403" spans="4:4">
      <c r="D62403" s="234"/>
    </row>
    <row r="62404" spans="4:4">
      <c r="D62404" s="234"/>
    </row>
    <row r="62405" spans="4:4">
      <c r="D62405" s="234"/>
    </row>
    <row r="62406" spans="4:4">
      <c r="D62406" s="234"/>
    </row>
    <row r="62407" spans="4:4">
      <c r="D62407" s="234"/>
    </row>
    <row r="62408" spans="4:4">
      <c r="D62408" s="234"/>
    </row>
    <row r="62409" spans="4:4">
      <c r="D62409" s="234"/>
    </row>
    <row r="62410" spans="4:4">
      <c r="D62410" s="234"/>
    </row>
    <row r="62411" spans="4:4">
      <c r="D62411" s="234"/>
    </row>
    <row r="62412" spans="4:4">
      <c r="D62412" s="234"/>
    </row>
    <row r="62413" spans="4:4">
      <c r="D62413" s="234"/>
    </row>
    <row r="62414" spans="4:4">
      <c r="D62414" s="234"/>
    </row>
    <row r="62415" spans="4:4">
      <c r="D62415" s="234"/>
    </row>
    <row r="62416" spans="4:4">
      <c r="D62416" s="234"/>
    </row>
    <row r="62417" spans="4:4">
      <c r="D62417" s="234"/>
    </row>
    <row r="62418" spans="4:4">
      <c r="D62418" s="234"/>
    </row>
    <row r="62419" spans="4:4">
      <c r="D62419" s="234"/>
    </row>
    <row r="62420" spans="4:4">
      <c r="D62420" s="234"/>
    </row>
    <row r="62421" spans="4:4">
      <c r="D62421" s="234"/>
    </row>
    <row r="62422" spans="4:4">
      <c r="D62422" s="234"/>
    </row>
    <row r="62423" spans="4:4">
      <c r="D62423" s="234"/>
    </row>
    <row r="62424" spans="4:4">
      <c r="D62424" s="234"/>
    </row>
    <row r="62425" spans="4:4">
      <c r="D62425" s="234"/>
    </row>
    <row r="62426" spans="4:4">
      <c r="D62426" s="234"/>
    </row>
    <row r="62427" spans="4:4">
      <c r="D62427" s="234"/>
    </row>
    <row r="62428" spans="4:4">
      <c r="D62428" s="234"/>
    </row>
    <row r="62429" spans="4:4">
      <c r="D62429" s="234"/>
    </row>
    <row r="62430" spans="4:4">
      <c r="D62430" s="234"/>
    </row>
    <row r="62431" spans="4:4">
      <c r="D62431" s="234"/>
    </row>
    <row r="62432" spans="4:4">
      <c r="D62432" s="234"/>
    </row>
    <row r="62433" spans="4:4">
      <c r="D62433" s="234"/>
    </row>
    <row r="62434" spans="4:4">
      <c r="D62434" s="234"/>
    </row>
    <row r="62435" spans="4:4">
      <c r="D62435" s="234"/>
    </row>
    <row r="62436" spans="4:4">
      <c r="D62436" s="234"/>
    </row>
    <row r="62437" spans="4:4">
      <c r="D62437" s="234"/>
    </row>
    <row r="62438" spans="4:4">
      <c r="D62438" s="234"/>
    </row>
    <row r="62439" spans="4:4">
      <c r="D62439" s="234"/>
    </row>
    <row r="62440" spans="4:4">
      <c r="D62440" s="234"/>
    </row>
    <row r="62441" spans="4:4">
      <c r="D62441" s="234"/>
    </row>
    <row r="62442" spans="4:4">
      <c r="D62442" s="234"/>
    </row>
    <row r="62443" spans="4:4">
      <c r="D62443" s="234"/>
    </row>
    <row r="62444" spans="4:4">
      <c r="D62444" s="234"/>
    </row>
    <row r="62445" spans="4:4">
      <c r="D62445" s="234"/>
    </row>
    <row r="62446" spans="4:4">
      <c r="D62446" s="234"/>
    </row>
    <row r="62447" spans="4:4">
      <c r="D62447" s="234"/>
    </row>
    <row r="62448" spans="4:4">
      <c r="D62448" s="234"/>
    </row>
    <row r="62449" spans="4:4">
      <c r="D62449" s="234"/>
    </row>
    <row r="62450" spans="4:4">
      <c r="D62450" s="234"/>
    </row>
    <row r="62451" spans="4:4">
      <c r="D62451" s="234"/>
    </row>
    <row r="62452" spans="4:4">
      <c r="D62452" s="234"/>
    </row>
    <row r="62453" spans="4:4">
      <c r="D62453" s="234"/>
    </row>
    <row r="62454" spans="4:4">
      <c r="D62454" s="234"/>
    </row>
    <row r="62455" spans="4:4">
      <c r="D62455" s="234"/>
    </row>
    <row r="62456" spans="4:4">
      <c r="D62456" s="234"/>
    </row>
    <row r="62457" spans="4:4">
      <c r="D62457" s="234"/>
    </row>
    <row r="62458" spans="4:4">
      <c r="D62458" s="234"/>
    </row>
    <row r="62459" spans="4:4">
      <c r="D62459" s="234"/>
    </row>
    <row r="62460" spans="4:4">
      <c r="D62460" s="234"/>
    </row>
    <row r="62461" spans="4:4">
      <c r="D62461" s="234"/>
    </row>
    <row r="62462" spans="4:4">
      <c r="D62462" s="234"/>
    </row>
    <row r="62463" spans="4:4">
      <c r="D62463" s="234"/>
    </row>
    <row r="62464" spans="4:4">
      <c r="D62464" s="234"/>
    </row>
    <row r="62465" spans="4:4">
      <c r="D62465" s="234"/>
    </row>
    <row r="62466" spans="4:4">
      <c r="D62466" s="234"/>
    </row>
    <row r="62467" spans="4:4">
      <c r="D62467" s="234"/>
    </row>
    <row r="62468" spans="4:4">
      <c r="D62468" s="234"/>
    </row>
    <row r="62469" spans="4:4">
      <c r="D62469" s="234"/>
    </row>
    <row r="62470" spans="4:4">
      <c r="D62470" s="234"/>
    </row>
    <row r="62471" spans="4:4">
      <c r="D62471" s="234"/>
    </row>
    <row r="62472" spans="4:4">
      <c r="D62472" s="234"/>
    </row>
    <row r="62473" spans="4:4">
      <c r="D62473" s="234"/>
    </row>
    <row r="62474" spans="4:4">
      <c r="D62474" s="234"/>
    </row>
    <row r="62475" spans="4:4">
      <c r="D62475" s="234"/>
    </row>
    <row r="62476" spans="4:4">
      <c r="D62476" s="234"/>
    </row>
    <row r="62477" spans="4:4">
      <c r="D62477" s="234"/>
    </row>
    <row r="62478" spans="4:4">
      <c r="D62478" s="234"/>
    </row>
    <row r="62479" spans="4:4">
      <c r="D62479" s="234"/>
    </row>
    <row r="62480" spans="4:4">
      <c r="D62480" s="234"/>
    </row>
    <row r="62481" spans="4:4">
      <c r="D62481" s="234"/>
    </row>
    <row r="62482" spans="4:4">
      <c r="D62482" s="234"/>
    </row>
    <row r="62483" spans="4:4">
      <c r="D62483" s="234"/>
    </row>
    <row r="62484" spans="4:4">
      <c r="D62484" s="234"/>
    </row>
    <row r="62485" spans="4:4">
      <c r="D62485" s="234"/>
    </row>
    <row r="62486" spans="4:4">
      <c r="D62486" s="234"/>
    </row>
    <row r="62487" spans="4:4">
      <c r="D62487" s="234"/>
    </row>
    <row r="62488" spans="4:4">
      <c r="D62488" s="234"/>
    </row>
    <row r="62489" spans="4:4">
      <c r="D62489" s="234"/>
    </row>
    <row r="62490" spans="4:4">
      <c r="D62490" s="234"/>
    </row>
    <row r="62491" spans="4:4">
      <c r="D62491" s="234"/>
    </row>
    <row r="62492" spans="4:4">
      <c r="D62492" s="234"/>
    </row>
    <row r="62493" spans="4:4">
      <c r="D62493" s="234"/>
    </row>
    <row r="62494" spans="4:4">
      <c r="D62494" s="234"/>
    </row>
    <row r="62495" spans="4:4">
      <c r="D62495" s="234"/>
    </row>
    <row r="62496" spans="4:4">
      <c r="D62496" s="234"/>
    </row>
    <row r="62497" spans="4:4">
      <c r="D62497" s="234"/>
    </row>
    <row r="62498" spans="4:4">
      <c r="D62498" s="234"/>
    </row>
    <row r="62499" spans="4:4">
      <c r="D62499" s="234"/>
    </row>
    <row r="62500" spans="4:4">
      <c r="D62500" s="234"/>
    </row>
    <row r="62501" spans="4:4">
      <c r="D62501" s="234"/>
    </row>
    <row r="62502" spans="4:4">
      <c r="D62502" s="234"/>
    </row>
    <row r="62503" spans="4:4">
      <c r="D62503" s="234"/>
    </row>
    <row r="62504" spans="4:4">
      <c r="D62504" s="234"/>
    </row>
    <row r="62505" spans="4:4">
      <c r="D62505" s="234"/>
    </row>
    <row r="62506" spans="4:4">
      <c r="D62506" s="234"/>
    </row>
    <row r="62507" spans="4:4">
      <c r="D62507" s="234"/>
    </row>
    <row r="62508" spans="4:4">
      <c r="D62508" s="234"/>
    </row>
    <row r="62509" spans="4:4">
      <c r="D62509" s="234"/>
    </row>
    <row r="62510" spans="4:4">
      <c r="D62510" s="234"/>
    </row>
    <row r="62511" spans="4:4">
      <c r="D62511" s="234"/>
    </row>
    <row r="62512" spans="4:4">
      <c r="D62512" s="234"/>
    </row>
    <row r="62513" spans="4:4">
      <c r="D62513" s="234"/>
    </row>
    <row r="62514" spans="4:4">
      <c r="D62514" s="234"/>
    </row>
    <row r="62515" spans="4:4">
      <c r="D62515" s="234"/>
    </row>
    <row r="62516" spans="4:4">
      <c r="D62516" s="234"/>
    </row>
    <row r="62517" spans="4:4">
      <c r="D62517" s="234"/>
    </row>
    <row r="62518" spans="4:4">
      <c r="D62518" s="234"/>
    </row>
    <row r="62519" spans="4:4">
      <c r="D62519" s="234"/>
    </row>
    <row r="62520" spans="4:4">
      <c r="D62520" s="234"/>
    </row>
    <row r="62521" spans="4:4">
      <c r="D62521" s="234"/>
    </row>
    <row r="62522" spans="4:4">
      <c r="D62522" s="234"/>
    </row>
    <row r="62523" spans="4:4">
      <c r="D62523" s="234"/>
    </row>
    <row r="62524" spans="4:4">
      <c r="D62524" s="234"/>
    </row>
    <row r="62525" spans="4:4">
      <c r="D62525" s="234"/>
    </row>
    <row r="62526" spans="4:4">
      <c r="D62526" s="234"/>
    </row>
    <row r="62527" spans="4:4">
      <c r="D62527" s="234"/>
    </row>
    <row r="62528" spans="4:4">
      <c r="D62528" s="234"/>
    </row>
    <row r="62529" spans="4:4">
      <c r="D62529" s="234"/>
    </row>
    <row r="62530" spans="4:4">
      <c r="D62530" s="234"/>
    </row>
    <row r="62531" spans="4:4">
      <c r="D62531" s="234"/>
    </row>
    <row r="62532" spans="4:4">
      <c r="D62532" s="234"/>
    </row>
    <row r="62533" spans="4:4">
      <c r="D62533" s="234"/>
    </row>
    <row r="62534" spans="4:4">
      <c r="D62534" s="234"/>
    </row>
    <row r="62535" spans="4:4">
      <c r="D62535" s="234"/>
    </row>
    <row r="62536" spans="4:4">
      <c r="D62536" s="234"/>
    </row>
    <row r="62537" spans="4:4">
      <c r="D62537" s="234"/>
    </row>
    <row r="62538" spans="4:4">
      <c r="D62538" s="234"/>
    </row>
    <row r="62539" spans="4:4">
      <c r="D62539" s="234"/>
    </row>
    <row r="62540" spans="4:4">
      <c r="D62540" s="234"/>
    </row>
    <row r="62541" spans="4:4">
      <c r="D62541" s="234"/>
    </row>
    <row r="62542" spans="4:4">
      <c r="D62542" s="234"/>
    </row>
    <row r="62543" spans="4:4">
      <c r="D62543" s="234"/>
    </row>
    <row r="62544" spans="4:4">
      <c r="D62544" s="234"/>
    </row>
    <row r="62545" spans="4:4">
      <c r="D62545" s="234"/>
    </row>
    <row r="62546" spans="4:4">
      <c r="D62546" s="234"/>
    </row>
    <row r="62547" spans="4:4">
      <c r="D62547" s="234"/>
    </row>
    <row r="62548" spans="4:4">
      <c r="D62548" s="234"/>
    </row>
    <row r="62549" spans="4:4">
      <c r="D62549" s="234"/>
    </row>
    <row r="62550" spans="4:4">
      <c r="D62550" s="234"/>
    </row>
    <row r="62551" spans="4:4">
      <c r="D62551" s="234"/>
    </row>
    <row r="62552" spans="4:4">
      <c r="D62552" s="234"/>
    </row>
    <row r="62553" spans="4:4">
      <c r="D62553" s="234"/>
    </row>
    <row r="62554" spans="4:4">
      <c r="D62554" s="234"/>
    </row>
    <row r="62555" spans="4:4">
      <c r="D62555" s="234"/>
    </row>
    <row r="62556" spans="4:4">
      <c r="D62556" s="234"/>
    </row>
    <row r="62557" spans="4:4">
      <c r="D62557" s="234"/>
    </row>
    <row r="62558" spans="4:4">
      <c r="D62558" s="234"/>
    </row>
    <row r="62559" spans="4:4">
      <c r="D62559" s="234"/>
    </row>
    <row r="62560" spans="4:4">
      <c r="D62560" s="234"/>
    </row>
    <row r="62561" spans="4:4">
      <c r="D62561" s="234"/>
    </row>
    <row r="62562" spans="4:4">
      <c r="D62562" s="234"/>
    </row>
    <row r="62563" spans="4:4">
      <c r="D62563" s="234"/>
    </row>
    <row r="62564" spans="4:4">
      <c r="D62564" s="234"/>
    </row>
    <row r="62565" spans="4:4">
      <c r="D62565" s="234"/>
    </row>
    <row r="62566" spans="4:4">
      <c r="D62566" s="234"/>
    </row>
    <row r="62567" spans="4:4">
      <c r="D62567" s="234"/>
    </row>
    <row r="62568" spans="4:4">
      <c r="D62568" s="234"/>
    </row>
    <row r="62569" spans="4:4">
      <c r="D62569" s="234"/>
    </row>
    <row r="62570" spans="4:4">
      <c r="D62570" s="234"/>
    </row>
    <row r="62571" spans="4:4">
      <c r="D62571" s="234"/>
    </row>
    <row r="62572" spans="4:4">
      <c r="D62572" s="234"/>
    </row>
    <row r="62573" spans="4:4">
      <c r="D62573" s="234"/>
    </row>
    <row r="62574" spans="4:4">
      <c r="D62574" s="234"/>
    </row>
    <row r="62575" spans="4:4">
      <c r="D62575" s="234"/>
    </row>
    <row r="62576" spans="4:4">
      <c r="D62576" s="234"/>
    </row>
    <row r="62577" spans="4:4">
      <c r="D62577" s="234"/>
    </row>
    <row r="62578" spans="4:4">
      <c r="D62578" s="234"/>
    </row>
    <row r="62579" spans="4:4">
      <c r="D62579" s="234"/>
    </row>
    <row r="62580" spans="4:4">
      <c r="D62580" s="234"/>
    </row>
    <row r="62581" spans="4:4">
      <c r="D62581" s="234"/>
    </row>
    <row r="62582" spans="4:4">
      <c r="D62582" s="234"/>
    </row>
    <row r="62583" spans="4:4">
      <c r="D62583" s="234"/>
    </row>
    <row r="62584" spans="4:4">
      <c r="D62584" s="234"/>
    </row>
    <row r="62585" spans="4:4">
      <c r="D62585" s="234"/>
    </row>
    <row r="62586" spans="4:4">
      <c r="D62586" s="234"/>
    </row>
    <row r="62587" spans="4:4">
      <c r="D62587" s="234"/>
    </row>
    <row r="62588" spans="4:4">
      <c r="D62588" s="234"/>
    </row>
    <row r="62589" spans="4:4">
      <c r="D62589" s="234"/>
    </row>
    <row r="62590" spans="4:4">
      <c r="D62590" s="234"/>
    </row>
    <row r="62591" spans="4:4">
      <c r="D62591" s="234"/>
    </row>
    <row r="62592" spans="4:4">
      <c r="D62592" s="234"/>
    </row>
    <row r="62593" spans="4:4">
      <c r="D62593" s="234"/>
    </row>
    <row r="62594" spans="4:4">
      <c r="D62594" s="234"/>
    </row>
    <row r="62595" spans="4:4">
      <c r="D62595" s="234"/>
    </row>
    <row r="62596" spans="4:4">
      <c r="D62596" s="234"/>
    </row>
    <row r="62597" spans="4:4">
      <c r="D62597" s="234"/>
    </row>
    <row r="62598" spans="4:4">
      <c r="D62598" s="234"/>
    </row>
    <row r="62599" spans="4:4">
      <c r="D62599" s="234"/>
    </row>
    <row r="62600" spans="4:4">
      <c r="D62600" s="234"/>
    </row>
    <row r="62601" spans="4:4">
      <c r="D62601" s="234"/>
    </row>
    <row r="62602" spans="4:4">
      <c r="D62602" s="234"/>
    </row>
    <row r="62603" spans="4:4">
      <c r="D62603" s="234"/>
    </row>
    <row r="62604" spans="4:4">
      <c r="D62604" s="234"/>
    </row>
    <row r="62605" spans="4:4">
      <c r="D62605" s="234"/>
    </row>
    <row r="62606" spans="4:4">
      <c r="D62606" s="234"/>
    </row>
    <row r="62607" spans="4:4">
      <c r="D62607" s="234"/>
    </row>
    <row r="62608" spans="4:4">
      <c r="D62608" s="234"/>
    </row>
    <row r="62609" spans="4:4">
      <c r="D62609" s="234"/>
    </row>
    <row r="62610" spans="4:4">
      <c r="D62610" s="234"/>
    </row>
    <row r="62611" spans="4:4">
      <c r="D62611" s="234"/>
    </row>
    <row r="62612" spans="4:4">
      <c r="D62612" s="234"/>
    </row>
    <row r="62613" spans="4:4">
      <c r="D62613" s="234"/>
    </row>
    <row r="62614" spans="4:4">
      <c r="D62614" s="234"/>
    </row>
    <row r="62615" spans="4:4">
      <c r="D62615" s="234"/>
    </row>
    <row r="62616" spans="4:4">
      <c r="D62616" s="234"/>
    </row>
    <row r="62617" spans="4:4">
      <c r="D62617" s="234"/>
    </row>
    <row r="62618" spans="4:4">
      <c r="D62618" s="234"/>
    </row>
    <row r="62619" spans="4:4">
      <c r="D62619" s="234"/>
    </row>
    <row r="62620" spans="4:4">
      <c r="D62620" s="234"/>
    </row>
    <row r="62621" spans="4:4">
      <c r="D62621" s="234"/>
    </row>
    <row r="62622" spans="4:4">
      <c r="D62622" s="234"/>
    </row>
    <row r="62623" spans="4:4">
      <c r="D62623" s="234"/>
    </row>
    <row r="62624" spans="4:4">
      <c r="D62624" s="234"/>
    </row>
    <row r="62625" spans="4:4">
      <c r="D62625" s="234"/>
    </row>
    <row r="62626" spans="4:4">
      <c r="D62626" s="234"/>
    </row>
    <row r="62627" spans="4:4">
      <c r="D62627" s="234"/>
    </row>
    <row r="62628" spans="4:4">
      <c r="D62628" s="234"/>
    </row>
    <row r="62629" spans="4:4">
      <c r="D62629" s="234"/>
    </row>
    <row r="62630" spans="4:4">
      <c r="D62630" s="234"/>
    </row>
    <row r="62631" spans="4:4">
      <c r="D62631" s="234"/>
    </row>
    <row r="62632" spans="4:4">
      <c r="D62632" s="234"/>
    </row>
    <row r="62633" spans="4:4">
      <c r="D62633" s="234"/>
    </row>
    <row r="62634" spans="4:4">
      <c r="D62634" s="234"/>
    </row>
    <row r="62635" spans="4:4">
      <c r="D62635" s="234"/>
    </row>
    <row r="62636" spans="4:4">
      <c r="D62636" s="234"/>
    </row>
    <row r="62637" spans="4:4">
      <c r="D62637" s="234"/>
    </row>
    <row r="62638" spans="4:4">
      <c r="D62638" s="234"/>
    </row>
    <row r="62639" spans="4:4">
      <c r="D62639" s="234"/>
    </row>
    <row r="62640" spans="4:4">
      <c r="D62640" s="234"/>
    </row>
    <row r="62641" spans="4:4">
      <c r="D62641" s="234"/>
    </row>
    <row r="62642" spans="4:4">
      <c r="D62642" s="234"/>
    </row>
    <row r="62643" spans="4:4">
      <c r="D62643" s="234"/>
    </row>
    <row r="62644" spans="4:4">
      <c r="D62644" s="234"/>
    </row>
    <row r="62645" spans="4:4">
      <c r="D62645" s="234"/>
    </row>
    <row r="62646" spans="4:4">
      <c r="D62646" s="234"/>
    </row>
    <row r="62647" spans="4:4">
      <c r="D62647" s="234"/>
    </row>
    <row r="62648" spans="4:4">
      <c r="D62648" s="234"/>
    </row>
    <row r="62649" spans="4:4">
      <c r="D62649" s="234"/>
    </row>
    <row r="62650" spans="4:4">
      <c r="D62650" s="234"/>
    </row>
    <row r="62651" spans="4:4">
      <c r="D62651" s="234"/>
    </row>
    <row r="62652" spans="4:4">
      <c r="D62652" s="234"/>
    </row>
    <row r="62653" spans="4:4">
      <c r="D62653" s="234"/>
    </row>
    <row r="62654" spans="4:4">
      <c r="D62654" s="234"/>
    </row>
    <row r="62655" spans="4:4">
      <c r="D62655" s="234"/>
    </row>
    <row r="62656" spans="4:4">
      <c r="D62656" s="234"/>
    </row>
    <row r="62657" spans="4:4">
      <c r="D62657" s="234"/>
    </row>
    <row r="62658" spans="4:4">
      <c r="D62658" s="234"/>
    </row>
    <row r="62659" spans="4:4">
      <c r="D62659" s="234"/>
    </row>
    <row r="62660" spans="4:4">
      <c r="D62660" s="234"/>
    </row>
    <row r="62661" spans="4:4">
      <c r="D62661" s="234"/>
    </row>
    <row r="62662" spans="4:4">
      <c r="D62662" s="234"/>
    </row>
    <row r="62663" spans="4:4">
      <c r="D62663" s="234"/>
    </row>
    <row r="62664" spans="4:4">
      <c r="D62664" s="234"/>
    </row>
    <row r="62665" spans="4:4">
      <c r="D62665" s="234"/>
    </row>
    <row r="62666" spans="4:4">
      <c r="D62666" s="234"/>
    </row>
    <row r="62667" spans="4:4">
      <c r="D62667" s="234"/>
    </row>
    <row r="62668" spans="4:4">
      <c r="D62668" s="234"/>
    </row>
    <row r="62669" spans="4:4">
      <c r="D62669" s="234"/>
    </row>
    <row r="62670" spans="4:4">
      <c r="D62670" s="234"/>
    </row>
    <row r="62671" spans="4:4">
      <c r="D62671" s="234"/>
    </row>
    <row r="62672" spans="4:4">
      <c r="D62672" s="234"/>
    </row>
    <row r="62673" spans="4:4">
      <c r="D62673" s="234"/>
    </row>
    <row r="62674" spans="4:4">
      <c r="D62674" s="234"/>
    </row>
    <row r="62675" spans="4:4">
      <c r="D62675" s="234"/>
    </row>
    <row r="62676" spans="4:4">
      <c r="D62676" s="234"/>
    </row>
    <row r="62677" spans="4:4">
      <c r="D62677" s="234"/>
    </row>
    <row r="62678" spans="4:4">
      <c r="D62678" s="234"/>
    </row>
    <row r="62679" spans="4:4">
      <c r="D62679" s="234"/>
    </row>
    <row r="62680" spans="4:4">
      <c r="D62680" s="234"/>
    </row>
    <row r="62681" spans="4:4">
      <c r="D62681" s="234"/>
    </row>
    <row r="62682" spans="4:4">
      <c r="D62682" s="234"/>
    </row>
    <row r="62683" spans="4:4">
      <c r="D62683" s="234"/>
    </row>
    <row r="62684" spans="4:4">
      <c r="D62684" s="234"/>
    </row>
    <row r="62685" spans="4:4">
      <c r="D62685" s="234"/>
    </row>
    <row r="62686" spans="4:4">
      <c r="D62686" s="234"/>
    </row>
    <row r="62687" spans="4:4">
      <c r="D62687" s="234"/>
    </row>
    <row r="62688" spans="4:4">
      <c r="D62688" s="234"/>
    </row>
    <row r="62689" spans="4:4">
      <c r="D62689" s="234"/>
    </row>
    <row r="62690" spans="4:4">
      <c r="D62690" s="234"/>
    </row>
    <row r="62691" spans="4:4">
      <c r="D62691" s="234"/>
    </row>
    <row r="62692" spans="4:4">
      <c r="D62692" s="234"/>
    </row>
    <row r="62693" spans="4:4">
      <c r="D62693" s="234"/>
    </row>
    <row r="62694" spans="4:4">
      <c r="D62694" s="234"/>
    </row>
    <row r="62695" spans="4:4">
      <c r="D62695" s="234"/>
    </row>
    <row r="62696" spans="4:4">
      <c r="D62696" s="234"/>
    </row>
    <row r="62697" spans="4:4">
      <c r="D62697" s="234"/>
    </row>
    <row r="62698" spans="4:4">
      <c r="D62698" s="234"/>
    </row>
    <row r="62699" spans="4:4">
      <c r="D62699" s="234"/>
    </row>
    <row r="62700" spans="4:4">
      <c r="D62700" s="234"/>
    </row>
    <row r="62701" spans="4:4">
      <c r="D62701" s="234"/>
    </row>
    <row r="62702" spans="4:4">
      <c r="D62702" s="234"/>
    </row>
    <row r="62703" spans="4:4">
      <c r="D62703" s="234"/>
    </row>
    <row r="62704" spans="4:4">
      <c r="D62704" s="234"/>
    </row>
    <row r="62705" spans="4:4">
      <c r="D62705" s="234"/>
    </row>
    <row r="62706" spans="4:4">
      <c r="D62706" s="234"/>
    </row>
    <row r="62707" spans="4:4">
      <c r="D62707" s="234"/>
    </row>
    <row r="62708" spans="4:4">
      <c r="D62708" s="234"/>
    </row>
    <row r="62709" spans="4:4">
      <c r="D62709" s="234"/>
    </row>
    <row r="62710" spans="4:4">
      <c r="D62710" s="234"/>
    </row>
    <row r="62711" spans="4:4">
      <c r="D62711" s="234"/>
    </row>
    <row r="62712" spans="4:4">
      <c r="D62712" s="234"/>
    </row>
    <row r="62713" spans="4:4">
      <c r="D62713" s="234"/>
    </row>
    <row r="62714" spans="4:4">
      <c r="D62714" s="234"/>
    </row>
    <row r="62715" spans="4:4">
      <c r="D62715" s="234"/>
    </row>
    <row r="62716" spans="4:4">
      <c r="D62716" s="234"/>
    </row>
    <row r="62717" spans="4:4">
      <c r="D62717" s="234"/>
    </row>
    <row r="62718" spans="4:4">
      <c r="D62718" s="234"/>
    </row>
    <row r="62719" spans="4:4">
      <c r="D62719" s="234"/>
    </row>
    <row r="62720" spans="4:4">
      <c r="D62720" s="234"/>
    </row>
    <row r="62721" spans="4:4">
      <c r="D62721" s="234"/>
    </row>
    <row r="62722" spans="4:4">
      <c r="D62722" s="234"/>
    </row>
    <row r="62723" spans="4:4">
      <c r="D62723" s="234"/>
    </row>
    <row r="62724" spans="4:4">
      <c r="D62724" s="234"/>
    </row>
    <row r="62725" spans="4:4">
      <c r="D62725" s="234"/>
    </row>
    <row r="62726" spans="4:4">
      <c r="D62726" s="234"/>
    </row>
    <row r="62727" spans="4:4">
      <c r="D62727" s="234"/>
    </row>
    <row r="62728" spans="4:4">
      <c r="D62728" s="234"/>
    </row>
    <row r="62729" spans="4:4">
      <c r="D62729" s="234"/>
    </row>
    <row r="62730" spans="4:4">
      <c r="D62730" s="234"/>
    </row>
    <row r="62731" spans="4:4">
      <c r="D62731" s="234"/>
    </row>
    <row r="62732" spans="4:4">
      <c r="D62732" s="234"/>
    </row>
    <row r="62733" spans="4:4">
      <c r="D62733" s="234"/>
    </row>
    <row r="62734" spans="4:4">
      <c r="D62734" s="234"/>
    </row>
    <row r="62735" spans="4:4">
      <c r="D62735" s="234"/>
    </row>
    <row r="62736" spans="4:4">
      <c r="D62736" s="234"/>
    </row>
    <row r="62737" spans="4:4">
      <c r="D62737" s="234"/>
    </row>
    <row r="62738" spans="4:4">
      <c r="D62738" s="234"/>
    </row>
    <row r="62739" spans="4:4">
      <c r="D62739" s="234"/>
    </row>
    <row r="62740" spans="4:4">
      <c r="D62740" s="234"/>
    </row>
    <row r="62741" spans="4:4">
      <c r="D62741" s="234"/>
    </row>
    <row r="62742" spans="4:4">
      <c r="D62742" s="234"/>
    </row>
    <row r="62743" spans="4:4">
      <c r="D62743" s="234"/>
    </row>
    <row r="62744" spans="4:4">
      <c r="D62744" s="234"/>
    </row>
    <row r="62745" spans="4:4">
      <c r="D62745" s="234"/>
    </row>
    <row r="62746" spans="4:4">
      <c r="D62746" s="234"/>
    </row>
    <row r="62747" spans="4:4">
      <c r="D62747" s="234"/>
    </row>
    <row r="62748" spans="4:4">
      <c r="D62748" s="234"/>
    </row>
    <row r="62749" spans="4:4">
      <c r="D62749" s="234"/>
    </row>
    <row r="62750" spans="4:4">
      <c r="D62750" s="234"/>
    </row>
    <row r="62751" spans="4:4">
      <c r="D62751" s="234"/>
    </row>
    <row r="62752" spans="4:4">
      <c r="D62752" s="234"/>
    </row>
    <row r="62753" spans="4:4">
      <c r="D62753" s="234"/>
    </row>
    <row r="62754" spans="4:4">
      <c r="D62754" s="234"/>
    </row>
    <row r="62755" spans="4:4">
      <c r="D62755" s="234"/>
    </row>
    <row r="62756" spans="4:4">
      <c r="D62756" s="234"/>
    </row>
    <row r="62757" spans="4:4">
      <c r="D62757" s="234"/>
    </row>
    <row r="62758" spans="4:4">
      <c r="D62758" s="234"/>
    </row>
    <row r="62759" spans="4:4">
      <c r="D62759" s="234"/>
    </row>
    <row r="62760" spans="4:4">
      <c r="D62760" s="234"/>
    </row>
    <row r="62761" spans="4:4">
      <c r="D62761" s="234"/>
    </row>
    <row r="62762" spans="4:4">
      <c r="D62762" s="234"/>
    </row>
    <row r="62763" spans="4:4">
      <c r="D62763" s="234"/>
    </row>
    <row r="62764" spans="4:4">
      <c r="D62764" s="234"/>
    </row>
    <row r="62765" spans="4:4">
      <c r="D62765" s="234"/>
    </row>
    <row r="62766" spans="4:4">
      <c r="D62766" s="234"/>
    </row>
    <row r="62767" spans="4:4">
      <c r="D62767" s="234"/>
    </row>
    <row r="62768" spans="4:4">
      <c r="D62768" s="234"/>
    </row>
    <row r="62769" spans="4:4">
      <c r="D62769" s="234"/>
    </row>
    <row r="62770" spans="4:4">
      <c r="D62770" s="234"/>
    </row>
    <row r="62771" spans="4:4">
      <c r="D62771" s="234"/>
    </row>
    <row r="62772" spans="4:4">
      <c r="D62772" s="234"/>
    </row>
    <row r="62773" spans="4:4">
      <c r="D62773" s="234"/>
    </row>
    <row r="62774" spans="4:4">
      <c r="D62774" s="234"/>
    </row>
    <row r="62775" spans="4:4">
      <c r="D62775" s="234"/>
    </row>
    <row r="62776" spans="4:4">
      <c r="D62776" s="234"/>
    </row>
    <row r="62777" spans="4:4">
      <c r="D62777" s="234"/>
    </row>
    <row r="62778" spans="4:4">
      <c r="D62778" s="234"/>
    </row>
    <row r="62779" spans="4:4">
      <c r="D62779" s="234"/>
    </row>
    <row r="62780" spans="4:4">
      <c r="D62780" s="234"/>
    </row>
    <row r="62781" spans="4:4">
      <c r="D62781" s="234"/>
    </row>
    <row r="62782" spans="4:4">
      <c r="D62782" s="234"/>
    </row>
    <row r="62783" spans="4:4">
      <c r="D62783" s="234"/>
    </row>
    <row r="62784" spans="4:4">
      <c r="D62784" s="234"/>
    </row>
    <row r="62785" spans="4:4">
      <c r="D62785" s="234"/>
    </row>
    <row r="62786" spans="4:4">
      <c r="D62786" s="234"/>
    </row>
    <row r="62787" spans="4:4">
      <c r="D62787" s="234"/>
    </row>
    <row r="62788" spans="4:4">
      <c r="D62788" s="234"/>
    </row>
    <row r="62789" spans="4:4">
      <c r="D62789" s="234"/>
    </row>
    <row r="62790" spans="4:4">
      <c r="D62790" s="234"/>
    </row>
    <row r="62791" spans="4:4">
      <c r="D62791" s="234"/>
    </row>
    <row r="62792" spans="4:4">
      <c r="D62792" s="234"/>
    </row>
    <row r="62793" spans="4:4">
      <c r="D62793" s="234"/>
    </row>
    <row r="62794" spans="4:4">
      <c r="D62794" s="234"/>
    </row>
    <row r="62795" spans="4:4">
      <c r="D62795" s="234"/>
    </row>
    <row r="62796" spans="4:4">
      <c r="D62796" s="234"/>
    </row>
    <row r="62797" spans="4:4">
      <c r="D62797" s="234"/>
    </row>
    <row r="62798" spans="4:4">
      <c r="D62798" s="234"/>
    </row>
    <row r="62799" spans="4:4">
      <c r="D62799" s="234"/>
    </row>
    <row r="62800" spans="4:4">
      <c r="D62800" s="234"/>
    </row>
    <row r="62801" spans="4:4">
      <c r="D62801" s="234"/>
    </row>
    <row r="62802" spans="4:4">
      <c r="D62802" s="234"/>
    </row>
    <row r="62803" spans="4:4">
      <c r="D62803" s="234"/>
    </row>
    <row r="62804" spans="4:4">
      <c r="D62804" s="234"/>
    </row>
    <row r="62805" spans="4:4">
      <c r="D62805" s="234"/>
    </row>
    <row r="62806" spans="4:4">
      <c r="D62806" s="234"/>
    </row>
    <row r="62807" spans="4:4">
      <c r="D62807" s="234"/>
    </row>
    <row r="62808" spans="4:4">
      <c r="D62808" s="234"/>
    </row>
    <row r="62809" spans="4:4">
      <c r="D62809" s="234"/>
    </row>
    <row r="62810" spans="4:4">
      <c r="D62810" s="234"/>
    </row>
    <row r="62811" spans="4:4">
      <c r="D62811" s="234"/>
    </row>
    <row r="62812" spans="4:4">
      <c r="D62812" s="234"/>
    </row>
    <row r="62813" spans="4:4">
      <c r="D62813" s="234"/>
    </row>
    <row r="62814" spans="4:4">
      <c r="D62814" s="234"/>
    </row>
    <row r="62815" spans="4:4">
      <c r="D62815" s="234"/>
    </row>
    <row r="62816" spans="4:4">
      <c r="D62816" s="234"/>
    </row>
    <row r="62817" spans="4:4">
      <c r="D62817" s="234"/>
    </row>
    <row r="62818" spans="4:4">
      <c r="D62818" s="234"/>
    </row>
    <row r="62819" spans="4:4">
      <c r="D62819" s="234"/>
    </row>
    <row r="62820" spans="4:4">
      <c r="D62820" s="234"/>
    </row>
    <row r="62821" spans="4:4">
      <c r="D62821" s="234"/>
    </row>
    <row r="62822" spans="4:4">
      <c r="D62822" s="234"/>
    </row>
    <row r="62823" spans="4:4">
      <c r="D62823" s="234"/>
    </row>
    <row r="62824" spans="4:4">
      <c r="D62824" s="234"/>
    </row>
    <row r="62825" spans="4:4">
      <c r="D62825" s="234"/>
    </row>
    <row r="62826" spans="4:4">
      <c r="D62826" s="234"/>
    </row>
    <row r="62827" spans="4:4">
      <c r="D62827" s="234"/>
    </row>
    <row r="62828" spans="4:4">
      <c r="D62828" s="234"/>
    </row>
    <row r="62829" spans="4:4">
      <c r="D62829" s="234"/>
    </row>
    <row r="62830" spans="4:4">
      <c r="D62830" s="234"/>
    </row>
    <row r="62831" spans="4:4">
      <c r="D62831" s="234"/>
    </row>
    <row r="62832" spans="4:4">
      <c r="D62832" s="234"/>
    </row>
    <row r="62833" spans="4:4">
      <c r="D62833" s="234"/>
    </row>
    <row r="62834" spans="4:4">
      <c r="D62834" s="234"/>
    </row>
    <row r="62835" spans="4:4">
      <c r="D62835" s="234"/>
    </row>
    <row r="62836" spans="4:4">
      <c r="D62836" s="234"/>
    </row>
    <row r="62837" spans="4:4">
      <c r="D62837" s="234"/>
    </row>
    <row r="62838" spans="4:4">
      <c r="D62838" s="234"/>
    </row>
    <row r="62839" spans="4:4">
      <c r="D62839" s="234"/>
    </row>
    <row r="62840" spans="4:4">
      <c r="D62840" s="234"/>
    </row>
    <row r="62841" spans="4:4">
      <c r="D62841" s="234"/>
    </row>
    <row r="62842" spans="4:4">
      <c r="D62842" s="234"/>
    </row>
    <row r="62843" spans="4:4">
      <c r="D62843" s="234"/>
    </row>
    <row r="62844" spans="4:4">
      <c r="D62844" s="234"/>
    </row>
    <row r="62845" spans="4:4">
      <c r="D62845" s="234"/>
    </row>
    <row r="62846" spans="4:4">
      <c r="D62846" s="234"/>
    </row>
    <row r="62847" spans="4:4">
      <c r="D62847" s="234"/>
    </row>
    <row r="62848" spans="4:4">
      <c r="D62848" s="234"/>
    </row>
    <row r="62849" spans="4:4">
      <c r="D62849" s="234"/>
    </row>
    <row r="62850" spans="4:4">
      <c r="D62850" s="234"/>
    </row>
    <row r="62851" spans="4:4">
      <c r="D62851" s="234"/>
    </row>
    <row r="62852" spans="4:4">
      <c r="D62852" s="234"/>
    </row>
    <row r="62853" spans="4:4">
      <c r="D62853" s="234"/>
    </row>
    <row r="62854" spans="4:4">
      <c r="D62854" s="234"/>
    </row>
    <row r="62855" spans="4:4">
      <c r="D62855" s="234"/>
    </row>
    <row r="62856" spans="4:4">
      <c r="D62856" s="234"/>
    </row>
    <row r="62857" spans="4:4">
      <c r="D62857" s="234"/>
    </row>
    <row r="62858" spans="4:4">
      <c r="D62858" s="234"/>
    </row>
    <row r="62859" spans="4:4">
      <c r="D62859" s="234"/>
    </row>
    <row r="62860" spans="4:4">
      <c r="D62860" s="234"/>
    </row>
    <row r="62861" spans="4:4">
      <c r="D62861" s="234"/>
    </row>
    <row r="62862" spans="4:4">
      <c r="D62862" s="234"/>
    </row>
    <row r="62863" spans="4:4">
      <c r="D62863" s="234"/>
    </row>
    <row r="62864" spans="4:4">
      <c r="D62864" s="234"/>
    </row>
    <row r="62865" spans="4:4">
      <c r="D62865" s="234"/>
    </row>
    <row r="62866" spans="4:4">
      <c r="D62866" s="234"/>
    </row>
    <row r="62867" spans="4:4">
      <c r="D62867" s="234"/>
    </row>
    <row r="62868" spans="4:4">
      <c r="D62868" s="234"/>
    </row>
    <row r="62869" spans="4:4">
      <c r="D62869" s="234"/>
    </row>
    <row r="62870" spans="4:4">
      <c r="D62870" s="234"/>
    </row>
    <row r="62871" spans="4:4">
      <c r="D62871" s="234"/>
    </row>
    <row r="62872" spans="4:4">
      <c r="D62872" s="234"/>
    </row>
    <row r="62873" spans="4:4">
      <c r="D62873" s="234"/>
    </row>
    <row r="62874" spans="4:4">
      <c r="D62874" s="234"/>
    </row>
    <row r="62875" spans="4:4">
      <c r="D62875" s="234"/>
    </row>
    <row r="62876" spans="4:4">
      <c r="D62876" s="234"/>
    </row>
    <row r="62877" spans="4:4">
      <c r="D62877" s="234"/>
    </row>
    <row r="62878" spans="4:4">
      <c r="D62878" s="234"/>
    </row>
    <row r="62879" spans="4:4">
      <c r="D62879" s="234"/>
    </row>
    <row r="62880" spans="4:4">
      <c r="D62880" s="234"/>
    </row>
    <row r="62881" spans="4:4">
      <c r="D62881" s="234"/>
    </row>
    <row r="62882" spans="4:4">
      <c r="D62882" s="234"/>
    </row>
    <row r="62883" spans="4:4">
      <c r="D62883" s="234"/>
    </row>
    <row r="62884" spans="4:4">
      <c r="D62884" s="234"/>
    </row>
    <row r="62885" spans="4:4">
      <c r="D62885" s="234"/>
    </row>
    <row r="62886" spans="4:4">
      <c r="D62886" s="234"/>
    </row>
    <row r="62887" spans="4:4">
      <c r="D62887" s="234"/>
    </row>
    <row r="62888" spans="4:4">
      <c r="D62888" s="234"/>
    </row>
    <row r="62889" spans="4:4">
      <c r="D62889" s="234"/>
    </row>
    <row r="62890" spans="4:4">
      <c r="D62890" s="234"/>
    </row>
    <row r="62891" spans="4:4">
      <c r="D62891" s="234"/>
    </row>
    <row r="62892" spans="4:4">
      <c r="D62892" s="234"/>
    </row>
    <row r="62893" spans="4:4">
      <c r="D62893" s="234"/>
    </row>
    <row r="62894" spans="4:4">
      <c r="D62894" s="234"/>
    </row>
    <row r="62895" spans="4:4">
      <c r="D62895" s="234"/>
    </row>
    <row r="62896" spans="4:4">
      <c r="D62896" s="234"/>
    </row>
    <row r="62897" spans="4:4">
      <c r="D62897" s="234"/>
    </row>
    <row r="62898" spans="4:4">
      <c r="D62898" s="234"/>
    </row>
    <row r="62899" spans="4:4">
      <c r="D62899" s="234"/>
    </row>
    <row r="62900" spans="4:4">
      <c r="D62900" s="234"/>
    </row>
    <row r="62901" spans="4:4">
      <c r="D62901" s="234"/>
    </row>
    <row r="62902" spans="4:4">
      <c r="D62902" s="234"/>
    </row>
    <row r="62903" spans="4:4">
      <c r="D62903" s="234"/>
    </row>
    <row r="62904" spans="4:4">
      <c r="D62904" s="234"/>
    </row>
    <row r="62905" spans="4:4">
      <c r="D62905" s="234"/>
    </row>
    <row r="62906" spans="4:4">
      <c r="D62906" s="234"/>
    </row>
    <row r="62907" spans="4:4">
      <c r="D62907" s="234"/>
    </row>
    <row r="62908" spans="4:4">
      <c r="D62908" s="234"/>
    </row>
    <row r="62909" spans="4:4">
      <c r="D62909" s="234"/>
    </row>
    <row r="62910" spans="4:4">
      <c r="D62910" s="234"/>
    </row>
    <row r="62911" spans="4:4">
      <c r="D62911" s="234"/>
    </row>
    <row r="62912" spans="4:4">
      <c r="D62912" s="234"/>
    </row>
    <row r="62913" spans="4:4">
      <c r="D62913" s="234"/>
    </row>
    <row r="62914" spans="4:4">
      <c r="D62914" s="234"/>
    </row>
    <row r="62915" spans="4:4">
      <c r="D62915" s="234"/>
    </row>
    <row r="62916" spans="4:4">
      <c r="D62916" s="234"/>
    </row>
    <row r="62917" spans="4:4">
      <c r="D62917" s="234"/>
    </row>
    <row r="62918" spans="4:4">
      <c r="D62918" s="234"/>
    </row>
    <row r="62919" spans="4:4">
      <c r="D62919" s="234"/>
    </row>
    <row r="62920" spans="4:4">
      <c r="D62920" s="234"/>
    </row>
    <row r="62921" spans="4:4">
      <c r="D62921" s="234"/>
    </row>
    <row r="62922" spans="4:4">
      <c r="D62922" s="234"/>
    </row>
    <row r="62923" spans="4:4">
      <c r="D62923" s="234"/>
    </row>
    <row r="62924" spans="4:4">
      <c r="D62924" s="234"/>
    </row>
    <row r="62925" spans="4:4">
      <c r="D62925" s="234"/>
    </row>
    <row r="62926" spans="4:4">
      <c r="D62926" s="234"/>
    </row>
    <row r="62927" spans="4:4">
      <c r="D62927" s="234"/>
    </row>
    <row r="62928" spans="4:4">
      <c r="D62928" s="234"/>
    </row>
    <row r="62929" spans="4:4">
      <c r="D62929" s="234"/>
    </row>
    <row r="62930" spans="4:4">
      <c r="D62930" s="234"/>
    </row>
    <row r="62931" spans="4:4">
      <c r="D62931" s="234"/>
    </row>
    <row r="62932" spans="4:4">
      <c r="D62932" s="234"/>
    </row>
    <row r="62933" spans="4:4">
      <c r="D62933" s="234"/>
    </row>
    <row r="62934" spans="4:4">
      <c r="D62934" s="234"/>
    </row>
    <row r="62935" spans="4:4">
      <c r="D62935" s="234"/>
    </row>
    <row r="62936" spans="4:4">
      <c r="D62936" s="234"/>
    </row>
    <row r="62937" spans="4:4">
      <c r="D62937" s="234"/>
    </row>
    <row r="62938" spans="4:4">
      <c r="D62938" s="234"/>
    </row>
    <row r="62939" spans="4:4">
      <c r="D62939" s="234"/>
    </row>
    <row r="62940" spans="4:4">
      <c r="D62940" s="234"/>
    </row>
    <row r="62941" spans="4:4">
      <c r="D62941" s="234"/>
    </row>
    <row r="62942" spans="4:4">
      <c r="D62942" s="234"/>
    </row>
    <row r="62943" spans="4:4">
      <c r="D62943" s="234"/>
    </row>
    <row r="62944" spans="4:4">
      <c r="D62944" s="234"/>
    </row>
    <row r="62945" spans="4:4">
      <c r="D62945" s="234"/>
    </row>
    <row r="62946" spans="4:4">
      <c r="D62946" s="234"/>
    </row>
    <row r="62947" spans="4:4">
      <c r="D62947" s="234"/>
    </row>
    <row r="62948" spans="4:4">
      <c r="D62948" s="234"/>
    </row>
    <row r="62949" spans="4:4">
      <c r="D62949" s="234"/>
    </row>
    <row r="62950" spans="4:4">
      <c r="D62950" s="234"/>
    </row>
    <row r="62951" spans="4:4">
      <c r="D62951" s="234"/>
    </row>
    <row r="62952" spans="4:4">
      <c r="D62952" s="234"/>
    </row>
    <row r="62953" spans="4:4">
      <c r="D62953" s="234"/>
    </row>
    <row r="62954" spans="4:4">
      <c r="D62954" s="234"/>
    </row>
    <row r="62955" spans="4:4">
      <c r="D62955" s="234"/>
    </row>
    <row r="62956" spans="4:4">
      <c r="D62956" s="234"/>
    </row>
    <row r="62957" spans="4:4">
      <c r="D62957" s="234"/>
    </row>
    <row r="62958" spans="4:4">
      <c r="D62958" s="234"/>
    </row>
    <row r="62959" spans="4:4">
      <c r="D62959" s="234"/>
    </row>
    <row r="62960" spans="4:4">
      <c r="D62960" s="234"/>
    </row>
    <row r="62961" spans="4:4">
      <c r="D62961" s="234"/>
    </row>
    <row r="62962" spans="4:4">
      <c r="D62962" s="234"/>
    </row>
    <row r="62963" spans="4:4">
      <c r="D62963" s="234"/>
    </row>
    <row r="62964" spans="4:4">
      <c r="D62964" s="234"/>
    </row>
    <row r="62965" spans="4:4">
      <c r="D62965" s="234"/>
    </row>
    <row r="62966" spans="4:4">
      <c r="D62966" s="234"/>
    </row>
    <row r="62967" spans="4:4">
      <c r="D62967" s="234"/>
    </row>
    <row r="62968" spans="4:4">
      <c r="D62968" s="234"/>
    </row>
    <row r="62969" spans="4:4">
      <c r="D62969" s="234"/>
    </row>
    <row r="62970" spans="4:4">
      <c r="D62970" s="234"/>
    </row>
    <row r="62971" spans="4:4">
      <c r="D62971" s="234"/>
    </row>
    <row r="62972" spans="4:4">
      <c r="D62972" s="234"/>
    </row>
    <row r="62973" spans="4:4">
      <c r="D62973" s="234"/>
    </row>
    <row r="62974" spans="4:4">
      <c r="D62974" s="234"/>
    </row>
    <row r="62975" spans="4:4">
      <c r="D62975" s="234"/>
    </row>
    <row r="62976" spans="4:4">
      <c r="D62976" s="234"/>
    </row>
    <row r="62977" spans="4:4">
      <c r="D62977" s="234"/>
    </row>
    <row r="62978" spans="4:4">
      <c r="D62978" s="234"/>
    </row>
    <row r="62979" spans="4:4">
      <c r="D62979" s="234"/>
    </row>
    <row r="62980" spans="4:4">
      <c r="D62980" s="234"/>
    </row>
    <row r="62981" spans="4:4">
      <c r="D62981" s="234"/>
    </row>
    <row r="62982" spans="4:4">
      <c r="D62982" s="234"/>
    </row>
    <row r="62983" spans="4:4">
      <c r="D62983" s="234"/>
    </row>
    <row r="62984" spans="4:4">
      <c r="D62984" s="234"/>
    </row>
    <row r="62985" spans="4:4">
      <c r="D62985" s="234"/>
    </row>
    <row r="62986" spans="4:4">
      <c r="D62986" s="234"/>
    </row>
    <row r="62987" spans="4:4">
      <c r="D62987" s="234"/>
    </row>
    <row r="62988" spans="4:4">
      <c r="D62988" s="234"/>
    </row>
    <row r="62989" spans="4:4">
      <c r="D62989" s="234"/>
    </row>
    <row r="62990" spans="4:4">
      <c r="D62990" s="234"/>
    </row>
    <row r="62991" spans="4:4">
      <c r="D62991" s="234"/>
    </row>
    <row r="62992" spans="4:4">
      <c r="D62992" s="234"/>
    </row>
    <row r="62993" spans="4:4">
      <c r="D62993" s="234"/>
    </row>
    <row r="62994" spans="4:4">
      <c r="D62994" s="234"/>
    </row>
    <row r="62995" spans="4:4">
      <c r="D62995" s="234"/>
    </row>
    <row r="62996" spans="4:4">
      <c r="D62996" s="234"/>
    </row>
    <row r="62997" spans="4:4">
      <c r="D62997" s="234"/>
    </row>
    <row r="62998" spans="4:4">
      <c r="D62998" s="234"/>
    </row>
    <row r="62999" spans="4:4">
      <c r="D62999" s="234"/>
    </row>
    <row r="63000" spans="4:4">
      <c r="D63000" s="234"/>
    </row>
    <row r="63001" spans="4:4">
      <c r="D63001" s="234"/>
    </row>
    <row r="63002" spans="4:4">
      <c r="D63002" s="234"/>
    </row>
    <row r="63003" spans="4:4">
      <c r="D63003" s="234"/>
    </row>
    <row r="63004" spans="4:4">
      <c r="D63004" s="234"/>
    </row>
    <row r="63005" spans="4:4">
      <c r="D63005" s="234"/>
    </row>
    <row r="63006" spans="4:4">
      <c r="D63006" s="234"/>
    </row>
    <row r="63007" spans="4:4">
      <c r="D63007" s="234"/>
    </row>
    <row r="63008" spans="4:4">
      <c r="D63008" s="234"/>
    </row>
    <row r="63009" spans="4:4">
      <c r="D63009" s="234"/>
    </row>
    <row r="63010" spans="4:4">
      <c r="D63010" s="234"/>
    </row>
    <row r="63011" spans="4:4">
      <c r="D63011" s="234"/>
    </row>
    <row r="63012" spans="4:4">
      <c r="D63012" s="234"/>
    </row>
    <row r="63013" spans="4:4">
      <c r="D63013" s="234"/>
    </row>
    <row r="63014" spans="4:4">
      <c r="D63014" s="234"/>
    </row>
    <row r="63015" spans="4:4">
      <c r="D63015" s="234"/>
    </row>
    <row r="63016" spans="4:4">
      <c r="D63016" s="234"/>
    </row>
    <row r="63017" spans="4:4">
      <c r="D63017" s="234"/>
    </row>
    <row r="63018" spans="4:4">
      <c r="D63018" s="234"/>
    </row>
    <row r="63019" spans="4:4">
      <c r="D63019" s="234"/>
    </row>
    <row r="63020" spans="4:4">
      <c r="D63020" s="234"/>
    </row>
    <row r="63021" spans="4:4">
      <c r="D63021" s="234"/>
    </row>
    <row r="63022" spans="4:4">
      <c r="D63022" s="234"/>
    </row>
    <row r="63023" spans="4:4">
      <c r="D63023" s="234"/>
    </row>
    <row r="63024" spans="4:4">
      <c r="D63024" s="234"/>
    </row>
    <row r="63025" spans="4:4">
      <c r="D63025" s="234"/>
    </row>
    <row r="63026" spans="4:4">
      <c r="D63026" s="234"/>
    </row>
    <row r="63027" spans="4:4">
      <c r="D63027" s="234"/>
    </row>
    <row r="63028" spans="4:4">
      <c r="D63028" s="234"/>
    </row>
    <row r="63029" spans="4:4">
      <c r="D63029" s="234"/>
    </row>
    <row r="63030" spans="4:4">
      <c r="D63030" s="234"/>
    </row>
    <row r="63031" spans="4:4">
      <c r="D63031" s="234"/>
    </row>
    <row r="63032" spans="4:4">
      <c r="D63032" s="234"/>
    </row>
    <row r="63033" spans="4:4">
      <c r="D63033" s="234"/>
    </row>
    <row r="63034" spans="4:4">
      <c r="D63034" s="234"/>
    </row>
    <row r="63035" spans="4:4">
      <c r="D63035" s="234"/>
    </row>
    <row r="63036" spans="4:4">
      <c r="D63036" s="234"/>
    </row>
    <row r="63037" spans="4:4">
      <c r="D63037" s="234"/>
    </row>
    <row r="63038" spans="4:4">
      <c r="D63038" s="234"/>
    </row>
    <row r="63039" spans="4:4">
      <c r="D63039" s="234"/>
    </row>
    <row r="63040" spans="4:4">
      <c r="D63040" s="234"/>
    </row>
    <row r="63041" spans="4:4">
      <c r="D63041" s="234"/>
    </row>
    <row r="63042" spans="4:4">
      <c r="D63042" s="234"/>
    </row>
    <row r="63043" spans="4:4">
      <c r="D63043" s="234"/>
    </row>
    <row r="63044" spans="4:4">
      <c r="D63044" s="234"/>
    </row>
    <row r="63045" spans="4:4">
      <c r="D63045" s="234"/>
    </row>
    <row r="63046" spans="4:4">
      <c r="D63046" s="234"/>
    </row>
    <row r="63047" spans="4:4">
      <c r="D63047" s="234"/>
    </row>
    <row r="63048" spans="4:4">
      <c r="D63048" s="234"/>
    </row>
    <row r="63049" spans="4:4">
      <c r="D63049" s="234"/>
    </row>
    <row r="63050" spans="4:4">
      <c r="D63050" s="234"/>
    </row>
    <row r="63051" spans="4:4">
      <c r="D63051" s="234"/>
    </row>
    <row r="63052" spans="4:4">
      <c r="D63052" s="234"/>
    </row>
    <row r="63053" spans="4:4">
      <c r="D63053" s="234"/>
    </row>
    <row r="63054" spans="4:4">
      <c r="D63054" s="234"/>
    </row>
    <row r="63055" spans="4:4">
      <c r="D63055" s="234"/>
    </row>
    <row r="63056" spans="4:4">
      <c r="D63056" s="234"/>
    </row>
    <row r="63057" spans="4:4">
      <c r="D63057" s="234"/>
    </row>
    <row r="63058" spans="4:4">
      <c r="D63058" s="234"/>
    </row>
    <row r="63059" spans="4:4">
      <c r="D63059" s="234"/>
    </row>
    <row r="63060" spans="4:4">
      <c r="D63060" s="234"/>
    </row>
    <row r="63061" spans="4:4">
      <c r="D63061" s="234"/>
    </row>
    <row r="63062" spans="4:4">
      <c r="D63062" s="234"/>
    </row>
    <row r="63063" spans="4:4">
      <c r="D63063" s="234"/>
    </row>
    <row r="63064" spans="4:4">
      <c r="D63064" s="234"/>
    </row>
    <row r="63065" spans="4:4">
      <c r="D63065" s="234"/>
    </row>
    <row r="63066" spans="4:4">
      <c r="D63066" s="234"/>
    </row>
    <row r="63067" spans="4:4">
      <c r="D63067" s="234"/>
    </row>
    <row r="63068" spans="4:4">
      <c r="D63068" s="234"/>
    </row>
    <row r="63069" spans="4:4">
      <c r="D63069" s="234"/>
    </row>
    <row r="63070" spans="4:4">
      <c r="D63070" s="234"/>
    </row>
    <row r="63071" spans="4:4">
      <c r="D63071" s="234"/>
    </row>
    <row r="63072" spans="4:4">
      <c r="D63072" s="234"/>
    </row>
    <row r="63073" spans="4:4">
      <c r="D63073" s="234"/>
    </row>
    <row r="63074" spans="4:4">
      <c r="D63074" s="234"/>
    </row>
    <row r="63075" spans="4:4">
      <c r="D63075" s="234"/>
    </row>
    <row r="63076" spans="4:4">
      <c r="D63076" s="234"/>
    </row>
    <row r="63077" spans="4:4">
      <c r="D63077" s="234"/>
    </row>
    <row r="63078" spans="4:4">
      <c r="D63078" s="234"/>
    </row>
    <row r="63079" spans="4:4">
      <c r="D63079" s="234"/>
    </row>
    <row r="63080" spans="4:4">
      <c r="D63080" s="234"/>
    </row>
    <row r="63081" spans="4:4">
      <c r="D63081" s="234"/>
    </row>
    <row r="63082" spans="4:4">
      <c r="D63082" s="234"/>
    </row>
    <row r="63083" spans="4:4">
      <c r="D63083" s="234"/>
    </row>
    <row r="63084" spans="4:4">
      <c r="D63084" s="234"/>
    </row>
    <row r="63085" spans="4:4">
      <c r="D63085" s="234"/>
    </row>
    <row r="63086" spans="4:4">
      <c r="D63086" s="234"/>
    </row>
    <row r="63087" spans="4:4">
      <c r="D63087" s="234"/>
    </row>
    <row r="63088" spans="4:4">
      <c r="D63088" s="234"/>
    </row>
    <row r="63089" spans="4:4">
      <c r="D63089" s="234"/>
    </row>
    <row r="63090" spans="4:4">
      <c r="D63090" s="234"/>
    </row>
    <row r="63091" spans="4:4">
      <c r="D63091" s="234"/>
    </row>
    <row r="63092" spans="4:4">
      <c r="D63092" s="234"/>
    </row>
    <row r="63093" spans="4:4">
      <c r="D63093" s="234"/>
    </row>
    <row r="63094" spans="4:4">
      <c r="D63094" s="234"/>
    </row>
    <row r="63095" spans="4:4">
      <c r="D63095" s="234"/>
    </row>
    <row r="63096" spans="4:4">
      <c r="D63096" s="234"/>
    </row>
    <row r="63097" spans="4:4">
      <c r="D63097" s="234"/>
    </row>
    <row r="63098" spans="4:4">
      <c r="D63098" s="234"/>
    </row>
    <row r="63099" spans="4:4">
      <c r="D63099" s="234"/>
    </row>
    <row r="63100" spans="4:4">
      <c r="D63100" s="234"/>
    </row>
    <row r="63101" spans="4:4">
      <c r="D63101" s="234"/>
    </row>
    <row r="63102" spans="4:4">
      <c r="D63102" s="234"/>
    </row>
    <row r="63103" spans="4:4">
      <c r="D63103" s="234"/>
    </row>
    <row r="63104" spans="4:4">
      <c r="D63104" s="234"/>
    </row>
    <row r="63105" spans="4:4">
      <c r="D63105" s="234"/>
    </row>
    <row r="63106" spans="4:4">
      <c r="D63106" s="234"/>
    </row>
    <row r="63107" spans="4:4">
      <c r="D63107" s="234"/>
    </row>
    <row r="63108" spans="4:4">
      <c r="D63108" s="234"/>
    </row>
    <row r="63109" spans="4:4">
      <c r="D63109" s="234"/>
    </row>
    <row r="63110" spans="4:4">
      <c r="D63110" s="234"/>
    </row>
    <row r="63111" spans="4:4">
      <c r="D63111" s="234"/>
    </row>
    <row r="63112" spans="4:4">
      <c r="D63112" s="234"/>
    </row>
    <row r="63113" spans="4:4">
      <c r="D63113" s="234"/>
    </row>
    <row r="63114" spans="4:4">
      <c r="D63114" s="234"/>
    </row>
    <row r="63115" spans="4:4">
      <c r="D63115" s="234"/>
    </row>
    <row r="63116" spans="4:4">
      <c r="D63116" s="234"/>
    </row>
    <row r="63117" spans="4:4">
      <c r="D63117" s="234"/>
    </row>
    <row r="63118" spans="4:4">
      <c r="D63118" s="234"/>
    </row>
    <row r="63119" spans="4:4">
      <c r="D63119" s="234"/>
    </row>
    <row r="63120" spans="4:4">
      <c r="D63120" s="234"/>
    </row>
    <row r="63121" spans="4:4">
      <c r="D63121" s="234"/>
    </row>
    <row r="63122" spans="4:4">
      <c r="D63122" s="234"/>
    </row>
    <row r="63123" spans="4:4">
      <c r="D63123" s="234"/>
    </row>
    <row r="63124" spans="4:4">
      <c r="D63124" s="234"/>
    </row>
    <row r="63125" spans="4:4">
      <c r="D63125" s="234"/>
    </row>
    <row r="63126" spans="4:4">
      <c r="D63126" s="234"/>
    </row>
    <row r="63127" spans="4:4">
      <c r="D63127" s="234"/>
    </row>
    <row r="63128" spans="4:4">
      <c r="D63128" s="234"/>
    </row>
    <row r="63129" spans="4:4">
      <c r="D63129" s="234"/>
    </row>
    <row r="63130" spans="4:4">
      <c r="D63130" s="234"/>
    </row>
    <row r="63131" spans="4:4">
      <c r="D63131" s="234"/>
    </row>
    <row r="63132" spans="4:4">
      <c r="D63132" s="234"/>
    </row>
    <row r="63133" spans="4:4">
      <c r="D63133" s="234"/>
    </row>
    <row r="63134" spans="4:4">
      <c r="D63134" s="234"/>
    </row>
    <row r="63135" spans="4:4">
      <c r="D63135" s="234"/>
    </row>
    <row r="63136" spans="4:4">
      <c r="D63136" s="234"/>
    </row>
    <row r="63137" spans="4:4">
      <c r="D63137" s="234"/>
    </row>
    <row r="63138" spans="4:4">
      <c r="D63138" s="234"/>
    </row>
    <row r="63139" spans="4:4">
      <c r="D63139" s="234"/>
    </row>
    <row r="63140" spans="4:4">
      <c r="D63140" s="234"/>
    </row>
    <row r="63141" spans="4:4">
      <c r="D63141" s="234"/>
    </row>
    <row r="63142" spans="4:4">
      <c r="D63142" s="234"/>
    </row>
    <row r="63143" spans="4:4">
      <c r="D63143" s="234"/>
    </row>
    <row r="63144" spans="4:4">
      <c r="D63144" s="234"/>
    </row>
    <row r="63145" spans="4:4">
      <c r="D63145" s="234"/>
    </row>
    <row r="63146" spans="4:4">
      <c r="D63146" s="234"/>
    </row>
    <row r="63147" spans="4:4">
      <c r="D63147" s="234"/>
    </row>
    <row r="63148" spans="4:4">
      <c r="D63148" s="234"/>
    </row>
    <row r="63149" spans="4:4">
      <c r="D63149" s="234"/>
    </row>
    <row r="63150" spans="4:4">
      <c r="D63150" s="234"/>
    </row>
    <row r="63151" spans="4:4">
      <c r="D63151" s="234"/>
    </row>
    <row r="63152" spans="4:4">
      <c r="D63152" s="234"/>
    </row>
    <row r="63153" spans="4:4">
      <c r="D63153" s="234"/>
    </row>
    <row r="63154" spans="4:4">
      <c r="D63154" s="234"/>
    </row>
    <row r="63155" spans="4:4">
      <c r="D63155" s="234"/>
    </row>
    <row r="63156" spans="4:4">
      <c r="D63156" s="234"/>
    </row>
    <row r="63157" spans="4:4">
      <c r="D63157" s="234"/>
    </row>
    <row r="63158" spans="4:4">
      <c r="D63158" s="234"/>
    </row>
    <row r="63159" spans="4:4">
      <c r="D63159" s="234"/>
    </row>
    <row r="63160" spans="4:4">
      <c r="D63160" s="234"/>
    </row>
    <row r="63161" spans="4:4">
      <c r="D63161" s="234"/>
    </row>
    <row r="63162" spans="4:4">
      <c r="D63162" s="234"/>
    </row>
    <row r="63163" spans="4:4">
      <c r="D63163" s="234"/>
    </row>
    <row r="63164" spans="4:4">
      <c r="D63164" s="234"/>
    </row>
    <row r="63165" spans="4:4">
      <c r="D63165" s="234"/>
    </row>
    <row r="63166" spans="4:4">
      <c r="D63166" s="234"/>
    </row>
    <row r="63167" spans="4:4">
      <c r="D63167" s="234"/>
    </row>
    <row r="63168" spans="4:4">
      <c r="D63168" s="234"/>
    </row>
    <row r="63169" spans="4:4">
      <c r="D63169" s="234"/>
    </row>
    <row r="63170" spans="4:4">
      <c r="D63170" s="234"/>
    </row>
    <row r="63171" spans="4:4">
      <c r="D63171" s="234"/>
    </row>
    <row r="63172" spans="4:4">
      <c r="D63172" s="234"/>
    </row>
    <row r="63173" spans="4:4">
      <c r="D63173" s="234"/>
    </row>
    <row r="63174" spans="4:4">
      <c r="D63174" s="234"/>
    </row>
    <row r="63175" spans="4:4">
      <c r="D63175" s="234"/>
    </row>
    <row r="63176" spans="4:4">
      <c r="D63176" s="234"/>
    </row>
    <row r="63177" spans="4:4">
      <c r="D63177" s="234"/>
    </row>
    <row r="63178" spans="4:4">
      <c r="D63178" s="234"/>
    </row>
    <row r="63179" spans="4:4">
      <c r="D63179" s="234"/>
    </row>
    <row r="63180" spans="4:4">
      <c r="D63180" s="234"/>
    </row>
    <row r="63181" spans="4:4">
      <c r="D63181" s="234"/>
    </row>
    <row r="63182" spans="4:4">
      <c r="D63182" s="234"/>
    </row>
    <row r="63183" spans="4:4">
      <c r="D63183" s="234"/>
    </row>
    <row r="63184" spans="4:4">
      <c r="D63184" s="234"/>
    </row>
    <row r="63185" spans="4:4">
      <c r="D63185" s="234"/>
    </row>
    <row r="63186" spans="4:4">
      <c r="D63186" s="234"/>
    </row>
    <row r="63187" spans="4:4">
      <c r="D63187" s="234"/>
    </row>
    <row r="63188" spans="4:4">
      <c r="D63188" s="234"/>
    </row>
    <row r="63189" spans="4:4">
      <c r="D63189" s="234"/>
    </row>
    <row r="63190" spans="4:4">
      <c r="D63190" s="234"/>
    </row>
    <row r="63191" spans="4:4">
      <c r="D63191" s="234"/>
    </row>
    <row r="63192" spans="4:4">
      <c r="D63192" s="234"/>
    </row>
    <row r="63193" spans="4:4">
      <c r="D63193" s="234"/>
    </row>
    <row r="63194" spans="4:4">
      <c r="D63194" s="234"/>
    </row>
    <row r="63195" spans="4:4">
      <c r="D63195" s="234"/>
    </row>
    <row r="63196" spans="4:4">
      <c r="D63196" s="234"/>
    </row>
    <row r="63197" spans="4:4">
      <c r="D63197" s="234"/>
    </row>
    <row r="63198" spans="4:4">
      <c r="D63198" s="234"/>
    </row>
    <row r="63199" spans="4:4">
      <c r="D63199" s="234"/>
    </row>
    <row r="63200" spans="4:4">
      <c r="D63200" s="234"/>
    </row>
    <row r="63201" spans="4:4">
      <c r="D63201" s="234"/>
    </row>
    <row r="63202" spans="4:4">
      <c r="D63202" s="234"/>
    </row>
    <row r="63203" spans="4:4">
      <c r="D63203" s="234"/>
    </row>
    <row r="63204" spans="4:4">
      <c r="D63204" s="234"/>
    </row>
    <row r="63205" spans="4:4">
      <c r="D63205" s="234"/>
    </row>
    <row r="63206" spans="4:4">
      <c r="D63206" s="234"/>
    </row>
    <row r="63207" spans="4:4">
      <c r="D63207" s="234"/>
    </row>
    <row r="63208" spans="4:4">
      <c r="D63208" s="234"/>
    </row>
    <row r="63209" spans="4:4">
      <c r="D63209" s="234"/>
    </row>
    <row r="63210" spans="4:4">
      <c r="D63210" s="234"/>
    </row>
    <row r="63211" spans="4:4">
      <c r="D63211" s="234"/>
    </row>
    <row r="63212" spans="4:4">
      <c r="D63212" s="234"/>
    </row>
    <row r="63213" spans="4:4">
      <c r="D63213" s="234"/>
    </row>
    <row r="63214" spans="4:4">
      <c r="D63214" s="234"/>
    </row>
    <row r="63215" spans="4:4">
      <c r="D63215" s="234"/>
    </row>
    <row r="63216" spans="4:4">
      <c r="D63216" s="234"/>
    </row>
    <row r="63217" spans="4:4">
      <c r="D63217" s="234"/>
    </row>
    <row r="63218" spans="4:4">
      <c r="D63218" s="234"/>
    </row>
    <row r="63219" spans="4:4">
      <c r="D63219" s="234"/>
    </row>
    <row r="63220" spans="4:4">
      <c r="D63220" s="234"/>
    </row>
    <row r="63221" spans="4:4">
      <c r="D63221" s="234"/>
    </row>
    <row r="63222" spans="4:4">
      <c r="D63222" s="234"/>
    </row>
    <row r="63223" spans="4:4">
      <c r="D63223" s="234"/>
    </row>
    <row r="63224" spans="4:4">
      <c r="D63224" s="234"/>
    </row>
    <row r="63225" spans="4:4">
      <c r="D63225" s="234"/>
    </row>
    <row r="63226" spans="4:4">
      <c r="D63226" s="234"/>
    </row>
    <row r="63227" spans="4:4">
      <c r="D63227" s="234"/>
    </row>
    <row r="63228" spans="4:4">
      <c r="D63228" s="234"/>
    </row>
    <row r="63229" spans="4:4">
      <c r="D63229" s="234"/>
    </row>
    <row r="63230" spans="4:4">
      <c r="D63230" s="234"/>
    </row>
    <row r="63231" spans="4:4">
      <c r="D63231" s="234"/>
    </row>
    <row r="63232" spans="4:4">
      <c r="D63232" s="234"/>
    </row>
    <row r="63233" spans="4:4">
      <c r="D63233" s="234"/>
    </row>
    <row r="63234" spans="4:4">
      <c r="D63234" s="234"/>
    </row>
    <row r="63235" spans="4:4">
      <c r="D63235" s="234"/>
    </row>
    <row r="63236" spans="4:4">
      <c r="D63236" s="234"/>
    </row>
    <row r="63237" spans="4:4">
      <c r="D63237" s="234"/>
    </row>
    <row r="63238" spans="4:4">
      <c r="D63238" s="234"/>
    </row>
    <row r="63239" spans="4:4">
      <c r="D63239" s="234"/>
    </row>
    <row r="63240" spans="4:4">
      <c r="D63240" s="234"/>
    </row>
    <row r="63241" spans="4:4">
      <c r="D63241" s="234"/>
    </row>
    <row r="63242" spans="4:4">
      <c r="D63242" s="234"/>
    </row>
    <row r="63243" spans="4:4">
      <c r="D63243" s="234"/>
    </row>
    <row r="63244" spans="4:4">
      <c r="D63244" s="234"/>
    </row>
    <row r="63245" spans="4:4">
      <c r="D63245" s="234"/>
    </row>
    <row r="63246" spans="4:4">
      <c r="D63246" s="234"/>
    </row>
    <row r="63247" spans="4:4">
      <c r="D63247" s="234"/>
    </row>
    <row r="63248" spans="4:4">
      <c r="D63248" s="234"/>
    </row>
    <row r="63249" spans="4:4">
      <c r="D63249" s="234"/>
    </row>
    <row r="63250" spans="4:4">
      <c r="D63250" s="234"/>
    </row>
    <row r="63251" spans="4:4">
      <c r="D63251" s="234"/>
    </row>
    <row r="63252" spans="4:4">
      <c r="D63252" s="234"/>
    </row>
    <row r="63253" spans="4:4">
      <c r="D63253" s="234"/>
    </row>
    <row r="63254" spans="4:4">
      <c r="D63254" s="234"/>
    </row>
    <row r="63255" spans="4:4">
      <c r="D63255" s="234"/>
    </row>
    <row r="63256" spans="4:4">
      <c r="D63256" s="234"/>
    </row>
    <row r="63257" spans="4:4">
      <c r="D63257" s="234"/>
    </row>
    <row r="63258" spans="4:4">
      <c r="D63258" s="234"/>
    </row>
    <row r="63259" spans="4:4">
      <c r="D63259" s="234"/>
    </row>
    <row r="63260" spans="4:4">
      <c r="D63260" s="234"/>
    </row>
    <row r="63261" spans="4:4">
      <c r="D63261" s="234"/>
    </row>
    <row r="63262" spans="4:4">
      <c r="D63262" s="234"/>
    </row>
    <row r="63263" spans="4:4">
      <c r="D63263" s="234"/>
    </row>
    <row r="63264" spans="4:4">
      <c r="D63264" s="234"/>
    </row>
    <row r="63265" spans="4:4">
      <c r="D63265" s="234"/>
    </row>
    <row r="63266" spans="4:4">
      <c r="D63266" s="234"/>
    </row>
    <row r="63267" spans="4:4">
      <c r="D63267" s="234"/>
    </row>
    <row r="63268" spans="4:4">
      <c r="D63268" s="234"/>
    </row>
    <row r="63269" spans="4:4">
      <c r="D63269" s="234"/>
    </row>
    <row r="63270" spans="4:4">
      <c r="D63270" s="234"/>
    </row>
    <row r="63271" spans="4:4">
      <c r="D63271" s="234"/>
    </row>
    <row r="63272" spans="4:4">
      <c r="D63272" s="234"/>
    </row>
    <row r="63273" spans="4:4">
      <c r="D63273" s="234"/>
    </row>
    <row r="63274" spans="4:4">
      <c r="D63274" s="234"/>
    </row>
    <row r="63275" spans="4:4">
      <c r="D63275" s="234"/>
    </row>
    <row r="63276" spans="4:4">
      <c r="D63276" s="234"/>
    </row>
    <row r="63277" spans="4:4">
      <c r="D63277" s="234"/>
    </row>
    <row r="63278" spans="4:4">
      <c r="D63278" s="234"/>
    </row>
    <row r="63279" spans="4:4">
      <c r="D63279" s="234"/>
    </row>
    <row r="63280" spans="4:4">
      <c r="D63280" s="234"/>
    </row>
    <row r="63281" spans="4:4">
      <c r="D63281" s="234"/>
    </row>
    <row r="63282" spans="4:4">
      <c r="D63282" s="234"/>
    </row>
    <row r="63283" spans="4:4">
      <c r="D63283" s="234"/>
    </row>
    <row r="63284" spans="4:4">
      <c r="D63284" s="234"/>
    </row>
    <row r="63285" spans="4:4">
      <c r="D63285" s="234"/>
    </row>
    <row r="63286" spans="4:4">
      <c r="D63286" s="234"/>
    </row>
    <row r="63287" spans="4:4">
      <c r="D63287" s="234"/>
    </row>
    <row r="63288" spans="4:4">
      <c r="D63288" s="234"/>
    </row>
    <row r="63289" spans="4:4">
      <c r="D63289" s="234"/>
    </row>
    <row r="63290" spans="4:4">
      <c r="D63290" s="234"/>
    </row>
    <row r="63291" spans="4:4">
      <c r="D63291" s="234"/>
    </row>
    <row r="63292" spans="4:4">
      <c r="D63292" s="234"/>
    </row>
    <row r="63293" spans="4:4">
      <c r="D63293" s="234"/>
    </row>
    <row r="63294" spans="4:4">
      <c r="D63294" s="234"/>
    </row>
    <row r="63295" spans="4:4">
      <c r="D63295" s="234"/>
    </row>
    <row r="63296" spans="4:4">
      <c r="D63296" s="234"/>
    </row>
    <row r="63297" spans="4:4">
      <c r="D63297" s="234"/>
    </row>
    <row r="63298" spans="4:4">
      <c r="D63298" s="234"/>
    </row>
    <row r="63299" spans="4:4">
      <c r="D63299" s="234"/>
    </row>
    <row r="63300" spans="4:4">
      <c r="D63300" s="234"/>
    </row>
    <row r="63301" spans="4:4">
      <c r="D63301" s="234"/>
    </row>
    <row r="63302" spans="4:4">
      <c r="D63302" s="234"/>
    </row>
    <row r="63303" spans="4:4">
      <c r="D63303" s="234"/>
    </row>
    <row r="63304" spans="4:4">
      <c r="D63304" s="234"/>
    </row>
    <row r="63305" spans="4:4">
      <c r="D63305" s="234"/>
    </row>
    <row r="63306" spans="4:4">
      <c r="D63306" s="234"/>
    </row>
    <row r="63307" spans="4:4">
      <c r="D63307" s="234"/>
    </row>
    <row r="63308" spans="4:4">
      <c r="D63308" s="234"/>
    </row>
    <row r="63309" spans="4:4">
      <c r="D63309" s="234"/>
    </row>
    <row r="63310" spans="4:4">
      <c r="D63310" s="234"/>
    </row>
    <row r="63311" spans="4:4">
      <c r="D63311" s="234"/>
    </row>
    <row r="63312" spans="4:4">
      <c r="D63312" s="234"/>
    </row>
    <row r="63313" spans="4:4">
      <c r="D63313" s="234"/>
    </row>
    <row r="63314" spans="4:4">
      <c r="D63314" s="234"/>
    </row>
    <row r="63315" spans="4:4">
      <c r="D63315" s="234"/>
    </row>
    <row r="63316" spans="4:4">
      <c r="D63316" s="234"/>
    </row>
    <row r="63317" spans="4:4">
      <c r="D63317" s="234"/>
    </row>
    <row r="63318" spans="4:4">
      <c r="D63318" s="234"/>
    </row>
    <row r="63319" spans="4:4">
      <c r="D63319" s="234"/>
    </row>
    <row r="63320" spans="4:4">
      <c r="D63320" s="234"/>
    </row>
    <row r="63321" spans="4:4">
      <c r="D63321" s="234"/>
    </row>
    <row r="63322" spans="4:4">
      <c r="D63322" s="234"/>
    </row>
    <row r="63323" spans="4:4">
      <c r="D63323" s="234"/>
    </row>
    <row r="63324" spans="4:4">
      <c r="D63324" s="234"/>
    </row>
    <row r="63325" spans="4:4">
      <c r="D63325" s="234"/>
    </row>
    <row r="63326" spans="4:4">
      <c r="D63326" s="234"/>
    </row>
    <row r="63327" spans="4:4">
      <c r="D63327" s="234"/>
    </row>
    <row r="63328" spans="4:4">
      <c r="D63328" s="234"/>
    </row>
    <row r="63329" spans="4:4">
      <c r="D63329" s="234"/>
    </row>
    <row r="63330" spans="4:4">
      <c r="D63330" s="234"/>
    </row>
    <row r="63331" spans="4:4">
      <c r="D63331" s="234"/>
    </row>
    <row r="63332" spans="4:4">
      <c r="D63332" s="234"/>
    </row>
    <row r="63333" spans="4:4">
      <c r="D63333" s="234"/>
    </row>
    <row r="63334" spans="4:4">
      <c r="D63334" s="234"/>
    </row>
    <row r="63335" spans="4:4">
      <c r="D63335" s="234"/>
    </row>
    <row r="63336" spans="4:4">
      <c r="D63336" s="234"/>
    </row>
    <row r="63337" spans="4:4">
      <c r="D63337" s="234"/>
    </row>
    <row r="63338" spans="4:4">
      <c r="D63338" s="234"/>
    </row>
    <row r="63339" spans="4:4">
      <c r="D63339" s="234"/>
    </row>
    <row r="63340" spans="4:4">
      <c r="D63340" s="234"/>
    </row>
    <row r="63341" spans="4:4">
      <c r="D63341" s="234"/>
    </row>
    <row r="63342" spans="4:4">
      <c r="D63342" s="234"/>
    </row>
    <row r="63343" spans="4:4">
      <c r="D63343" s="234"/>
    </row>
    <row r="63344" spans="4:4">
      <c r="D63344" s="234"/>
    </row>
    <row r="63345" spans="4:4">
      <c r="D63345" s="234"/>
    </row>
    <row r="63346" spans="4:4">
      <c r="D63346" s="234"/>
    </row>
    <row r="63347" spans="4:4">
      <c r="D63347" s="234"/>
    </row>
    <row r="63348" spans="4:4">
      <c r="D63348" s="234"/>
    </row>
    <row r="63349" spans="4:4">
      <c r="D63349" s="234"/>
    </row>
    <row r="63350" spans="4:4">
      <c r="D63350" s="234"/>
    </row>
    <row r="63351" spans="4:4">
      <c r="D63351" s="234"/>
    </row>
    <row r="63352" spans="4:4">
      <c r="D63352" s="234"/>
    </row>
    <row r="63353" spans="4:4">
      <c r="D63353" s="234"/>
    </row>
    <row r="63354" spans="4:4">
      <c r="D63354" s="234"/>
    </row>
    <row r="63355" spans="4:4">
      <c r="D63355" s="234"/>
    </row>
    <row r="63356" spans="4:4">
      <c r="D63356" s="234"/>
    </row>
    <row r="63357" spans="4:4">
      <c r="D63357" s="234"/>
    </row>
    <row r="63358" spans="4:4">
      <c r="D63358" s="234"/>
    </row>
    <row r="63359" spans="4:4">
      <c r="D63359" s="234"/>
    </row>
    <row r="63360" spans="4:4">
      <c r="D63360" s="234"/>
    </row>
    <row r="63361" spans="4:4">
      <c r="D63361" s="234"/>
    </row>
    <row r="63362" spans="4:4">
      <c r="D63362" s="234"/>
    </row>
    <row r="63363" spans="4:4">
      <c r="D63363" s="234"/>
    </row>
    <row r="63364" spans="4:4">
      <c r="D63364" s="234"/>
    </row>
    <row r="63365" spans="4:4">
      <c r="D63365" s="234"/>
    </row>
    <row r="63366" spans="4:4">
      <c r="D63366" s="234"/>
    </row>
    <row r="63367" spans="4:4">
      <c r="D63367" s="234"/>
    </row>
    <row r="63368" spans="4:4">
      <c r="D63368" s="234"/>
    </row>
    <row r="63369" spans="4:4">
      <c r="D63369" s="234"/>
    </row>
    <row r="63370" spans="4:4">
      <c r="D63370" s="234"/>
    </row>
    <row r="63371" spans="4:4">
      <c r="D63371" s="234"/>
    </row>
    <row r="63372" spans="4:4">
      <c r="D63372" s="234"/>
    </row>
    <row r="63373" spans="4:4">
      <c r="D63373" s="234"/>
    </row>
    <row r="63374" spans="4:4">
      <c r="D63374" s="234"/>
    </row>
    <row r="63375" spans="4:4">
      <c r="D63375" s="234"/>
    </row>
    <row r="63376" spans="4:4">
      <c r="D63376" s="234"/>
    </row>
    <row r="63377" spans="4:4">
      <c r="D63377" s="234"/>
    </row>
    <row r="63378" spans="4:4">
      <c r="D63378" s="234"/>
    </row>
    <row r="63379" spans="4:4">
      <c r="D63379" s="234"/>
    </row>
    <row r="63380" spans="4:4">
      <c r="D63380" s="234"/>
    </row>
    <row r="63381" spans="4:4">
      <c r="D63381" s="234"/>
    </row>
    <row r="63382" spans="4:4">
      <c r="D63382" s="234"/>
    </row>
    <row r="63383" spans="4:4">
      <c r="D63383" s="234"/>
    </row>
    <row r="63384" spans="4:4">
      <c r="D63384" s="234"/>
    </row>
    <row r="63385" spans="4:4">
      <c r="D63385" s="234"/>
    </row>
    <row r="63386" spans="4:4">
      <c r="D63386" s="234"/>
    </row>
    <row r="63387" spans="4:4">
      <c r="D63387" s="234"/>
    </row>
    <row r="63388" spans="4:4">
      <c r="D63388" s="234"/>
    </row>
    <row r="63389" spans="4:4">
      <c r="D63389" s="234"/>
    </row>
    <row r="63390" spans="4:4">
      <c r="D63390" s="234"/>
    </row>
    <row r="63391" spans="4:4">
      <c r="D63391" s="234"/>
    </row>
    <row r="63392" spans="4:4">
      <c r="D63392" s="234"/>
    </row>
    <row r="63393" spans="4:4">
      <c r="D63393" s="234"/>
    </row>
    <row r="63394" spans="4:4">
      <c r="D63394" s="234"/>
    </row>
    <row r="63395" spans="4:4">
      <c r="D63395" s="234"/>
    </row>
    <row r="63396" spans="4:4">
      <c r="D63396" s="234"/>
    </row>
    <row r="63397" spans="4:4">
      <c r="D63397" s="234"/>
    </row>
    <row r="63398" spans="4:4">
      <c r="D63398" s="234"/>
    </row>
    <row r="63399" spans="4:4">
      <c r="D63399" s="234"/>
    </row>
    <row r="63400" spans="4:4">
      <c r="D63400" s="234"/>
    </row>
    <row r="63401" spans="4:4">
      <c r="D63401" s="234"/>
    </row>
    <row r="63402" spans="4:4">
      <c r="D63402" s="234"/>
    </row>
    <row r="63403" spans="4:4">
      <c r="D63403" s="234"/>
    </row>
    <row r="63404" spans="4:4">
      <c r="D63404" s="234"/>
    </row>
    <row r="63405" spans="4:4">
      <c r="D63405" s="234"/>
    </row>
    <row r="63406" spans="4:4">
      <c r="D63406" s="234"/>
    </row>
    <row r="63407" spans="4:4">
      <c r="D63407" s="234"/>
    </row>
    <row r="63408" spans="4:4">
      <c r="D63408" s="234"/>
    </row>
    <row r="63409" spans="4:4">
      <c r="D63409" s="234"/>
    </row>
    <row r="63410" spans="4:4">
      <c r="D63410" s="234"/>
    </row>
    <row r="63411" spans="4:4">
      <c r="D63411" s="234"/>
    </row>
    <row r="63412" spans="4:4">
      <c r="D63412" s="234"/>
    </row>
    <row r="63413" spans="4:4">
      <c r="D63413" s="234"/>
    </row>
    <row r="63414" spans="4:4">
      <c r="D63414" s="234"/>
    </row>
    <row r="63415" spans="4:4">
      <c r="D63415" s="234"/>
    </row>
    <row r="63416" spans="4:4">
      <c r="D63416" s="234"/>
    </row>
    <row r="63417" spans="4:4">
      <c r="D63417" s="234"/>
    </row>
    <row r="63418" spans="4:4">
      <c r="D63418" s="234"/>
    </row>
    <row r="63419" spans="4:4">
      <c r="D63419" s="234"/>
    </row>
    <row r="63420" spans="4:4">
      <c r="D63420" s="234"/>
    </row>
    <row r="63421" spans="4:4">
      <c r="D63421" s="234"/>
    </row>
    <row r="63422" spans="4:4">
      <c r="D63422" s="234"/>
    </row>
    <row r="63423" spans="4:4">
      <c r="D63423" s="234"/>
    </row>
    <row r="63424" spans="4:4">
      <c r="D63424" s="234"/>
    </row>
    <row r="63425" spans="4:4">
      <c r="D63425" s="234"/>
    </row>
    <row r="63426" spans="4:4">
      <c r="D63426" s="234"/>
    </row>
    <row r="63427" spans="4:4">
      <c r="D63427" s="234"/>
    </row>
    <row r="63428" spans="4:4">
      <c r="D63428" s="234"/>
    </row>
    <row r="63429" spans="4:4">
      <c r="D63429" s="234"/>
    </row>
    <row r="63430" spans="4:4">
      <c r="D63430" s="234"/>
    </row>
    <row r="63431" spans="4:4">
      <c r="D63431" s="234"/>
    </row>
    <row r="63432" spans="4:4">
      <c r="D63432" s="234"/>
    </row>
    <row r="63433" spans="4:4">
      <c r="D63433" s="234"/>
    </row>
    <row r="63434" spans="4:4">
      <c r="D63434" s="234"/>
    </row>
    <row r="63435" spans="4:4">
      <c r="D63435" s="234"/>
    </row>
    <row r="63436" spans="4:4">
      <c r="D63436" s="234"/>
    </row>
    <row r="63437" spans="4:4">
      <c r="D63437" s="234"/>
    </row>
    <row r="63438" spans="4:4">
      <c r="D63438" s="234"/>
    </row>
    <row r="63439" spans="4:4">
      <c r="D63439" s="234"/>
    </row>
    <row r="63440" spans="4:4">
      <c r="D63440" s="234"/>
    </row>
    <row r="63441" spans="4:4">
      <c r="D63441" s="234"/>
    </row>
    <row r="63442" spans="4:4">
      <c r="D63442" s="234"/>
    </row>
    <row r="63443" spans="4:4">
      <c r="D63443" s="234"/>
    </row>
    <row r="63444" spans="4:4">
      <c r="D63444" s="234"/>
    </row>
    <row r="63445" spans="4:4">
      <c r="D63445" s="234"/>
    </row>
    <row r="63446" spans="4:4">
      <c r="D63446" s="234"/>
    </row>
    <row r="63447" spans="4:4">
      <c r="D63447" s="234"/>
    </row>
    <row r="63448" spans="4:4">
      <c r="D63448" s="234"/>
    </row>
    <row r="63449" spans="4:4">
      <c r="D63449" s="234"/>
    </row>
    <row r="63450" spans="4:4">
      <c r="D63450" s="234"/>
    </row>
    <row r="63451" spans="4:4">
      <c r="D63451" s="234"/>
    </row>
    <row r="63452" spans="4:4">
      <c r="D63452" s="234"/>
    </row>
    <row r="63453" spans="4:4">
      <c r="D63453" s="234"/>
    </row>
    <row r="63454" spans="4:4">
      <c r="D63454" s="234"/>
    </row>
    <row r="63455" spans="4:4">
      <c r="D63455" s="234"/>
    </row>
    <row r="63456" spans="4:4">
      <c r="D63456" s="234"/>
    </row>
    <row r="63457" spans="4:4">
      <c r="D63457" s="234"/>
    </row>
    <row r="63458" spans="4:4">
      <c r="D63458" s="234"/>
    </row>
    <row r="63459" spans="4:4">
      <c r="D63459" s="234"/>
    </row>
    <row r="63460" spans="4:4">
      <c r="D63460" s="234"/>
    </row>
    <row r="63461" spans="4:4">
      <c r="D63461" s="234"/>
    </row>
    <row r="63462" spans="4:4">
      <c r="D63462" s="234"/>
    </row>
    <row r="63463" spans="4:4">
      <c r="D63463" s="234"/>
    </row>
    <row r="63464" spans="4:4">
      <c r="D63464" s="234"/>
    </row>
    <row r="63465" spans="4:4">
      <c r="D63465" s="234"/>
    </row>
    <row r="63466" spans="4:4">
      <c r="D63466" s="234"/>
    </row>
    <row r="63467" spans="4:4">
      <c r="D63467" s="234"/>
    </row>
    <row r="63468" spans="4:4">
      <c r="D63468" s="234"/>
    </row>
    <row r="63469" spans="4:4">
      <c r="D63469" s="234"/>
    </row>
    <row r="63470" spans="4:4">
      <c r="D63470" s="234"/>
    </row>
    <row r="63471" spans="4:4">
      <c r="D63471" s="234"/>
    </row>
    <row r="63472" spans="4:4">
      <c r="D63472" s="234"/>
    </row>
    <row r="63473" spans="4:4">
      <c r="D63473" s="234"/>
    </row>
    <row r="63474" spans="4:4">
      <c r="D63474" s="234"/>
    </row>
    <row r="63475" spans="4:4">
      <c r="D63475" s="234"/>
    </row>
    <row r="63476" spans="4:4">
      <c r="D63476" s="234"/>
    </row>
    <row r="63477" spans="4:4">
      <c r="D63477" s="234"/>
    </row>
    <row r="63478" spans="4:4">
      <c r="D63478" s="234"/>
    </row>
    <row r="63479" spans="4:4">
      <c r="D63479" s="234"/>
    </row>
    <row r="63480" spans="4:4">
      <c r="D63480" s="234"/>
    </row>
    <row r="63481" spans="4:4">
      <c r="D63481" s="234"/>
    </row>
    <row r="63482" spans="4:4">
      <c r="D63482" s="234"/>
    </row>
    <row r="63483" spans="4:4">
      <c r="D63483" s="234"/>
    </row>
    <row r="63484" spans="4:4">
      <c r="D63484" s="234"/>
    </row>
    <row r="63485" spans="4:4">
      <c r="D63485" s="234"/>
    </row>
    <row r="63486" spans="4:4">
      <c r="D63486" s="234"/>
    </row>
    <row r="63487" spans="4:4">
      <c r="D63487" s="234"/>
    </row>
    <row r="63488" spans="4:4">
      <c r="D63488" s="234"/>
    </row>
    <row r="63489" spans="4:4">
      <c r="D63489" s="234"/>
    </row>
    <row r="63490" spans="4:4">
      <c r="D63490" s="234"/>
    </row>
    <row r="63491" spans="4:4">
      <c r="D63491" s="234"/>
    </row>
    <row r="63492" spans="4:4">
      <c r="D63492" s="234"/>
    </row>
    <row r="63493" spans="4:4">
      <c r="D63493" s="234"/>
    </row>
    <row r="63494" spans="4:4">
      <c r="D63494" s="234"/>
    </row>
    <row r="63495" spans="4:4">
      <c r="D63495" s="234"/>
    </row>
    <row r="63496" spans="4:4">
      <c r="D63496" s="234"/>
    </row>
    <row r="63497" spans="4:4">
      <c r="D63497" s="234"/>
    </row>
    <row r="63498" spans="4:4">
      <c r="D63498" s="234"/>
    </row>
    <row r="63499" spans="4:4">
      <c r="D63499" s="234"/>
    </row>
    <row r="63500" spans="4:4">
      <c r="D63500" s="234"/>
    </row>
    <row r="63501" spans="4:4">
      <c r="D63501" s="234"/>
    </row>
    <row r="63502" spans="4:4">
      <c r="D63502" s="234"/>
    </row>
    <row r="63503" spans="4:4">
      <c r="D63503" s="234"/>
    </row>
    <row r="63504" spans="4:4">
      <c r="D63504" s="234"/>
    </row>
    <row r="63505" spans="4:4">
      <c r="D63505" s="234"/>
    </row>
    <row r="63506" spans="4:4">
      <c r="D63506" s="234"/>
    </row>
    <row r="63507" spans="4:4">
      <c r="D63507" s="234"/>
    </row>
    <row r="63508" spans="4:4">
      <c r="D63508" s="234"/>
    </row>
    <row r="63509" spans="4:4">
      <c r="D63509" s="234"/>
    </row>
    <row r="63510" spans="4:4">
      <c r="D63510" s="234"/>
    </row>
    <row r="63511" spans="4:4">
      <c r="D63511" s="234"/>
    </row>
    <row r="63512" spans="4:4">
      <c r="D63512" s="234"/>
    </row>
    <row r="63513" spans="4:4">
      <c r="D63513" s="234"/>
    </row>
    <row r="63514" spans="4:4">
      <c r="D63514" s="234"/>
    </row>
    <row r="63515" spans="4:4">
      <c r="D63515" s="234"/>
    </row>
    <row r="63516" spans="4:4">
      <c r="D63516" s="234"/>
    </row>
    <row r="63517" spans="4:4">
      <c r="D63517" s="234"/>
    </row>
    <row r="63518" spans="4:4">
      <c r="D63518" s="234"/>
    </row>
    <row r="63519" spans="4:4">
      <c r="D63519" s="234"/>
    </row>
    <row r="63520" spans="4:4">
      <c r="D63520" s="234"/>
    </row>
    <row r="63521" spans="4:4">
      <c r="D63521" s="234"/>
    </row>
    <row r="63522" spans="4:4">
      <c r="D63522" s="234"/>
    </row>
    <row r="63523" spans="4:4">
      <c r="D63523" s="234"/>
    </row>
    <row r="63524" spans="4:4">
      <c r="D63524" s="234"/>
    </row>
    <row r="63525" spans="4:4">
      <c r="D63525" s="234"/>
    </row>
    <row r="63526" spans="4:4">
      <c r="D63526" s="234"/>
    </row>
    <row r="63527" spans="4:4">
      <c r="D63527" s="234"/>
    </row>
    <row r="63528" spans="4:4">
      <c r="D63528" s="234"/>
    </row>
    <row r="63529" spans="4:4">
      <c r="D63529" s="234"/>
    </row>
    <row r="63530" spans="4:4">
      <c r="D63530" s="234"/>
    </row>
    <row r="63531" spans="4:4">
      <c r="D63531" s="234"/>
    </row>
    <row r="63532" spans="4:4">
      <c r="D63532" s="234"/>
    </row>
    <row r="63533" spans="4:4">
      <c r="D63533" s="234"/>
    </row>
    <row r="63534" spans="4:4">
      <c r="D63534" s="234"/>
    </row>
    <row r="63535" spans="4:4">
      <c r="D63535" s="234"/>
    </row>
    <row r="63536" spans="4:4">
      <c r="D63536" s="234"/>
    </row>
    <row r="63537" spans="4:4">
      <c r="D63537" s="234"/>
    </row>
    <row r="63538" spans="4:4">
      <c r="D63538" s="234"/>
    </row>
    <row r="63539" spans="4:4">
      <c r="D63539" s="234"/>
    </row>
    <row r="63540" spans="4:4">
      <c r="D63540" s="234"/>
    </row>
    <row r="63541" spans="4:4">
      <c r="D63541" s="234"/>
    </row>
    <row r="63542" spans="4:4">
      <c r="D63542" s="234"/>
    </row>
    <row r="63543" spans="4:4">
      <c r="D63543" s="234"/>
    </row>
    <row r="63544" spans="4:4">
      <c r="D63544" s="234"/>
    </row>
    <row r="63545" spans="4:4">
      <c r="D63545" s="234"/>
    </row>
    <row r="63546" spans="4:4">
      <c r="D63546" s="234"/>
    </row>
    <row r="63547" spans="4:4">
      <c r="D63547" s="234"/>
    </row>
    <row r="63548" spans="4:4">
      <c r="D63548" s="234"/>
    </row>
    <row r="63549" spans="4:4">
      <c r="D63549" s="234"/>
    </row>
    <row r="63550" spans="4:4">
      <c r="D63550" s="234"/>
    </row>
    <row r="63551" spans="4:4">
      <c r="D63551" s="234"/>
    </row>
    <row r="63552" spans="4:4">
      <c r="D63552" s="234"/>
    </row>
    <row r="63553" spans="4:4">
      <c r="D63553" s="234"/>
    </row>
    <row r="63554" spans="4:4">
      <c r="D63554" s="234"/>
    </row>
    <row r="63555" spans="4:4">
      <c r="D63555" s="234"/>
    </row>
    <row r="63556" spans="4:4">
      <c r="D63556" s="234"/>
    </row>
    <row r="63557" spans="4:4">
      <c r="D63557" s="234"/>
    </row>
    <row r="63558" spans="4:4">
      <c r="D63558" s="234"/>
    </row>
    <row r="63559" spans="4:4">
      <c r="D63559" s="234"/>
    </row>
    <row r="63560" spans="4:4">
      <c r="D63560" s="234"/>
    </row>
    <row r="63561" spans="4:4">
      <c r="D63561" s="234"/>
    </row>
    <row r="63562" spans="4:4">
      <c r="D63562" s="234"/>
    </row>
    <row r="63563" spans="4:4">
      <c r="D63563" s="234"/>
    </row>
    <row r="63564" spans="4:4">
      <c r="D63564" s="234"/>
    </row>
    <row r="63565" spans="4:4">
      <c r="D63565" s="234"/>
    </row>
    <row r="63566" spans="4:4">
      <c r="D63566" s="234"/>
    </row>
    <row r="63567" spans="4:4">
      <c r="D63567" s="234"/>
    </row>
    <row r="63568" spans="4:4">
      <c r="D63568" s="234"/>
    </row>
    <row r="63569" spans="4:4">
      <c r="D63569" s="234"/>
    </row>
    <row r="63570" spans="4:4">
      <c r="D63570" s="234"/>
    </row>
    <row r="63571" spans="4:4">
      <c r="D63571" s="234"/>
    </row>
    <row r="63572" spans="4:4">
      <c r="D63572" s="234"/>
    </row>
    <row r="63573" spans="4:4">
      <c r="D63573" s="234"/>
    </row>
    <row r="63574" spans="4:4">
      <c r="D63574" s="234"/>
    </row>
    <row r="63575" spans="4:4">
      <c r="D63575" s="234"/>
    </row>
    <row r="63576" spans="4:4">
      <c r="D63576" s="234"/>
    </row>
    <row r="63577" spans="4:4">
      <c r="D63577" s="234"/>
    </row>
    <row r="63578" spans="4:4">
      <c r="D63578" s="234"/>
    </row>
    <row r="63579" spans="4:4">
      <c r="D63579" s="234"/>
    </row>
    <row r="63580" spans="4:4">
      <c r="D63580" s="234"/>
    </row>
    <row r="63581" spans="4:4">
      <c r="D63581" s="234"/>
    </row>
    <row r="63582" spans="4:4">
      <c r="D63582" s="234"/>
    </row>
    <row r="63583" spans="4:4">
      <c r="D63583" s="234"/>
    </row>
    <row r="63584" spans="4:4">
      <c r="D63584" s="234"/>
    </row>
    <row r="63585" spans="4:4">
      <c r="D63585" s="234"/>
    </row>
    <row r="63586" spans="4:4">
      <c r="D63586" s="234"/>
    </row>
    <row r="63587" spans="4:4">
      <c r="D63587" s="234"/>
    </row>
    <row r="63588" spans="4:4">
      <c r="D63588" s="234"/>
    </row>
    <row r="63589" spans="4:4">
      <c r="D63589" s="234"/>
    </row>
    <row r="63590" spans="4:4">
      <c r="D63590" s="234"/>
    </row>
    <row r="63591" spans="4:4">
      <c r="D63591" s="234"/>
    </row>
    <row r="63592" spans="4:4">
      <c r="D63592" s="234"/>
    </row>
    <row r="63593" spans="4:4">
      <c r="D63593" s="234"/>
    </row>
    <row r="63594" spans="4:4">
      <c r="D63594" s="234"/>
    </row>
    <row r="63595" spans="4:4">
      <c r="D63595" s="234"/>
    </row>
    <row r="63596" spans="4:4">
      <c r="D63596" s="234"/>
    </row>
    <row r="63597" spans="4:4">
      <c r="D63597" s="234"/>
    </row>
    <row r="63598" spans="4:4">
      <c r="D63598" s="234"/>
    </row>
    <row r="63599" spans="4:4">
      <c r="D63599" s="234"/>
    </row>
    <row r="63600" spans="4:4">
      <c r="D63600" s="234"/>
    </row>
    <row r="63601" spans="4:4">
      <c r="D63601" s="234"/>
    </row>
    <row r="63602" spans="4:4">
      <c r="D63602" s="234"/>
    </row>
    <row r="63603" spans="4:4">
      <c r="D63603" s="234"/>
    </row>
    <row r="63604" spans="4:4">
      <c r="D63604" s="234"/>
    </row>
    <row r="63605" spans="4:4">
      <c r="D63605" s="234"/>
    </row>
    <row r="63606" spans="4:4">
      <c r="D63606" s="234"/>
    </row>
    <row r="63607" spans="4:4">
      <c r="D63607" s="234"/>
    </row>
    <row r="63608" spans="4:4">
      <c r="D63608" s="234"/>
    </row>
    <row r="63609" spans="4:4">
      <c r="D63609" s="234"/>
    </row>
    <row r="63610" spans="4:4">
      <c r="D63610" s="234"/>
    </row>
    <row r="63611" spans="4:4">
      <c r="D63611" s="234"/>
    </row>
    <row r="63612" spans="4:4">
      <c r="D63612" s="234"/>
    </row>
    <row r="63613" spans="4:4">
      <c r="D63613" s="234"/>
    </row>
    <row r="63614" spans="4:4">
      <c r="D63614" s="234"/>
    </row>
    <row r="63615" spans="4:4">
      <c r="D63615" s="234"/>
    </row>
    <row r="63616" spans="4:4">
      <c r="D63616" s="234"/>
    </row>
    <row r="63617" spans="4:4">
      <c r="D63617" s="234"/>
    </row>
    <row r="63618" spans="4:4">
      <c r="D63618" s="234"/>
    </row>
    <row r="63619" spans="4:4">
      <c r="D63619" s="234"/>
    </row>
    <row r="63620" spans="4:4">
      <c r="D63620" s="234"/>
    </row>
    <row r="63621" spans="4:4">
      <c r="D63621" s="234"/>
    </row>
    <row r="63622" spans="4:4">
      <c r="D63622" s="234"/>
    </row>
    <row r="63623" spans="4:4">
      <c r="D63623" s="234"/>
    </row>
    <row r="63624" spans="4:4">
      <c r="D63624" s="234"/>
    </row>
    <row r="63625" spans="4:4">
      <c r="D63625" s="234"/>
    </row>
    <row r="63626" spans="4:4">
      <c r="D63626" s="234"/>
    </row>
    <row r="63627" spans="4:4">
      <c r="D63627" s="234"/>
    </row>
    <row r="63628" spans="4:4">
      <c r="D63628" s="234"/>
    </row>
    <row r="63629" spans="4:4">
      <c r="D63629" s="234"/>
    </row>
    <row r="63630" spans="4:4">
      <c r="D63630" s="234"/>
    </row>
    <row r="63631" spans="4:4">
      <c r="D63631" s="234"/>
    </row>
    <row r="63632" spans="4:4">
      <c r="D63632" s="234"/>
    </row>
    <row r="63633" spans="4:4">
      <c r="D63633" s="234"/>
    </row>
    <row r="63634" spans="4:4">
      <c r="D63634" s="234"/>
    </row>
    <row r="63635" spans="4:4">
      <c r="D63635" s="234"/>
    </row>
    <row r="63636" spans="4:4">
      <c r="D63636" s="234"/>
    </row>
    <row r="63637" spans="4:4">
      <c r="D63637" s="234"/>
    </row>
    <row r="63638" spans="4:4">
      <c r="D63638" s="234"/>
    </row>
    <row r="63639" spans="4:4">
      <c r="D63639" s="234"/>
    </row>
    <row r="63640" spans="4:4">
      <c r="D63640" s="234"/>
    </row>
    <row r="63641" spans="4:4">
      <c r="D63641" s="234"/>
    </row>
    <row r="63642" spans="4:4">
      <c r="D63642" s="234"/>
    </row>
    <row r="63643" spans="4:4">
      <c r="D63643" s="234"/>
    </row>
    <row r="63644" spans="4:4">
      <c r="D63644" s="234"/>
    </row>
    <row r="63645" spans="4:4">
      <c r="D63645" s="234"/>
    </row>
    <row r="63646" spans="4:4">
      <c r="D63646" s="234"/>
    </row>
    <row r="63647" spans="4:4">
      <c r="D63647" s="234"/>
    </row>
    <row r="63648" spans="4:4">
      <c r="D63648" s="234"/>
    </row>
    <row r="63649" spans="4:4">
      <c r="D63649" s="234"/>
    </row>
    <row r="63650" spans="4:4">
      <c r="D63650" s="234"/>
    </row>
    <row r="63651" spans="4:4">
      <c r="D63651" s="234"/>
    </row>
    <row r="63652" spans="4:4">
      <c r="D63652" s="234"/>
    </row>
    <row r="63653" spans="4:4">
      <c r="D63653" s="234"/>
    </row>
    <row r="63654" spans="4:4">
      <c r="D63654" s="234"/>
    </row>
    <row r="63655" spans="4:4">
      <c r="D63655" s="234"/>
    </row>
    <row r="63656" spans="4:4">
      <c r="D63656" s="234"/>
    </row>
    <row r="63657" spans="4:4">
      <c r="D63657" s="234"/>
    </row>
    <row r="63658" spans="4:4">
      <c r="D63658" s="234"/>
    </row>
    <row r="63659" spans="4:4">
      <c r="D63659" s="234"/>
    </row>
    <row r="63660" spans="4:4">
      <c r="D63660" s="234"/>
    </row>
    <row r="63661" spans="4:4">
      <c r="D63661" s="234"/>
    </row>
    <row r="63662" spans="4:4">
      <c r="D63662" s="234"/>
    </row>
    <row r="63663" spans="4:4">
      <c r="D63663" s="234"/>
    </row>
    <row r="63664" spans="4:4">
      <c r="D63664" s="234"/>
    </row>
    <row r="63665" spans="4:4">
      <c r="D63665" s="234"/>
    </row>
    <row r="63666" spans="4:4">
      <c r="D63666" s="234"/>
    </row>
    <row r="63667" spans="4:4">
      <c r="D63667" s="234"/>
    </row>
    <row r="63668" spans="4:4">
      <c r="D63668" s="234"/>
    </row>
    <row r="63669" spans="4:4">
      <c r="D63669" s="234"/>
    </row>
    <row r="63670" spans="4:4">
      <c r="D63670" s="234"/>
    </row>
    <row r="63671" spans="4:4">
      <c r="D63671" s="234"/>
    </row>
    <row r="63672" spans="4:4">
      <c r="D63672" s="234"/>
    </row>
    <row r="63673" spans="4:4">
      <c r="D63673" s="234"/>
    </row>
    <row r="63674" spans="4:4">
      <c r="D63674" s="234"/>
    </row>
    <row r="63675" spans="4:4">
      <c r="D63675" s="234"/>
    </row>
    <row r="63676" spans="4:4">
      <c r="D63676" s="234"/>
    </row>
    <row r="63677" spans="4:4">
      <c r="D63677" s="234"/>
    </row>
    <row r="63678" spans="4:4">
      <c r="D63678" s="234"/>
    </row>
    <row r="63679" spans="4:4">
      <c r="D63679" s="234"/>
    </row>
    <row r="63680" spans="4:4">
      <c r="D63680" s="234"/>
    </row>
    <row r="63681" spans="4:4">
      <c r="D63681" s="234"/>
    </row>
    <row r="63682" spans="4:4">
      <c r="D63682" s="234"/>
    </row>
    <row r="63683" spans="4:4">
      <c r="D63683" s="234"/>
    </row>
    <row r="63684" spans="4:4">
      <c r="D63684" s="234"/>
    </row>
    <row r="63685" spans="4:4">
      <c r="D63685" s="234"/>
    </row>
    <row r="63686" spans="4:4">
      <c r="D63686" s="234"/>
    </row>
    <row r="63687" spans="4:4">
      <c r="D63687" s="234"/>
    </row>
    <row r="63688" spans="4:4">
      <c r="D63688" s="234"/>
    </row>
    <row r="63689" spans="4:4">
      <c r="D63689" s="234"/>
    </row>
    <row r="63690" spans="4:4">
      <c r="D63690" s="234"/>
    </row>
    <row r="63691" spans="4:4">
      <c r="D63691" s="234"/>
    </row>
    <row r="63692" spans="4:4">
      <c r="D63692" s="234"/>
    </row>
    <row r="63693" spans="4:4">
      <c r="D63693" s="234"/>
    </row>
    <row r="63694" spans="4:4">
      <c r="D63694" s="234"/>
    </row>
    <row r="63695" spans="4:4">
      <c r="D63695" s="234"/>
    </row>
    <row r="63696" spans="4:4">
      <c r="D63696" s="234"/>
    </row>
    <row r="63697" spans="4:4">
      <c r="D63697" s="234"/>
    </row>
    <row r="63698" spans="4:4">
      <c r="D63698" s="234"/>
    </row>
    <row r="63699" spans="4:4">
      <c r="D63699" s="234"/>
    </row>
    <row r="63700" spans="4:4">
      <c r="D63700" s="234"/>
    </row>
    <row r="63701" spans="4:4">
      <c r="D63701" s="234"/>
    </row>
    <row r="63702" spans="4:4">
      <c r="D63702" s="234"/>
    </row>
    <row r="63703" spans="4:4">
      <c r="D63703" s="234"/>
    </row>
    <row r="63704" spans="4:4">
      <c r="D63704" s="234"/>
    </row>
    <row r="63705" spans="4:4">
      <c r="D63705" s="234"/>
    </row>
    <row r="63706" spans="4:4">
      <c r="D63706" s="234"/>
    </row>
    <row r="63707" spans="4:4">
      <c r="D63707" s="234"/>
    </row>
    <row r="63708" spans="4:4">
      <c r="D63708" s="234"/>
    </row>
    <row r="63709" spans="4:4">
      <c r="D63709" s="234"/>
    </row>
    <row r="63710" spans="4:4">
      <c r="D63710" s="234"/>
    </row>
    <row r="63711" spans="4:4">
      <c r="D63711" s="234"/>
    </row>
    <row r="63712" spans="4:4">
      <c r="D63712" s="234"/>
    </row>
    <row r="63713" spans="4:4">
      <c r="D63713" s="234"/>
    </row>
    <row r="63714" spans="4:4">
      <c r="D63714" s="234"/>
    </row>
    <row r="63715" spans="4:4">
      <c r="D63715" s="234"/>
    </row>
    <row r="63716" spans="4:4">
      <c r="D63716" s="234"/>
    </row>
    <row r="63717" spans="4:4">
      <c r="D63717" s="234"/>
    </row>
    <row r="63718" spans="4:4">
      <c r="D63718" s="234"/>
    </row>
    <row r="63719" spans="4:4">
      <c r="D63719" s="234"/>
    </row>
    <row r="63720" spans="4:4">
      <c r="D63720" s="234"/>
    </row>
    <row r="63721" spans="4:4">
      <c r="D63721" s="234"/>
    </row>
    <row r="63722" spans="4:4">
      <c r="D63722" s="234"/>
    </row>
    <row r="63723" spans="4:4">
      <c r="D63723" s="234"/>
    </row>
    <row r="63724" spans="4:4">
      <c r="D63724" s="234"/>
    </row>
    <row r="63725" spans="4:4">
      <c r="D63725" s="234"/>
    </row>
    <row r="63726" spans="4:4">
      <c r="D63726" s="234"/>
    </row>
    <row r="63727" spans="4:4">
      <c r="D63727" s="234"/>
    </row>
    <row r="63728" spans="4:4">
      <c r="D63728" s="234"/>
    </row>
    <row r="63729" spans="4:4">
      <c r="D63729" s="234"/>
    </row>
    <row r="63730" spans="4:4">
      <c r="D63730" s="234"/>
    </row>
    <row r="63731" spans="4:4">
      <c r="D63731" s="234"/>
    </row>
    <row r="63732" spans="4:4">
      <c r="D63732" s="234"/>
    </row>
    <row r="63733" spans="4:4">
      <c r="D63733" s="234"/>
    </row>
    <row r="63734" spans="4:4">
      <c r="D63734" s="234"/>
    </row>
    <row r="63735" spans="4:4">
      <c r="D63735" s="234"/>
    </row>
    <row r="63736" spans="4:4">
      <c r="D63736" s="234"/>
    </row>
    <row r="63737" spans="4:4">
      <c r="D63737" s="234"/>
    </row>
    <row r="63738" spans="4:4">
      <c r="D63738" s="234"/>
    </row>
    <row r="63739" spans="4:4">
      <c r="D63739" s="234"/>
    </row>
    <row r="63740" spans="4:4">
      <c r="D63740" s="234"/>
    </row>
    <row r="63741" spans="4:4">
      <c r="D63741" s="234"/>
    </row>
    <row r="63742" spans="4:4">
      <c r="D63742" s="234"/>
    </row>
    <row r="63743" spans="4:4">
      <c r="D63743" s="234"/>
    </row>
    <row r="63744" spans="4:4">
      <c r="D63744" s="234"/>
    </row>
    <row r="63745" spans="4:4">
      <c r="D63745" s="234"/>
    </row>
    <row r="63746" spans="4:4">
      <c r="D63746" s="234"/>
    </row>
    <row r="63747" spans="4:4">
      <c r="D63747" s="234"/>
    </row>
    <row r="63748" spans="4:4">
      <c r="D63748" s="234"/>
    </row>
    <row r="63749" spans="4:4">
      <c r="D63749" s="234"/>
    </row>
    <row r="63750" spans="4:4">
      <c r="D63750" s="234"/>
    </row>
    <row r="63751" spans="4:4">
      <c r="D63751" s="234"/>
    </row>
    <row r="63752" spans="4:4">
      <c r="D63752" s="234"/>
    </row>
    <row r="63753" spans="4:4">
      <c r="D63753" s="234"/>
    </row>
    <row r="63754" spans="4:4">
      <c r="D63754" s="234"/>
    </row>
    <row r="63755" spans="4:4">
      <c r="D63755" s="234"/>
    </row>
    <row r="63756" spans="4:4">
      <c r="D63756" s="234"/>
    </row>
    <row r="63757" spans="4:4">
      <c r="D63757" s="234"/>
    </row>
    <row r="63758" spans="4:4">
      <c r="D63758" s="234"/>
    </row>
    <row r="63759" spans="4:4">
      <c r="D63759" s="234"/>
    </row>
    <row r="63760" spans="4:4">
      <c r="D63760" s="234"/>
    </row>
    <row r="63761" spans="4:4">
      <c r="D63761" s="234"/>
    </row>
    <row r="63762" spans="4:4">
      <c r="D63762" s="234"/>
    </row>
    <row r="63763" spans="4:4">
      <c r="D63763" s="234"/>
    </row>
    <row r="63764" spans="4:4">
      <c r="D63764" s="234"/>
    </row>
    <row r="63765" spans="4:4">
      <c r="D63765" s="234"/>
    </row>
    <row r="63766" spans="4:4">
      <c r="D63766" s="234"/>
    </row>
    <row r="63767" spans="4:4">
      <c r="D63767" s="234"/>
    </row>
    <row r="63768" spans="4:4">
      <c r="D63768" s="234"/>
    </row>
    <row r="63769" spans="4:4">
      <c r="D63769" s="234"/>
    </row>
    <row r="63770" spans="4:4">
      <c r="D63770" s="234"/>
    </row>
    <row r="63771" spans="4:4">
      <c r="D63771" s="234"/>
    </row>
    <row r="63772" spans="4:4">
      <c r="D63772" s="234"/>
    </row>
    <row r="63773" spans="4:4">
      <c r="D63773" s="234"/>
    </row>
    <row r="63774" spans="4:4">
      <c r="D63774" s="234"/>
    </row>
    <row r="63775" spans="4:4">
      <c r="D63775" s="234"/>
    </row>
    <row r="63776" spans="4:4">
      <c r="D63776" s="234"/>
    </row>
    <row r="63777" spans="4:4">
      <c r="D63777" s="234"/>
    </row>
    <row r="63778" spans="4:4">
      <c r="D63778" s="234"/>
    </row>
    <row r="63779" spans="4:4">
      <c r="D63779" s="234"/>
    </row>
    <row r="63780" spans="4:4">
      <c r="D63780" s="234"/>
    </row>
    <row r="63781" spans="4:4">
      <c r="D63781" s="234"/>
    </row>
    <row r="63782" spans="4:4">
      <c r="D63782" s="234"/>
    </row>
    <row r="63783" spans="4:4">
      <c r="D63783" s="234"/>
    </row>
    <row r="63784" spans="4:4">
      <c r="D63784" s="234"/>
    </row>
    <row r="63785" spans="4:4">
      <c r="D63785" s="234"/>
    </row>
    <row r="63786" spans="4:4">
      <c r="D63786" s="234"/>
    </row>
    <row r="63787" spans="4:4">
      <c r="D63787" s="234"/>
    </row>
    <row r="63788" spans="4:4">
      <c r="D63788" s="234"/>
    </row>
    <row r="63789" spans="4:4">
      <c r="D63789" s="234"/>
    </row>
    <row r="63790" spans="4:4">
      <c r="D63790" s="234"/>
    </row>
    <row r="63791" spans="4:4">
      <c r="D63791" s="234"/>
    </row>
    <row r="63792" spans="4:4">
      <c r="D63792" s="234"/>
    </row>
    <row r="63793" spans="4:4">
      <c r="D63793" s="234"/>
    </row>
    <row r="63794" spans="4:4">
      <c r="D63794" s="234"/>
    </row>
    <row r="63795" spans="4:4">
      <c r="D63795" s="234"/>
    </row>
    <row r="63796" spans="4:4">
      <c r="D63796" s="234"/>
    </row>
    <row r="63797" spans="4:4">
      <c r="D63797" s="234"/>
    </row>
    <row r="63798" spans="4:4">
      <c r="D63798" s="234"/>
    </row>
    <row r="63799" spans="4:4">
      <c r="D63799" s="234"/>
    </row>
    <row r="63800" spans="4:4">
      <c r="D63800" s="234"/>
    </row>
    <row r="63801" spans="4:4">
      <c r="D63801" s="234"/>
    </row>
    <row r="63802" spans="4:4">
      <c r="D63802" s="234"/>
    </row>
    <row r="63803" spans="4:4">
      <c r="D63803" s="234"/>
    </row>
    <row r="63804" spans="4:4">
      <c r="D63804" s="234"/>
    </row>
    <row r="63805" spans="4:4">
      <c r="D63805" s="234"/>
    </row>
    <row r="63806" spans="4:4">
      <c r="D63806" s="234"/>
    </row>
    <row r="63807" spans="4:4">
      <c r="D63807" s="234"/>
    </row>
    <row r="63808" spans="4:4">
      <c r="D63808" s="234"/>
    </row>
    <row r="63809" spans="4:4">
      <c r="D63809" s="234"/>
    </row>
    <row r="63810" spans="4:4">
      <c r="D63810" s="234"/>
    </row>
    <row r="63811" spans="4:4">
      <c r="D63811" s="234"/>
    </row>
    <row r="63812" spans="4:4">
      <c r="D63812" s="234"/>
    </row>
    <row r="63813" spans="4:4">
      <c r="D63813" s="234"/>
    </row>
    <row r="63814" spans="4:4">
      <c r="D63814" s="234"/>
    </row>
    <row r="63815" spans="4:4">
      <c r="D63815" s="234"/>
    </row>
    <row r="63816" spans="4:4">
      <c r="D63816" s="234"/>
    </row>
    <row r="63817" spans="4:4">
      <c r="D63817" s="234"/>
    </row>
    <row r="63818" spans="4:4">
      <c r="D63818" s="234"/>
    </row>
    <row r="63819" spans="4:4">
      <c r="D63819" s="234"/>
    </row>
    <row r="63820" spans="4:4">
      <c r="D63820" s="234"/>
    </row>
    <row r="63821" spans="4:4">
      <c r="D63821" s="234"/>
    </row>
    <row r="63822" spans="4:4">
      <c r="D63822" s="234"/>
    </row>
    <row r="63823" spans="4:4">
      <c r="D63823" s="234"/>
    </row>
    <row r="63824" spans="4:4">
      <c r="D63824" s="234"/>
    </row>
    <row r="63825" spans="4:4">
      <c r="D63825" s="234"/>
    </row>
    <row r="63826" spans="4:4">
      <c r="D63826" s="234"/>
    </row>
    <row r="63827" spans="4:4">
      <c r="D63827" s="234"/>
    </row>
    <row r="63828" spans="4:4">
      <c r="D63828" s="234"/>
    </row>
    <row r="63829" spans="4:4">
      <c r="D63829" s="234"/>
    </row>
    <row r="63830" spans="4:4">
      <c r="D63830" s="234"/>
    </row>
    <row r="63831" spans="4:4">
      <c r="D63831" s="234"/>
    </row>
    <row r="63832" spans="4:4">
      <c r="D63832" s="234"/>
    </row>
    <row r="63833" spans="4:4">
      <c r="D63833" s="234"/>
    </row>
    <row r="63834" spans="4:4">
      <c r="D63834" s="234"/>
    </row>
    <row r="63835" spans="4:4">
      <c r="D63835" s="234"/>
    </row>
    <row r="63836" spans="4:4">
      <c r="D63836" s="234"/>
    </row>
    <row r="63837" spans="4:4">
      <c r="D63837" s="234"/>
    </row>
    <row r="63838" spans="4:4">
      <c r="D63838" s="234"/>
    </row>
    <row r="63839" spans="4:4">
      <c r="D63839" s="234"/>
    </row>
    <row r="63840" spans="4:4">
      <c r="D63840" s="234"/>
    </row>
    <row r="63841" spans="4:4">
      <c r="D63841" s="234"/>
    </row>
    <row r="63842" spans="4:4">
      <c r="D63842" s="234"/>
    </row>
    <row r="63843" spans="4:4">
      <c r="D63843" s="234"/>
    </row>
    <row r="63844" spans="4:4">
      <c r="D63844" s="234"/>
    </row>
    <row r="63845" spans="4:4">
      <c r="D63845" s="234"/>
    </row>
    <row r="63846" spans="4:4">
      <c r="D63846" s="234"/>
    </row>
    <row r="63847" spans="4:4">
      <c r="D63847" s="234"/>
    </row>
    <row r="63848" spans="4:4">
      <c r="D63848" s="234"/>
    </row>
    <row r="63849" spans="4:4">
      <c r="D63849" s="234"/>
    </row>
    <row r="63850" spans="4:4">
      <c r="D63850" s="234"/>
    </row>
    <row r="63851" spans="4:4">
      <c r="D63851" s="234"/>
    </row>
    <row r="63852" spans="4:4">
      <c r="D63852" s="234"/>
    </row>
    <row r="63853" spans="4:4">
      <c r="D63853" s="234"/>
    </row>
    <row r="63854" spans="4:4">
      <c r="D63854" s="234"/>
    </row>
    <row r="63855" spans="4:4">
      <c r="D63855" s="234"/>
    </row>
    <row r="63856" spans="4:4">
      <c r="D63856" s="234"/>
    </row>
    <row r="63857" spans="4:4">
      <c r="D63857" s="234"/>
    </row>
    <row r="63858" spans="4:4">
      <c r="D63858" s="234"/>
    </row>
    <row r="63859" spans="4:4">
      <c r="D63859" s="234"/>
    </row>
    <row r="63860" spans="4:4">
      <c r="D63860" s="234"/>
    </row>
    <row r="63861" spans="4:4">
      <c r="D63861" s="234"/>
    </row>
    <row r="63862" spans="4:4">
      <c r="D63862" s="234"/>
    </row>
    <row r="63863" spans="4:4">
      <c r="D63863" s="234"/>
    </row>
    <row r="63864" spans="4:4">
      <c r="D63864" s="234"/>
    </row>
    <row r="63865" spans="4:4">
      <c r="D63865" s="234"/>
    </row>
    <row r="63866" spans="4:4">
      <c r="D63866" s="234"/>
    </row>
    <row r="63867" spans="4:4">
      <c r="D63867" s="234"/>
    </row>
    <row r="63868" spans="4:4">
      <c r="D63868" s="234"/>
    </row>
    <row r="63869" spans="4:4">
      <c r="D63869" s="234"/>
    </row>
    <row r="63870" spans="4:4">
      <c r="D63870" s="234"/>
    </row>
    <row r="63871" spans="4:4">
      <c r="D63871" s="234"/>
    </row>
    <row r="63872" spans="4:4">
      <c r="D63872" s="234"/>
    </row>
    <row r="63873" spans="4:4">
      <c r="D63873" s="234"/>
    </row>
    <row r="63874" spans="4:4">
      <c r="D63874" s="234"/>
    </row>
    <row r="63875" spans="4:4">
      <c r="D63875" s="234"/>
    </row>
    <row r="63876" spans="4:4">
      <c r="D63876" s="234"/>
    </row>
    <row r="63877" spans="4:4">
      <c r="D63877" s="234"/>
    </row>
    <row r="63878" spans="4:4">
      <c r="D63878" s="234"/>
    </row>
    <row r="63879" spans="4:4">
      <c r="D63879" s="234"/>
    </row>
    <row r="63880" spans="4:4">
      <c r="D63880" s="234"/>
    </row>
    <row r="63881" spans="4:4">
      <c r="D63881" s="234"/>
    </row>
    <row r="63882" spans="4:4">
      <c r="D63882" s="234"/>
    </row>
    <row r="63883" spans="4:4">
      <c r="D63883" s="234"/>
    </row>
    <row r="63884" spans="4:4">
      <c r="D63884" s="234"/>
    </row>
    <row r="63885" spans="4:4">
      <c r="D63885" s="234"/>
    </row>
    <row r="63886" spans="4:4">
      <c r="D63886" s="234"/>
    </row>
    <row r="63887" spans="4:4">
      <c r="D63887" s="234"/>
    </row>
    <row r="63888" spans="4:4">
      <c r="D63888" s="234"/>
    </row>
    <row r="63889" spans="4:4">
      <c r="D63889" s="234"/>
    </row>
    <row r="63890" spans="4:4">
      <c r="D63890" s="234"/>
    </row>
    <row r="63891" spans="4:4">
      <c r="D63891" s="234"/>
    </row>
    <row r="63892" spans="4:4">
      <c r="D63892" s="234"/>
    </row>
    <row r="63893" spans="4:4">
      <c r="D63893" s="234"/>
    </row>
    <row r="63894" spans="4:4">
      <c r="D63894" s="234"/>
    </row>
    <row r="63895" spans="4:4">
      <c r="D63895" s="234"/>
    </row>
    <row r="63896" spans="4:4">
      <c r="D63896" s="234"/>
    </row>
    <row r="63897" spans="4:4">
      <c r="D63897" s="234"/>
    </row>
    <row r="63898" spans="4:4">
      <c r="D63898" s="234"/>
    </row>
    <row r="63899" spans="4:4">
      <c r="D63899" s="234"/>
    </row>
    <row r="63900" spans="4:4">
      <c r="D63900" s="234"/>
    </row>
    <row r="63901" spans="4:4">
      <c r="D63901" s="234"/>
    </row>
    <row r="63902" spans="4:4">
      <c r="D63902" s="234"/>
    </row>
    <row r="63903" spans="4:4">
      <c r="D63903" s="234"/>
    </row>
    <row r="63904" spans="4:4">
      <c r="D63904" s="234"/>
    </row>
    <row r="63905" spans="4:4">
      <c r="D63905" s="234"/>
    </row>
    <row r="63906" spans="4:4">
      <c r="D63906" s="234"/>
    </row>
    <row r="63907" spans="4:4">
      <c r="D63907" s="234"/>
    </row>
    <row r="63908" spans="4:4">
      <c r="D63908" s="234"/>
    </row>
    <row r="63909" spans="4:4">
      <c r="D63909" s="234"/>
    </row>
    <row r="63910" spans="4:4">
      <c r="D63910" s="234"/>
    </row>
    <row r="63911" spans="4:4">
      <c r="D63911" s="234"/>
    </row>
    <row r="63912" spans="4:4">
      <c r="D63912" s="234"/>
    </row>
    <row r="63913" spans="4:4">
      <c r="D63913" s="234"/>
    </row>
    <row r="63914" spans="4:4">
      <c r="D63914" s="234"/>
    </row>
    <row r="63915" spans="4:4">
      <c r="D63915" s="234"/>
    </row>
    <row r="63916" spans="4:4">
      <c r="D63916" s="234"/>
    </row>
    <row r="63917" spans="4:4">
      <c r="D63917" s="234"/>
    </row>
    <row r="63918" spans="4:4">
      <c r="D63918" s="234"/>
    </row>
    <row r="63919" spans="4:4">
      <c r="D63919" s="234"/>
    </row>
    <row r="63920" spans="4:4">
      <c r="D63920" s="234"/>
    </row>
    <row r="63921" spans="4:4">
      <c r="D63921" s="234"/>
    </row>
    <row r="63922" spans="4:4">
      <c r="D63922" s="234"/>
    </row>
    <row r="63923" spans="4:4">
      <c r="D63923" s="234"/>
    </row>
    <row r="63924" spans="4:4">
      <c r="D63924" s="234"/>
    </row>
    <row r="63925" spans="4:4">
      <c r="D63925" s="234"/>
    </row>
    <row r="63926" spans="4:4">
      <c r="D63926" s="234"/>
    </row>
    <row r="63927" spans="4:4">
      <c r="D63927" s="234"/>
    </row>
    <row r="63928" spans="4:4">
      <c r="D63928" s="234"/>
    </row>
    <row r="63929" spans="4:4">
      <c r="D63929" s="234"/>
    </row>
    <row r="63930" spans="4:4">
      <c r="D63930" s="234"/>
    </row>
    <row r="63931" spans="4:4">
      <c r="D63931" s="234"/>
    </row>
    <row r="63932" spans="4:4">
      <c r="D63932" s="234"/>
    </row>
    <row r="63933" spans="4:4">
      <c r="D63933" s="234"/>
    </row>
    <row r="63934" spans="4:4">
      <c r="D63934" s="234"/>
    </row>
    <row r="63935" spans="4:4">
      <c r="D63935" s="234"/>
    </row>
    <row r="63936" spans="4:4">
      <c r="D63936" s="234"/>
    </row>
    <row r="63937" spans="4:4">
      <c r="D63937" s="234"/>
    </row>
    <row r="63938" spans="4:4">
      <c r="D63938" s="234"/>
    </row>
    <row r="63939" spans="4:4">
      <c r="D63939" s="234"/>
    </row>
    <row r="63940" spans="4:4">
      <c r="D63940" s="234"/>
    </row>
    <row r="63941" spans="4:4">
      <c r="D63941" s="234"/>
    </row>
    <row r="63942" spans="4:4">
      <c r="D63942" s="234"/>
    </row>
    <row r="63943" spans="4:4">
      <c r="D63943" s="234"/>
    </row>
    <row r="63944" spans="4:4">
      <c r="D63944" s="234"/>
    </row>
    <row r="63945" spans="4:4">
      <c r="D63945" s="234"/>
    </row>
    <row r="63946" spans="4:4">
      <c r="D63946" s="234"/>
    </row>
    <row r="63947" spans="4:4">
      <c r="D63947" s="234"/>
    </row>
    <row r="63948" spans="4:4">
      <c r="D63948" s="234"/>
    </row>
    <row r="63949" spans="4:4">
      <c r="D63949" s="234"/>
    </row>
    <row r="63950" spans="4:4">
      <c r="D63950" s="234"/>
    </row>
    <row r="63951" spans="4:4">
      <c r="D63951" s="234"/>
    </row>
    <row r="63952" spans="4:4">
      <c r="D63952" s="234"/>
    </row>
    <row r="63953" spans="4:4">
      <c r="D63953" s="234"/>
    </row>
    <row r="63954" spans="4:4">
      <c r="D63954" s="234"/>
    </row>
    <row r="63955" spans="4:4">
      <c r="D63955" s="234"/>
    </row>
    <row r="63956" spans="4:4">
      <c r="D63956" s="234"/>
    </row>
    <row r="63957" spans="4:4">
      <c r="D63957" s="234"/>
    </row>
    <row r="63958" spans="4:4">
      <c r="D63958" s="234"/>
    </row>
    <row r="63959" spans="4:4">
      <c r="D63959" s="234"/>
    </row>
    <row r="63960" spans="4:4">
      <c r="D63960" s="234"/>
    </row>
    <row r="63961" spans="4:4">
      <c r="D63961" s="234"/>
    </row>
    <row r="63962" spans="4:4">
      <c r="D63962" s="234"/>
    </row>
    <row r="63963" spans="4:4">
      <c r="D63963" s="234"/>
    </row>
    <row r="63964" spans="4:4">
      <c r="D63964" s="234"/>
    </row>
    <row r="63965" spans="4:4">
      <c r="D63965" s="234"/>
    </row>
    <row r="63966" spans="4:4">
      <c r="D63966" s="234"/>
    </row>
    <row r="63967" spans="4:4">
      <c r="D63967" s="234"/>
    </row>
    <row r="63968" spans="4:4">
      <c r="D63968" s="234"/>
    </row>
    <row r="63969" spans="4:4">
      <c r="D63969" s="234"/>
    </row>
    <row r="63970" spans="4:4">
      <c r="D63970" s="234"/>
    </row>
    <row r="63971" spans="4:4">
      <c r="D63971" s="234"/>
    </row>
    <row r="63972" spans="4:4">
      <c r="D63972" s="234"/>
    </row>
    <row r="63973" spans="4:4">
      <c r="D63973" s="234"/>
    </row>
    <row r="63974" spans="4:4">
      <c r="D63974" s="234"/>
    </row>
    <row r="63975" spans="4:4">
      <c r="D63975" s="234"/>
    </row>
    <row r="63976" spans="4:4">
      <c r="D63976" s="234"/>
    </row>
    <row r="63977" spans="4:4">
      <c r="D63977" s="234"/>
    </row>
    <row r="63978" spans="4:4">
      <c r="D63978" s="234"/>
    </row>
    <row r="63979" spans="4:4">
      <c r="D63979" s="234"/>
    </row>
    <row r="63980" spans="4:4">
      <c r="D63980" s="234"/>
    </row>
    <row r="63981" spans="4:4">
      <c r="D63981" s="234"/>
    </row>
    <row r="63982" spans="4:4">
      <c r="D63982" s="234"/>
    </row>
    <row r="63983" spans="4:4">
      <c r="D63983" s="234"/>
    </row>
    <row r="63984" spans="4:4">
      <c r="D63984" s="234"/>
    </row>
    <row r="63985" spans="4:4">
      <c r="D63985" s="234"/>
    </row>
    <row r="63986" spans="4:4">
      <c r="D63986" s="234"/>
    </row>
    <row r="63987" spans="4:4">
      <c r="D63987" s="234"/>
    </row>
    <row r="63988" spans="4:4">
      <c r="D63988" s="234"/>
    </row>
    <row r="63989" spans="4:4">
      <c r="D63989" s="234"/>
    </row>
    <row r="63990" spans="4:4">
      <c r="D63990" s="234"/>
    </row>
    <row r="63991" spans="4:4">
      <c r="D63991" s="234"/>
    </row>
    <row r="63992" spans="4:4">
      <c r="D63992" s="234"/>
    </row>
    <row r="63993" spans="4:4">
      <c r="D63993" s="234"/>
    </row>
    <row r="63994" spans="4:4">
      <c r="D63994" s="234"/>
    </row>
    <row r="63995" spans="4:4">
      <c r="D63995" s="234"/>
    </row>
    <row r="63996" spans="4:4">
      <c r="D63996" s="234"/>
    </row>
    <row r="63997" spans="4:4">
      <c r="D63997" s="234"/>
    </row>
    <row r="63998" spans="4:4">
      <c r="D63998" s="234"/>
    </row>
    <row r="63999" spans="4:4">
      <c r="D63999" s="234"/>
    </row>
    <row r="64000" spans="4:4">
      <c r="D64000" s="234"/>
    </row>
    <row r="64001" spans="4:4">
      <c r="D64001" s="234"/>
    </row>
    <row r="64002" spans="4:4">
      <c r="D64002" s="234"/>
    </row>
    <row r="64003" spans="4:4">
      <c r="D64003" s="234"/>
    </row>
    <row r="64004" spans="4:4">
      <c r="D64004" s="234"/>
    </row>
    <row r="64005" spans="4:4">
      <c r="D64005" s="234"/>
    </row>
    <row r="64006" spans="4:4">
      <c r="D64006" s="234"/>
    </row>
    <row r="64007" spans="4:4">
      <c r="D64007" s="234"/>
    </row>
    <row r="64008" spans="4:4">
      <c r="D64008" s="234"/>
    </row>
    <row r="64009" spans="4:4">
      <c r="D64009" s="234"/>
    </row>
    <row r="64010" spans="4:4">
      <c r="D64010" s="234"/>
    </row>
    <row r="64011" spans="4:4">
      <c r="D64011" s="234"/>
    </row>
    <row r="64012" spans="4:4">
      <c r="D64012" s="234"/>
    </row>
    <row r="64013" spans="4:4">
      <c r="D64013" s="234"/>
    </row>
    <row r="64014" spans="4:4">
      <c r="D64014" s="234"/>
    </row>
    <row r="64015" spans="4:4">
      <c r="D64015" s="234"/>
    </row>
    <row r="64016" spans="4:4">
      <c r="D64016" s="234"/>
    </row>
    <row r="64017" spans="4:4">
      <c r="D64017" s="234"/>
    </row>
    <row r="64018" spans="4:4">
      <c r="D64018" s="234"/>
    </row>
    <row r="64019" spans="4:4">
      <c r="D64019" s="234"/>
    </row>
    <row r="64020" spans="4:4">
      <c r="D64020" s="234"/>
    </row>
    <row r="64021" spans="4:4">
      <c r="D64021" s="234"/>
    </row>
    <row r="64022" spans="4:4">
      <c r="D64022" s="234"/>
    </row>
    <row r="64023" spans="4:4">
      <c r="D64023" s="234"/>
    </row>
    <row r="64024" spans="4:4">
      <c r="D64024" s="234"/>
    </row>
    <row r="64025" spans="4:4">
      <c r="D64025" s="234"/>
    </row>
    <row r="64026" spans="4:4">
      <c r="D64026" s="234"/>
    </row>
    <row r="64027" spans="4:4">
      <c r="D64027" s="234"/>
    </row>
    <row r="64028" spans="4:4">
      <c r="D64028" s="234"/>
    </row>
    <row r="64029" spans="4:4">
      <c r="D64029" s="234"/>
    </row>
    <row r="64030" spans="4:4">
      <c r="D64030" s="234"/>
    </row>
    <row r="64031" spans="4:4">
      <c r="D64031" s="234"/>
    </row>
    <row r="64032" spans="4:4">
      <c r="D64032" s="234"/>
    </row>
    <row r="64033" spans="4:4">
      <c r="D64033" s="234"/>
    </row>
    <row r="64034" spans="4:4">
      <c r="D64034" s="234"/>
    </row>
    <row r="64035" spans="4:4">
      <c r="D64035" s="234"/>
    </row>
    <row r="64036" spans="4:4">
      <c r="D64036" s="234"/>
    </row>
    <row r="64037" spans="4:4">
      <c r="D64037" s="234"/>
    </row>
    <row r="64038" spans="4:4">
      <c r="D64038" s="234"/>
    </row>
    <row r="64039" spans="4:4">
      <c r="D64039" s="234"/>
    </row>
    <row r="64040" spans="4:4">
      <c r="D64040" s="234"/>
    </row>
    <row r="64041" spans="4:4">
      <c r="D64041" s="234"/>
    </row>
    <row r="64042" spans="4:4">
      <c r="D64042" s="234"/>
    </row>
    <row r="64043" spans="4:4">
      <c r="D64043" s="234"/>
    </row>
    <row r="64044" spans="4:4">
      <c r="D64044" s="234"/>
    </row>
    <row r="64045" spans="4:4">
      <c r="D64045" s="234"/>
    </row>
    <row r="64046" spans="4:4">
      <c r="D64046" s="234"/>
    </row>
    <row r="64047" spans="4:4">
      <c r="D64047" s="234"/>
    </row>
    <row r="64048" spans="4:4">
      <c r="D64048" s="234"/>
    </row>
    <row r="64049" spans="4:4">
      <c r="D64049" s="234"/>
    </row>
    <row r="64050" spans="4:4">
      <c r="D64050" s="234"/>
    </row>
    <row r="64051" spans="4:4">
      <c r="D64051" s="234"/>
    </row>
    <row r="64052" spans="4:4">
      <c r="D64052" s="234"/>
    </row>
    <row r="64053" spans="4:4">
      <c r="D64053" s="234"/>
    </row>
    <row r="64054" spans="4:4">
      <c r="D64054" s="234"/>
    </row>
    <row r="64055" spans="4:4">
      <c r="D64055" s="234"/>
    </row>
    <row r="64056" spans="4:4">
      <c r="D64056" s="234"/>
    </row>
    <row r="64057" spans="4:4">
      <c r="D64057" s="234"/>
    </row>
    <row r="64058" spans="4:4">
      <c r="D64058" s="234"/>
    </row>
    <row r="64059" spans="4:4">
      <c r="D64059" s="234"/>
    </row>
    <row r="64060" spans="4:4">
      <c r="D64060" s="234"/>
    </row>
    <row r="64061" spans="4:4">
      <c r="D64061" s="234"/>
    </row>
    <row r="64062" spans="4:4">
      <c r="D64062" s="234"/>
    </row>
    <row r="64063" spans="4:4">
      <c r="D64063" s="234"/>
    </row>
    <row r="64064" spans="4:4">
      <c r="D64064" s="234"/>
    </row>
    <row r="64065" spans="4:4">
      <c r="D64065" s="234"/>
    </row>
    <row r="64066" spans="4:4">
      <c r="D64066" s="234"/>
    </row>
    <row r="64067" spans="4:4">
      <c r="D64067" s="234"/>
    </row>
    <row r="64068" spans="4:4">
      <c r="D64068" s="234"/>
    </row>
    <row r="64069" spans="4:4">
      <c r="D64069" s="234"/>
    </row>
    <row r="64070" spans="4:4">
      <c r="D64070" s="234"/>
    </row>
    <row r="64071" spans="4:4">
      <c r="D64071" s="234"/>
    </row>
    <row r="64072" spans="4:4">
      <c r="D64072" s="234"/>
    </row>
    <row r="64073" spans="4:4">
      <c r="D64073" s="234"/>
    </row>
    <row r="64074" spans="4:4">
      <c r="D64074" s="234"/>
    </row>
    <row r="64075" spans="4:4">
      <c r="D64075" s="234"/>
    </row>
    <row r="64076" spans="4:4">
      <c r="D64076" s="234"/>
    </row>
    <row r="64077" spans="4:4">
      <c r="D64077" s="234"/>
    </row>
    <row r="64078" spans="4:4">
      <c r="D64078" s="234"/>
    </row>
    <row r="64079" spans="4:4">
      <c r="D64079" s="234"/>
    </row>
    <row r="64080" spans="4:4">
      <c r="D64080" s="234"/>
    </row>
    <row r="64081" spans="4:4">
      <c r="D64081" s="234"/>
    </row>
    <row r="64082" spans="4:4">
      <c r="D64082" s="234"/>
    </row>
    <row r="64083" spans="4:4">
      <c r="D64083" s="234"/>
    </row>
    <row r="64084" spans="4:4">
      <c r="D64084" s="234"/>
    </row>
    <row r="64085" spans="4:4">
      <c r="D64085" s="234"/>
    </row>
    <row r="64086" spans="4:4">
      <c r="D64086" s="234"/>
    </row>
    <row r="64087" spans="4:4">
      <c r="D64087" s="234"/>
    </row>
    <row r="64088" spans="4:4">
      <c r="D64088" s="234"/>
    </row>
    <row r="64089" spans="4:4">
      <c r="D64089" s="234"/>
    </row>
    <row r="64090" spans="4:4">
      <c r="D64090" s="234"/>
    </row>
    <row r="64091" spans="4:4">
      <c r="D64091" s="234"/>
    </row>
    <row r="64092" spans="4:4">
      <c r="D64092" s="234"/>
    </row>
    <row r="64093" spans="4:4">
      <c r="D64093" s="234"/>
    </row>
    <row r="64094" spans="4:4">
      <c r="D64094" s="234"/>
    </row>
    <row r="64095" spans="4:4">
      <c r="D64095" s="234"/>
    </row>
    <row r="64096" spans="4:4">
      <c r="D64096" s="234"/>
    </row>
    <row r="64097" spans="4:4">
      <c r="D64097" s="234"/>
    </row>
    <row r="64098" spans="4:4">
      <c r="D64098" s="234"/>
    </row>
    <row r="64099" spans="4:4">
      <c r="D64099" s="234"/>
    </row>
    <row r="64100" spans="4:4">
      <c r="D64100" s="234"/>
    </row>
    <row r="64101" spans="4:4">
      <c r="D64101" s="234"/>
    </row>
    <row r="64102" spans="4:4">
      <c r="D64102" s="234"/>
    </row>
    <row r="64103" spans="4:4">
      <c r="D64103" s="234"/>
    </row>
    <row r="64104" spans="4:4">
      <c r="D64104" s="234"/>
    </row>
    <row r="64105" spans="4:4">
      <c r="D64105" s="234"/>
    </row>
    <row r="64106" spans="4:4">
      <c r="D64106" s="234"/>
    </row>
    <row r="64107" spans="4:4">
      <c r="D64107" s="234"/>
    </row>
    <row r="64108" spans="4:4">
      <c r="D64108" s="234"/>
    </row>
    <row r="64109" spans="4:4">
      <c r="D64109" s="234"/>
    </row>
    <row r="64110" spans="4:4">
      <c r="D64110" s="234"/>
    </row>
    <row r="64111" spans="4:4">
      <c r="D64111" s="234"/>
    </row>
    <row r="64112" spans="4:4">
      <c r="D64112" s="234"/>
    </row>
    <row r="64113" spans="4:4">
      <c r="D64113" s="234"/>
    </row>
    <row r="64114" spans="4:4">
      <c r="D64114" s="234"/>
    </row>
    <row r="64115" spans="4:4">
      <c r="D64115" s="234"/>
    </row>
    <row r="64116" spans="4:4">
      <c r="D64116" s="234"/>
    </row>
    <row r="64117" spans="4:4">
      <c r="D64117" s="234"/>
    </row>
    <row r="64118" spans="4:4">
      <c r="D64118" s="234"/>
    </row>
    <row r="64119" spans="4:4">
      <c r="D64119" s="234"/>
    </row>
    <row r="64120" spans="4:4">
      <c r="D64120" s="234"/>
    </row>
    <row r="64121" spans="4:4">
      <c r="D64121" s="234"/>
    </row>
    <row r="64122" spans="4:4">
      <c r="D64122" s="234"/>
    </row>
    <row r="64123" spans="4:4">
      <c r="D64123" s="234"/>
    </row>
    <row r="64124" spans="4:4">
      <c r="D64124" s="234"/>
    </row>
    <row r="64125" spans="4:4">
      <c r="D64125" s="234"/>
    </row>
    <row r="64126" spans="4:4">
      <c r="D64126" s="234"/>
    </row>
    <row r="64127" spans="4:4">
      <c r="D64127" s="234"/>
    </row>
    <row r="64128" spans="4:4">
      <c r="D64128" s="234"/>
    </row>
    <row r="64129" spans="4:4">
      <c r="D64129" s="234"/>
    </row>
    <row r="64130" spans="4:4">
      <c r="D64130" s="234"/>
    </row>
    <row r="64131" spans="4:4">
      <c r="D64131" s="234"/>
    </row>
    <row r="64132" spans="4:4">
      <c r="D64132" s="234"/>
    </row>
    <row r="64133" spans="4:4">
      <c r="D64133" s="234"/>
    </row>
    <row r="64134" spans="4:4">
      <c r="D64134" s="234"/>
    </row>
    <row r="64135" spans="4:4">
      <c r="D64135" s="234"/>
    </row>
    <row r="64136" spans="4:4">
      <c r="D64136" s="234"/>
    </row>
    <row r="64137" spans="4:4">
      <c r="D64137" s="234"/>
    </row>
    <row r="64138" spans="4:4">
      <c r="D64138" s="234"/>
    </row>
    <row r="64139" spans="4:4">
      <c r="D64139" s="234"/>
    </row>
    <row r="64140" spans="4:4">
      <c r="D64140" s="234"/>
    </row>
    <row r="64141" spans="4:4">
      <c r="D64141" s="234"/>
    </row>
    <row r="64142" spans="4:4">
      <c r="D64142" s="234"/>
    </row>
    <row r="64143" spans="4:4">
      <c r="D64143" s="234"/>
    </row>
    <row r="64144" spans="4:4">
      <c r="D64144" s="234"/>
    </row>
    <row r="64145" spans="4:4">
      <c r="D64145" s="234"/>
    </row>
    <row r="64146" spans="4:4">
      <c r="D64146" s="234"/>
    </row>
    <row r="64147" spans="4:4">
      <c r="D64147" s="234"/>
    </row>
    <row r="64148" spans="4:4">
      <c r="D64148" s="234"/>
    </row>
    <row r="64149" spans="4:4">
      <c r="D64149" s="234"/>
    </row>
    <row r="64150" spans="4:4">
      <c r="D64150" s="234"/>
    </row>
    <row r="64151" spans="4:4">
      <c r="D64151" s="234"/>
    </row>
    <row r="64152" spans="4:4">
      <c r="D64152" s="234"/>
    </row>
    <row r="64153" spans="4:4">
      <c r="D64153" s="234"/>
    </row>
    <row r="64154" spans="4:4">
      <c r="D64154" s="234"/>
    </row>
    <row r="64155" spans="4:4">
      <c r="D64155" s="234"/>
    </row>
    <row r="64156" spans="4:4">
      <c r="D64156" s="234"/>
    </row>
    <row r="64157" spans="4:4">
      <c r="D64157" s="234"/>
    </row>
    <row r="64158" spans="4:4">
      <c r="D64158" s="234"/>
    </row>
    <row r="64159" spans="4:4">
      <c r="D64159" s="234"/>
    </row>
    <row r="64160" spans="4:4">
      <c r="D64160" s="234"/>
    </row>
    <row r="64161" spans="4:4">
      <c r="D64161" s="234"/>
    </row>
    <row r="64162" spans="4:4">
      <c r="D64162" s="234"/>
    </row>
    <row r="64163" spans="4:4">
      <c r="D64163" s="234"/>
    </row>
    <row r="64164" spans="4:4">
      <c r="D64164" s="234"/>
    </row>
    <row r="64165" spans="4:4">
      <c r="D64165" s="234"/>
    </row>
    <row r="64166" spans="4:4">
      <c r="D64166" s="234"/>
    </row>
    <row r="64167" spans="4:4">
      <c r="D64167" s="234"/>
    </row>
    <row r="64168" spans="4:4">
      <c r="D64168" s="234"/>
    </row>
    <row r="64169" spans="4:4">
      <c r="D64169" s="234"/>
    </row>
    <row r="64170" spans="4:4">
      <c r="D64170" s="234"/>
    </row>
    <row r="64171" spans="4:4">
      <c r="D64171" s="234"/>
    </row>
    <row r="64172" spans="4:4">
      <c r="D64172" s="234"/>
    </row>
    <row r="64173" spans="4:4">
      <c r="D64173" s="234"/>
    </row>
    <row r="64174" spans="4:4">
      <c r="D64174" s="234"/>
    </row>
    <row r="64175" spans="4:4">
      <c r="D64175" s="234"/>
    </row>
    <row r="64176" spans="4:4">
      <c r="D64176" s="234"/>
    </row>
    <row r="64177" spans="4:4">
      <c r="D64177" s="234"/>
    </row>
    <row r="64178" spans="4:4">
      <c r="D64178" s="234"/>
    </row>
    <row r="64179" spans="4:4">
      <c r="D64179" s="234"/>
    </row>
    <row r="64180" spans="4:4">
      <c r="D64180" s="234"/>
    </row>
    <row r="64181" spans="4:4">
      <c r="D64181" s="234"/>
    </row>
    <row r="64182" spans="4:4">
      <c r="D64182" s="234"/>
    </row>
    <row r="64183" spans="4:4">
      <c r="D64183" s="234"/>
    </row>
    <row r="64184" spans="4:4">
      <c r="D64184" s="234"/>
    </row>
    <row r="64185" spans="4:4">
      <c r="D64185" s="234"/>
    </row>
    <row r="64186" spans="4:4">
      <c r="D64186" s="234"/>
    </row>
    <row r="64187" spans="4:4">
      <c r="D64187" s="234"/>
    </row>
    <row r="64188" spans="4:4">
      <c r="D64188" s="234"/>
    </row>
    <row r="64189" spans="4:4">
      <c r="D64189" s="234"/>
    </row>
    <row r="64190" spans="4:4">
      <c r="D64190" s="234"/>
    </row>
    <row r="64191" spans="4:4">
      <c r="D64191" s="234"/>
    </row>
    <row r="64192" spans="4:4">
      <c r="D64192" s="234"/>
    </row>
    <row r="64193" spans="4:4">
      <c r="D64193" s="234"/>
    </row>
    <row r="64194" spans="4:4">
      <c r="D64194" s="234"/>
    </row>
    <row r="64195" spans="4:4">
      <c r="D64195" s="234"/>
    </row>
    <row r="64196" spans="4:4">
      <c r="D64196" s="234"/>
    </row>
    <row r="64197" spans="4:4">
      <c r="D64197" s="234"/>
    </row>
    <row r="64198" spans="4:4">
      <c r="D64198" s="234"/>
    </row>
    <row r="64199" spans="4:4">
      <c r="D64199" s="234"/>
    </row>
    <row r="64200" spans="4:4">
      <c r="D64200" s="234"/>
    </row>
    <row r="64201" spans="4:4">
      <c r="D64201" s="234"/>
    </row>
    <row r="64202" spans="4:4">
      <c r="D64202" s="234"/>
    </row>
    <row r="64203" spans="4:4">
      <c r="D64203" s="234"/>
    </row>
    <row r="64204" spans="4:4">
      <c r="D64204" s="234"/>
    </row>
    <row r="64205" spans="4:4">
      <c r="D64205" s="234"/>
    </row>
    <row r="64206" spans="4:4">
      <c r="D64206" s="234"/>
    </row>
    <row r="64207" spans="4:4">
      <c r="D64207" s="234"/>
    </row>
    <row r="64208" spans="4:4">
      <c r="D64208" s="234"/>
    </row>
    <row r="64209" spans="4:4">
      <c r="D64209" s="234"/>
    </row>
    <row r="64210" spans="4:4">
      <c r="D64210" s="234"/>
    </row>
    <row r="64211" spans="4:4">
      <c r="D64211" s="234"/>
    </row>
    <row r="64212" spans="4:4">
      <c r="D64212" s="234"/>
    </row>
    <row r="64213" spans="4:4">
      <c r="D64213" s="234"/>
    </row>
    <row r="64214" spans="4:4">
      <c r="D64214" s="234"/>
    </row>
    <row r="64215" spans="4:4">
      <c r="D64215" s="234"/>
    </row>
    <row r="64216" spans="4:4">
      <c r="D64216" s="234"/>
    </row>
    <row r="64217" spans="4:4">
      <c r="D64217" s="234"/>
    </row>
    <row r="64218" spans="4:4">
      <c r="D64218" s="234"/>
    </row>
    <row r="64219" spans="4:4">
      <c r="D64219" s="234"/>
    </row>
    <row r="64220" spans="4:4">
      <c r="D64220" s="234"/>
    </row>
    <row r="64221" spans="4:4">
      <c r="D64221" s="234"/>
    </row>
    <row r="64222" spans="4:4">
      <c r="D64222" s="234"/>
    </row>
    <row r="64223" spans="4:4">
      <c r="D64223" s="234"/>
    </row>
    <row r="64224" spans="4:4">
      <c r="D64224" s="234"/>
    </row>
    <row r="64225" spans="4:4">
      <c r="D64225" s="234"/>
    </row>
    <row r="64226" spans="4:4">
      <c r="D64226" s="234"/>
    </row>
    <row r="64227" spans="4:4">
      <c r="D64227" s="234"/>
    </row>
    <row r="64228" spans="4:4">
      <c r="D64228" s="234"/>
    </row>
    <row r="64229" spans="4:4">
      <c r="D64229" s="234"/>
    </row>
    <row r="64230" spans="4:4">
      <c r="D64230" s="234"/>
    </row>
    <row r="64231" spans="4:4">
      <c r="D64231" s="234"/>
    </row>
    <row r="64232" spans="4:4">
      <c r="D64232" s="234"/>
    </row>
    <row r="64233" spans="4:4">
      <c r="D64233" s="234"/>
    </row>
    <row r="64234" spans="4:4">
      <c r="D64234" s="234"/>
    </row>
    <row r="64235" spans="4:4">
      <c r="D64235" s="234"/>
    </row>
    <row r="64236" spans="4:4">
      <c r="D64236" s="234"/>
    </row>
    <row r="64237" spans="4:4">
      <c r="D64237" s="234"/>
    </row>
    <row r="64238" spans="4:4">
      <c r="D64238" s="234"/>
    </row>
    <row r="64239" spans="4:4">
      <c r="D64239" s="234"/>
    </row>
    <row r="64240" spans="4:4">
      <c r="D64240" s="234"/>
    </row>
    <row r="64241" spans="4:4">
      <c r="D64241" s="234"/>
    </row>
    <row r="64242" spans="4:4">
      <c r="D64242" s="234"/>
    </row>
    <row r="64243" spans="4:4">
      <c r="D64243" s="234"/>
    </row>
    <row r="64244" spans="4:4">
      <c r="D64244" s="234"/>
    </row>
    <row r="64245" spans="4:4">
      <c r="D64245" s="234"/>
    </row>
    <row r="64246" spans="4:4">
      <c r="D64246" s="234"/>
    </row>
    <row r="64247" spans="4:4">
      <c r="D64247" s="234"/>
    </row>
    <row r="64248" spans="4:4">
      <c r="D64248" s="234"/>
    </row>
    <row r="64249" spans="4:4">
      <c r="D64249" s="234"/>
    </row>
    <row r="64250" spans="4:4">
      <c r="D64250" s="234"/>
    </row>
    <row r="64251" spans="4:4">
      <c r="D64251" s="234"/>
    </row>
    <row r="64252" spans="4:4">
      <c r="D64252" s="234"/>
    </row>
    <row r="64253" spans="4:4">
      <c r="D64253" s="234"/>
    </row>
    <row r="64254" spans="4:4">
      <c r="D64254" s="234"/>
    </row>
    <row r="64255" spans="4:4">
      <c r="D64255" s="234"/>
    </row>
    <row r="64256" spans="4:4">
      <c r="D64256" s="234"/>
    </row>
    <row r="64257" spans="4:4">
      <c r="D64257" s="234"/>
    </row>
    <row r="64258" spans="4:4">
      <c r="D64258" s="234"/>
    </row>
    <row r="64259" spans="4:4">
      <c r="D64259" s="234"/>
    </row>
    <row r="64260" spans="4:4">
      <c r="D64260" s="234"/>
    </row>
    <row r="64261" spans="4:4">
      <c r="D64261" s="234"/>
    </row>
    <row r="64262" spans="4:4">
      <c r="D64262" s="234"/>
    </row>
    <row r="64263" spans="4:4">
      <c r="D64263" s="234"/>
    </row>
    <row r="64264" spans="4:4">
      <c r="D64264" s="234"/>
    </row>
    <row r="64265" spans="4:4">
      <c r="D64265" s="234"/>
    </row>
    <row r="64266" spans="4:4">
      <c r="D64266" s="234"/>
    </row>
    <row r="64267" spans="4:4">
      <c r="D64267" s="234"/>
    </row>
    <row r="64268" spans="4:4">
      <c r="D64268" s="234"/>
    </row>
    <row r="64269" spans="4:4">
      <c r="D64269" s="234"/>
    </row>
    <row r="64270" spans="4:4">
      <c r="D64270" s="234"/>
    </row>
    <row r="64271" spans="4:4">
      <c r="D64271" s="234"/>
    </row>
    <row r="64272" spans="4:4">
      <c r="D64272" s="234"/>
    </row>
    <row r="64273" spans="4:4">
      <c r="D64273" s="234"/>
    </row>
    <row r="64274" spans="4:4">
      <c r="D64274" s="234"/>
    </row>
    <row r="64275" spans="4:4">
      <c r="D64275" s="234"/>
    </row>
    <row r="64276" spans="4:4">
      <c r="D64276" s="234"/>
    </row>
    <row r="64277" spans="4:4">
      <c r="D64277" s="234"/>
    </row>
    <row r="64278" spans="4:4">
      <c r="D64278" s="234"/>
    </row>
    <row r="64279" spans="4:4">
      <c r="D64279" s="234"/>
    </row>
    <row r="64280" spans="4:4">
      <c r="D64280" s="234"/>
    </row>
    <row r="64281" spans="4:4">
      <c r="D64281" s="234"/>
    </row>
    <row r="64282" spans="4:4">
      <c r="D64282" s="234"/>
    </row>
    <row r="64283" spans="4:4">
      <c r="D64283" s="234"/>
    </row>
    <row r="64284" spans="4:4">
      <c r="D64284" s="234"/>
    </row>
    <row r="64285" spans="4:4">
      <c r="D64285" s="234"/>
    </row>
    <row r="64286" spans="4:4">
      <c r="D64286" s="234"/>
    </row>
    <row r="64287" spans="4:4">
      <c r="D64287" s="234"/>
    </row>
    <row r="64288" spans="4:4">
      <c r="D64288" s="234"/>
    </row>
    <row r="64289" spans="4:4">
      <c r="D64289" s="234"/>
    </row>
    <row r="64290" spans="4:4">
      <c r="D64290" s="234"/>
    </row>
    <row r="64291" spans="4:4">
      <c r="D64291" s="234"/>
    </row>
    <row r="64292" spans="4:4">
      <c r="D64292" s="234"/>
    </row>
    <row r="64293" spans="4:4">
      <c r="D64293" s="234"/>
    </row>
    <row r="64294" spans="4:4">
      <c r="D64294" s="234"/>
    </row>
    <row r="64295" spans="4:4">
      <c r="D64295" s="234"/>
    </row>
    <row r="64296" spans="4:4">
      <c r="D64296" s="234"/>
    </row>
    <row r="64297" spans="4:4">
      <c r="D64297" s="234"/>
    </row>
    <row r="64298" spans="4:4">
      <c r="D64298" s="234"/>
    </row>
    <row r="64299" spans="4:4">
      <c r="D64299" s="234"/>
    </row>
    <row r="64300" spans="4:4">
      <c r="D64300" s="234"/>
    </row>
    <row r="64301" spans="4:4">
      <c r="D64301" s="234"/>
    </row>
    <row r="64302" spans="4:4">
      <c r="D64302" s="234"/>
    </row>
    <row r="64303" spans="4:4">
      <c r="D64303" s="234"/>
    </row>
    <row r="64304" spans="4:4">
      <c r="D64304" s="234"/>
    </row>
    <row r="64305" spans="4:4">
      <c r="D64305" s="234"/>
    </row>
    <row r="64306" spans="4:4">
      <c r="D64306" s="234"/>
    </row>
    <row r="64307" spans="4:4">
      <c r="D64307" s="234"/>
    </row>
    <row r="64308" spans="4:4">
      <c r="D64308" s="234"/>
    </row>
    <row r="64309" spans="4:4">
      <c r="D64309" s="234"/>
    </row>
    <row r="64310" spans="4:4">
      <c r="D64310" s="234"/>
    </row>
    <row r="64311" spans="4:4">
      <c r="D64311" s="234"/>
    </row>
    <row r="64312" spans="4:4">
      <c r="D64312" s="234"/>
    </row>
    <row r="64313" spans="4:4">
      <c r="D64313" s="234"/>
    </row>
    <row r="64314" spans="4:4">
      <c r="D64314" s="234"/>
    </row>
    <row r="64315" spans="4:4">
      <c r="D64315" s="234"/>
    </row>
    <row r="64316" spans="4:4">
      <c r="D64316" s="234"/>
    </row>
    <row r="64317" spans="4:4">
      <c r="D64317" s="234"/>
    </row>
    <row r="64318" spans="4:4">
      <c r="D64318" s="234"/>
    </row>
    <row r="64319" spans="4:4">
      <c r="D64319" s="234"/>
    </row>
    <row r="64320" spans="4:4">
      <c r="D64320" s="234"/>
    </row>
    <row r="64321" spans="4:4">
      <c r="D64321" s="234"/>
    </row>
    <row r="64322" spans="4:4">
      <c r="D64322" s="234"/>
    </row>
    <row r="64323" spans="4:4">
      <c r="D64323" s="234"/>
    </row>
    <row r="64324" spans="4:4">
      <c r="D64324" s="234"/>
    </row>
    <row r="64325" spans="4:4">
      <c r="D64325" s="234"/>
    </row>
    <row r="64326" spans="4:4">
      <c r="D64326" s="234"/>
    </row>
    <row r="64327" spans="4:4">
      <c r="D64327" s="234"/>
    </row>
    <row r="64328" spans="4:4">
      <c r="D64328" s="234"/>
    </row>
    <row r="64329" spans="4:4">
      <c r="D64329" s="234"/>
    </row>
    <row r="64330" spans="4:4">
      <c r="D64330" s="234"/>
    </row>
    <row r="64331" spans="4:4">
      <c r="D64331" s="234"/>
    </row>
    <row r="64332" spans="4:4">
      <c r="D64332" s="234"/>
    </row>
    <row r="64333" spans="4:4">
      <c r="D64333" s="234"/>
    </row>
    <row r="64334" spans="4:4">
      <c r="D64334" s="234"/>
    </row>
    <row r="64335" spans="4:4">
      <c r="D64335" s="234"/>
    </row>
    <row r="64336" spans="4:4">
      <c r="D64336" s="234"/>
    </row>
    <row r="64337" spans="4:4">
      <c r="D64337" s="234"/>
    </row>
    <row r="64338" spans="4:4">
      <c r="D64338" s="234"/>
    </row>
    <row r="64339" spans="4:4">
      <c r="D64339" s="234"/>
    </row>
    <row r="64340" spans="4:4">
      <c r="D64340" s="234"/>
    </row>
    <row r="64341" spans="4:4">
      <c r="D64341" s="234"/>
    </row>
    <row r="64342" spans="4:4">
      <c r="D64342" s="234"/>
    </row>
    <row r="64343" spans="4:4">
      <c r="D64343" s="234"/>
    </row>
    <row r="64344" spans="4:4">
      <c r="D64344" s="234"/>
    </row>
    <row r="64345" spans="4:4">
      <c r="D64345" s="234"/>
    </row>
    <row r="64346" spans="4:4">
      <c r="D64346" s="234"/>
    </row>
    <row r="64347" spans="4:4">
      <c r="D64347" s="234"/>
    </row>
    <row r="64348" spans="4:4">
      <c r="D64348" s="234"/>
    </row>
    <row r="64349" spans="4:4">
      <c r="D64349" s="234"/>
    </row>
    <row r="64350" spans="4:4">
      <c r="D64350" s="234"/>
    </row>
    <row r="64351" spans="4:4">
      <c r="D64351" s="234"/>
    </row>
    <row r="64352" spans="4:4">
      <c r="D64352" s="234"/>
    </row>
    <row r="64353" spans="4:4">
      <c r="D64353" s="234"/>
    </row>
    <row r="64354" spans="4:4">
      <c r="D64354" s="234"/>
    </row>
    <row r="64355" spans="4:4">
      <c r="D64355" s="234"/>
    </row>
    <row r="64356" spans="4:4">
      <c r="D64356" s="234"/>
    </row>
    <row r="64357" spans="4:4">
      <c r="D64357" s="234"/>
    </row>
    <row r="64358" spans="4:4">
      <c r="D64358" s="234"/>
    </row>
    <row r="64359" spans="4:4">
      <c r="D64359" s="234"/>
    </row>
    <row r="64360" spans="4:4">
      <c r="D64360" s="234"/>
    </row>
    <row r="64361" spans="4:4">
      <c r="D64361" s="234"/>
    </row>
    <row r="64362" spans="4:4">
      <c r="D64362" s="234"/>
    </row>
    <row r="64363" spans="4:4">
      <c r="D64363" s="234"/>
    </row>
    <row r="64364" spans="4:4">
      <c r="D64364" s="234"/>
    </row>
    <row r="64365" spans="4:4">
      <c r="D64365" s="234"/>
    </row>
    <row r="64366" spans="4:4">
      <c r="D64366" s="234"/>
    </row>
    <row r="64367" spans="4:4">
      <c r="D64367" s="234"/>
    </row>
    <row r="64368" spans="4:4">
      <c r="D64368" s="234"/>
    </row>
    <row r="64369" spans="4:4">
      <c r="D64369" s="234"/>
    </row>
    <row r="64370" spans="4:4">
      <c r="D64370" s="234"/>
    </row>
    <row r="64371" spans="4:4">
      <c r="D64371" s="234"/>
    </row>
    <row r="64372" spans="4:4">
      <c r="D64372" s="234"/>
    </row>
    <row r="64373" spans="4:4">
      <c r="D64373" s="234"/>
    </row>
    <row r="64374" spans="4:4">
      <c r="D64374" s="234"/>
    </row>
    <row r="64375" spans="4:4">
      <c r="D64375" s="234"/>
    </row>
    <row r="64376" spans="4:4">
      <c r="D64376" s="234"/>
    </row>
    <row r="64377" spans="4:4">
      <c r="D64377" s="234"/>
    </row>
    <row r="64378" spans="4:4">
      <c r="D64378" s="234"/>
    </row>
    <row r="64379" spans="4:4">
      <c r="D64379" s="234"/>
    </row>
    <row r="64380" spans="4:4">
      <c r="D64380" s="234"/>
    </row>
    <row r="64381" spans="4:4">
      <c r="D64381" s="234"/>
    </row>
    <row r="64382" spans="4:4">
      <c r="D64382" s="234"/>
    </row>
    <row r="64383" spans="4:4">
      <c r="D64383" s="234"/>
    </row>
    <row r="64384" spans="4:4">
      <c r="D64384" s="234"/>
    </row>
    <row r="64385" spans="4:4">
      <c r="D64385" s="234"/>
    </row>
    <row r="64386" spans="4:4">
      <c r="D64386" s="234"/>
    </row>
    <row r="64387" spans="4:4">
      <c r="D64387" s="234"/>
    </row>
    <row r="64388" spans="4:4">
      <c r="D64388" s="234"/>
    </row>
    <row r="64389" spans="4:4">
      <c r="D64389" s="234"/>
    </row>
    <row r="64390" spans="4:4">
      <c r="D64390" s="234"/>
    </row>
    <row r="64391" spans="4:4">
      <c r="D64391" s="234"/>
    </row>
    <row r="64392" spans="4:4">
      <c r="D64392" s="234"/>
    </row>
    <row r="64393" spans="4:4">
      <c r="D64393" s="234"/>
    </row>
    <row r="64394" spans="4:4">
      <c r="D64394" s="234"/>
    </row>
    <row r="64395" spans="4:4">
      <c r="D64395" s="234"/>
    </row>
    <row r="64396" spans="4:4">
      <c r="D64396" s="234"/>
    </row>
    <row r="64397" spans="4:4">
      <c r="D64397" s="234"/>
    </row>
    <row r="64398" spans="4:4">
      <c r="D64398" s="234"/>
    </row>
    <row r="64399" spans="4:4">
      <c r="D64399" s="234"/>
    </row>
    <row r="64400" spans="4:4">
      <c r="D64400" s="234"/>
    </row>
    <row r="64401" spans="4:4">
      <c r="D64401" s="234"/>
    </row>
    <row r="64402" spans="4:4">
      <c r="D64402" s="234"/>
    </row>
    <row r="64403" spans="4:4">
      <c r="D64403" s="234"/>
    </row>
    <row r="64404" spans="4:4">
      <c r="D64404" s="234"/>
    </row>
    <row r="64405" spans="4:4">
      <c r="D64405" s="234"/>
    </row>
    <row r="64406" spans="4:4">
      <c r="D64406" s="234"/>
    </row>
    <row r="64407" spans="4:4">
      <c r="D64407" s="234"/>
    </row>
    <row r="64408" spans="4:4">
      <c r="D64408" s="234"/>
    </row>
    <row r="64409" spans="4:4">
      <c r="D64409" s="234"/>
    </row>
    <row r="64410" spans="4:4">
      <c r="D64410" s="234"/>
    </row>
    <row r="64411" spans="4:4">
      <c r="D64411" s="234"/>
    </row>
    <row r="64412" spans="4:4">
      <c r="D64412" s="234"/>
    </row>
    <row r="64413" spans="4:4">
      <c r="D64413" s="234"/>
    </row>
    <row r="64414" spans="4:4">
      <c r="D64414" s="234"/>
    </row>
    <row r="64415" spans="4:4">
      <c r="D64415" s="234"/>
    </row>
    <row r="64416" spans="4:4">
      <c r="D64416" s="234"/>
    </row>
    <row r="64417" spans="4:4">
      <c r="D64417" s="234"/>
    </row>
    <row r="64418" spans="4:4">
      <c r="D64418" s="234"/>
    </row>
    <row r="64419" spans="4:4">
      <c r="D64419" s="234"/>
    </row>
    <row r="64420" spans="4:4">
      <c r="D64420" s="234"/>
    </row>
    <row r="64421" spans="4:4">
      <c r="D64421" s="234"/>
    </row>
    <row r="64422" spans="4:4">
      <c r="D64422" s="234"/>
    </row>
    <row r="64423" spans="4:4">
      <c r="D64423" s="234"/>
    </row>
    <row r="64424" spans="4:4">
      <c r="D64424" s="234"/>
    </row>
    <row r="64425" spans="4:4">
      <c r="D64425" s="234"/>
    </row>
    <row r="64426" spans="4:4">
      <c r="D64426" s="234"/>
    </row>
    <row r="64427" spans="4:4">
      <c r="D64427" s="234"/>
    </row>
    <row r="64428" spans="4:4">
      <c r="D64428" s="234"/>
    </row>
    <row r="64429" spans="4:4">
      <c r="D64429" s="234"/>
    </row>
    <row r="64430" spans="4:4">
      <c r="D64430" s="234"/>
    </row>
    <row r="64431" spans="4:4">
      <c r="D64431" s="234"/>
    </row>
    <row r="64432" spans="4:4">
      <c r="D64432" s="234"/>
    </row>
    <row r="64433" spans="4:4">
      <c r="D64433" s="234"/>
    </row>
    <row r="64434" spans="4:4">
      <c r="D64434" s="234"/>
    </row>
    <row r="64435" spans="4:4">
      <c r="D64435" s="234"/>
    </row>
    <row r="64436" spans="4:4">
      <c r="D64436" s="234"/>
    </row>
    <row r="64437" spans="4:4">
      <c r="D64437" s="234"/>
    </row>
    <row r="64438" spans="4:4">
      <c r="D64438" s="234"/>
    </row>
    <row r="64439" spans="4:4">
      <c r="D64439" s="234"/>
    </row>
    <row r="64440" spans="4:4">
      <c r="D64440" s="234"/>
    </row>
    <row r="64441" spans="4:4">
      <c r="D64441" s="234"/>
    </row>
    <row r="64442" spans="4:4">
      <c r="D64442" s="234"/>
    </row>
    <row r="64443" spans="4:4">
      <c r="D64443" s="234"/>
    </row>
    <row r="64444" spans="4:4">
      <c r="D64444" s="234"/>
    </row>
    <row r="64445" spans="4:4">
      <c r="D64445" s="234"/>
    </row>
    <row r="64446" spans="4:4">
      <c r="D64446" s="234"/>
    </row>
    <row r="64447" spans="4:4">
      <c r="D64447" s="234"/>
    </row>
    <row r="64448" spans="4:4">
      <c r="D64448" s="234"/>
    </row>
    <row r="64449" spans="4:4">
      <c r="D64449" s="234"/>
    </row>
    <row r="64450" spans="4:4">
      <c r="D64450" s="234"/>
    </row>
    <row r="64451" spans="4:4">
      <c r="D64451" s="234"/>
    </row>
    <row r="64452" spans="4:4">
      <c r="D64452" s="234"/>
    </row>
    <row r="64453" spans="4:4">
      <c r="D64453" s="234"/>
    </row>
    <row r="64454" spans="4:4">
      <c r="D64454" s="234"/>
    </row>
    <row r="64455" spans="4:4">
      <c r="D64455" s="234"/>
    </row>
    <row r="64456" spans="4:4">
      <c r="D64456" s="234"/>
    </row>
    <row r="64457" spans="4:4">
      <c r="D64457" s="234"/>
    </row>
    <row r="64458" spans="4:4">
      <c r="D64458" s="234"/>
    </row>
    <row r="64459" spans="4:4">
      <c r="D64459" s="234"/>
    </row>
    <row r="64460" spans="4:4">
      <c r="D64460" s="234"/>
    </row>
    <row r="64461" spans="4:4">
      <c r="D64461" s="234"/>
    </row>
    <row r="64462" spans="4:4">
      <c r="D64462" s="234"/>
    </row>
    <row r="64463" spans="4:4">
      <c r="D64463" s="234"/>
    </row>
    <row r="64464" spans="4:4">
      <c r="D64464" s="234"/>
    </row>
    <row r="64465" spans="4:4">
      <c r="D64465" s="234"/>
    </row>
    <row r="64466" spans="4:4">
      <c r="D64466" s="234"/>
    </row>
    <row r="64467" spans="4:4">
      <c r="D64467" s="234"/>
    </row>
    <row r="64468" spans="4:4">
      <c r="D64468" s="234"/>
    </row>
    <row r="64469" spans="4:4">
      <c r="D64469" s="234"/>
    </row>
    <row r="64470" spans="4:4">
      <c r="D64470" s="234"/>
    </row>
    <row r="64471" spans="4:4">
      <c r="D64471" s="234"/>
    </row>
    <row r="64472" spans="4:4">
      <c r="D64472" s="234"/>
    </row>
    <row r="64473" spans="4:4">
      <c r="D64473" s="234"/>
    </row>
    <row r="64474" spans="4:4">
      <c r="D64474" s="234"/>
    </row>
    <row r="64475" spans="4:4">
      <c r="D64475" s="234"/>
    </row>
    <row r="64476" spans="4:4">
      <c r="D64476" s="234"/>
    </row>
    <row r="64477" spans="4:4">
      <c r="D64477" s="234"/>
    </row>
    <row r="64478" spans="4:4">
      <c r="D64478" s="234"/>
    </row>
    <row r="64479" spans="4:4">
      <c r="D64479" s="234"/>
    </row>
    <row r="64480" spans="4:4">
      <c r="D64480" s="234"/>
    </row>
    <row r="64481" spans="4:4">
      <c r="D64481" s="234"/>
    </row>
    <row r="64482" spans="4:4">
      <c r="D64482" s="234"/>
    </row>
    <row r="64483" spans="4:4">
      <c r="D64483" s="234"/>
    </row>
    <row r="64484" spans="4:4">
      <c r="D64484" s="234"/>
    </row>
    <row r="64485" spans="4:4">
      <c r="D64485" s="234"/>
    </row>
    <row r="64486" spans="4:4">
      <c r="D64486" s="234"/>
    </row>
    <row r="64487" spans="4:4">
      <c r="D64487" s="234"/>
    </row>
    <row r="64488" spans="4:4">
      <c r="D64488" s="234"/>
    </row>
    <row r="64489" spans="4:4">
      <c r="D64489" s="234"/>
    </row>
    <row r="64490" spans="4:4">
      <c r="D64490" s="234"/>
    </row>
    <row r="64491" spans="4:4">
      <c r="D64491" s="234"/>
    </row>
    <row r="64492" spans="4:4">
      <c r="D64492" s="234"/>
    </row>
    <row r="64493" spans="4:4">
      <c r="D64493" s="234"/>
    </row>
    <row r="64494" spans="4:4">
      <c r="D64494" s="234"/>
    </row>
    <row r="64495" spans="4:4">
      <c r="D64495" s="234"/>
    </row>
    <row r="64496" spans="4:4">
      <c r="D64496" s="234"/>
    </row>
    <row r="64497" spans="4:4">
      <c r="D64497" s="234"/>
    </row>
    <row r="64498" spans="4:4">
      <c r="D64498" s="234"/>
    </row>
    <row r="64499" spans="4:4">
      <c r="D64499" s="234"/>
    </row>
    <row r="64500" spans="4:4">
      <c r="D64500" s="234"/>
    </row>
    <row r="64501" spans="4:4">
      <c r="D64501" s="234"/>
    </row>
    <row r="64502" spans="4:4">
      <c r="D64502" s="234"/>
    </row>
    <row r="64503" spans="4:4">
      <c r="D64503" s="234"/>
    </row>
    <row r="64504" spans="4:4">
      <c r="D64504" s="234"/>
    </row>
    <row r="64505" spans="4:4">
      <c r="D64505" s="234"/>
    </row>
    <row r="64506" spans="4:4">
      <c r="D64506" s="234"/>
    </row>
    <row r="64507" spans="4:4">
      <c r="D64507" s="234"/>
    </row>
    <row r="64508" spans="4:4">
      <c r="D64508" s="234"/>
    </row>
    <row r="64509" spans="4:4">
      <c r="D64509" s="234"/>
    </row>
    <row r="64510" spans="4:4">
      <c r="D64510" s="234"/>
    </row>
    <row r="64511" spans="4:4">
      <c r="D64511" s="234"/>
    </row>
    <row r="64512" spans="4:4">
      <c r="D64512" s="234"/>
    </row>
    <row r="64513" spans="4:4">
      <c r="D64513" s="234"/>
    </row>
    <row r="64514" spans="4:4">
      <c r="D64514" s="234"/>
    </row>
    <row r="64515" spans="4:4">
      <c r="D64515" s="234"/>
    </row>
    <row r="64516" spans="4:4">
      <c r="D64516" s="234"/>
    </row>
    <row r="64517" spans="4:4">
      <c r="D64517" s="234"/>
    </row>
    <row r="64518" spans="4:4">
      <c r="D64518" s="234"/>
    </row>
    <row r="64519" spans="4:4">
      <c r="D64519" s="234"/>
    </row>
    <row r="64520" spans="4:4">
      <c r="D64520" s="234"/>
    </row>
    <row r="64521" spans="4:4">
      <c r="D64521" s="234"/>
    </row>
    <row r="64522" spans="4:4">
      <c r="D64522" s="234"/>
    </row>
    <row r="64523" spans="4:4">
      <c r="D64523" s="234"/>
    </row>
    <row r="64524" spans="4:4">
      <c r="D64524" s="234"/>
    </row>
    <row r="64525" spans="4:4">
      <c r="D64525" s="234"/>
    </row>
    <row r="64526" spans="4:4">
      <c r="D64526" s="234"/>
    </row>
    <row r="64527" spans="4:4">
      <c r="D64527" s="234"/>
    </row>
    <row r="64528" spans="4:4">
      <c r="D64528" s="234"/>
    </row>
    <row r="64529" spans="4:4">
      <c r="D64529" s="234"/>
    </row>
    <row r="64530" spans="4:4">
      <c r="D64530" s="234"/>
    </row>
    <row r="64531" spans="4:4">
      <c r="D64531" s="234"/>
    </row>
    <row r="64532" spans="4:4">
      <c r="D64532" s="234"/>
    </row>
    <row r="64533" spans="4:4">
      <c r="D64533" s="234"/>
    </row>
    <row r="64534" spans="4:4">
      <c r="D64534" s="234"/>
    </row>
    <row r="64535" spans="4:4">
      <c r="D64535" s="234"/>
    </row>
    <row r="64536" spans="4:4">
      <c r="D64536" s="234"/>
    </row>
    <row r="64537" spans="4:4">
      <c r="D64537" s="234"/>
    </row>
    <row r="64538" spans="4:4">
      <c r="D64538" s="234"/>
    </row>
    <row r="64539" spans="4:4">
      <c r="D64539" s="234"/>
    </row>
    <row r="64540" spans="4:4">
      <c r="D64540" s="234"/>
    </row>
    <row r="64541" spans="4:4">
      <c r="D64541" s="234"/>
    </row>
    <row r="64542" spans="4:4">
      <c r="D64542" s="234"/>
    </row>
    <row r="64543" spans="4:4">
      <c r="D64543" s="234"/>
    </row>
    <row r="64544" spans="4:4">
      <c r="D64544" s="234"/>
    </row>
    <row r="64545" spans="4:4">
      <c r="D64545" s="234"/>
    </row>
    <row r="64546" spans="4:4">
      <c r="D64546" s="234"/>
    </row>
    <row r="64547" spans="4:4">
      <c r="D64547" s="234"/>
    </row>
    <row r="64548" spans="4:4">
      <c r="D64548" s="234"/>
    </row>
    <row r="64549" spans="4:4">
      <c r="D64549" s="234"/>
    </row>
    <row r="64550" spans="4:4">
      <c r="D64550" s="234"/>
    </row>
    <row r="64551" spans="4:4">
      <c r="D64551" s="234"/>
    </row>
    <row r="64552" spans="4:4">
      <c r="D64552" s="234"/>
    </row>
    <row r="64553" spans="4:4">
      <c r="D64553" s="234"/>
    </row>
    <row r="64554" spans="4:4">
      <c r="D64554" s="234"/>
    </row>
    <row r="64555" spans="4:4">
      <c r="D64555" s="234"/>
    </row>
    <row r="64556" spans="4:4">
      <c r="D64556" s="234"/>
    </row>
    <row r="64557" spans="4:4">
      <c r="D64557" s="234"/>
    </row>
    <row r="64558" spans="4:4">
      <c r="D64558" s="234"/>
    </row>
    <row r="64559" spans="4:4">
      <c r="D64559" s="234"/>
    </row>
    <row r="64560" spans="4:4">
      <c r="D64560" s="234"/>
    </row>
    <row r="64561" spans="4:4">
      <c r="D64561" s="234"/>
    </row>
    <row r="64562" spans="4:4">
      <c r="D64562" s="234"/>
    </row>
    <row r="64563" spans="4:4">
      <c r="D64563" s="234"/>
    </row>
    <row r="64564" spans="4:4">
      <c r="D64564" s="234"/>
    </row>
    <row r="64565" spans="4:4">
      <c r="D64565" s="234"/>
    </row>
    <row r="64566" spans="4:4">
      <c r="D64566" s="234"/>
    </row>
    <row r="64567" spans="4:4">
      <c r="D64567" s="234"/>
    </row>
    <row r="64568" spans="4:4">
      <c r="D64568" s="234"/>
    </row>
    <row r="64569" spans="4:4">
      <c r="D64569" s="234"/>
    </row>
    <row r="64570" spans="4:4">
      <c r="D64570" s="234"/>
    </row>
    <row r="64571" spans="4:4">
      <c r="D64571" s="234"/>
    </row>
    <row r="64572" spans="4:4">
      <c r="D64572" s="234"/>
    </row>
    <row r="64573" spans="4:4">
      <c r="D64573" s="234"/>
    </row>
    <row r="64574" spans="4:4">
      <c r="D64574" s="234"/>
    </row>
    <row r="64575" spans="4:4">
      <c r="D64575" s="234"/>
    </row>
    <row r="64576" spans="4:4">
      <c r="D64576" s="234"/>
    </row>
    <row r="64577" spans="4:4">
      <c r="D64577" s="234"/>
    </row>
    <row r="64578" spans="4:4">
      <c r="D64578" s="234"/>
    </row>
    <row r="64579" spans="4:4">
      <c r="D64579" s="234"/>
    </row>
    <row r="64580" spans="4:4">
      <c r="D64580" s="234"/>
    </row>
    <row r="64581" spans="4:4">
      <c r="D64581" s="234"/>
    </row>
    <row r="64582" spans="4:4">
      <c r="D64582" s="234"/>
    </row>
    <row r="64583" spans="4:4">
      <c r="D64583" s="234"/>
    </row>
    <row r="64584" spans="4:4">
      <c r="D64584" s="234"/>
    </row>
    <row r="64585" spans="4:4">
      <c r="D64585" s="234"/>
    </row>
    <row r="64586" spans="4:4">
      <c r="D64586" s="234"/>
    </row>
    <row r="64587" spans="4:4">
      <c r="D64587" s="234"/>
    </row>
    <row r="64588" spans="4:4">
      <c r="D64588" s="234"/>
    </row>
    <row r="64589" spans="4:4">
      <c r="D64589" s="234"/>
    </row>
    <row r="64590" spans="4:4">
      <c r="D64590" s="234"/>
    </row>
    <row r="64591" spans="4:4">
      <c r="D64591" s="234"/>
    </row>
    <row r="64592" spans="4:4">
      <c r="D64592" s="234"/>
    </row>
    <row r="64593" spans="4:4">
      <c r="D64593" s="234"/>
    </row>
    <row r="64594" spans="4:4">
      <c r="D64594" s="234"/>
    </row>
    <row r="64595" spans="4:4">
      <c r="D64595" s="234"/>
    </row>
    <row r="64596" spans="4:4">
      <c r="D64596" s="234"/>
    </row>
    <row r="64597" spans="4:4">
      <c r="D64597" s="234"/>
    </row>
    <row r="64598" spans="4:4">
      <c r="D64598" s="234"/>
    </row>
    <row r="64599" spans="4:4">
      <c r="D64599" s="234"/>
    </row>
    <row r="64600" spans="4:4">
      <c r="D64600" s="234"/>
    </row>
    <row r="64601" spans="4:4">
      <c r="D64601" s="234"/>
    </row>
    <row r="64602" spans="4:4">
      <c r="D64602" s="234"/>
    </row>
    <row r="64603" spans="4:4">
      <c r="D64603" s="234"/>
    </row>
    <row r="64604" spans="4:4">
      <c r="D64604" s="234"/>
    </row>
    <row r="64605" spans="4:4">
      <c r="D64605" s="234"/>
    </row>
    <row r="64606" spans="4:4">
      <c r="D64606" s="234"/>
    </row>
    <row r="64607" spans="4:4">
      <c r="D64607" s="234"/>
    </row>
    <row r="64608" spans="4:4">
      <c r="D64608" s="234"/>
    </row>
    <row r="64609" spans="4:4">
      <c r="D64609" s="234"/>
    </row>
    <row r="64610" spans="4:4">
      <c r="D64610" s="234"/>
    </row>
    <row r="64611" spans="4:4">
      <c r="D64611" s="234"/>
    </row>
    <row r="64612" spans="4:4">
      <c r="D64612" s="234"/>
    </row>
    <row r="64613" spans="4:4">
      <c r="D64613" s="234"/>
    </row>
    <row r="64614" spans="4:4">
      <c r="D64614" s="234"/>
    </row>
    <row r="64615" spans="4:4">
      <c r="D64615" s="234"/>
    </row>
    <row r="64616" spans="4:4">
      <c r="D64616" s="234"/>
    </row>
    <row r="64617" spans="4:4">
      <c r="D64617" s="234"/>
    </row>
    <row r="64618" spans="4:4">
      <c r="D64618" s="234"/>
    </row>
    <row r="64619" spans="4:4">
      <c r="D64619" s="234"/>
    </row>
    <row r="64620" spans="4:4">
      <c r="D64620" s="234"/>
    </row>
    <row r="64621" spans="4:4">
      <c r="D64621" s="234"/>
    </row>
    <row r="64622" spans="4:4">
      <c r="D64622" s="234"/>
    </row>
    <row r="64623" spans="4:4">
      <c r="D64623" s="234"/>
    </row>
    <row r="64624" spans="4:4">
      <c r="D64624" s="234"/>
    </row>
    <row r="64625" spans="4:4">
      <c r="D64625" s="234"/>
    </row>
    <row r="64626" spans="4:4">
      <c r="D64626" s="234"/>
    </row>
    <row r="64627" spans="4:4">
      <c r="D64627" s="234"/>
    </row>
    <row r="64628" spans="4:4">
      <c r="D64628" s="234"/>
    </row>
    <row r="64629" spans="4:4">
      <c r="D64629" s="234"/>
    </row>
    <row r="64630" spans="4:4">
      <c r="D64630" s="234"/>
    </row>
    <row r="64631" spans="4:4">
      <c r="D64631" s="234"/>
    </row>
    <row r="64632" spans="4:4">
      <c r="D64632" s="234"/>
    </row>
    <row r="64633" spans="4:4">
      <c r="D64633" s="234"/>
    </row>
    <row r="64634" spans="4:4">
      <c r="D64634" s="234"/>
    </row>
    <row r="64635" spans="4:4">
      <c r="D64635" s="234"/>
    </row>
    <row r="64636" spans="4:4">
      <c r="D64636" s="234"/>
    </row>
    <row r="64637" spans="4:4">
      <c r="D64637" s="234"/>
    </row>
    <row r="64638" spans="4:4">
      <c r="D64638" s="234"/>
    </row>
    <row r="64639" spans="4:4">
      <c r="D64639" s="234"/>
    </row>
    <row r="64640" spans="4:4">
      <c r="D64640" s="234"/>
    </row>
    <row r="64641" spans="4:4">
      <c r="D64641" s="234"/>
    </row>
    <row r="64642" spans="4:4">
      <c r="D64642" s="234"/>
    </row>
    <row r="64643" spans="4:4">
      <c r="D64643" s="234"/>
    </row>
    <row r="64644" spans="4:4">
      <c r="D64644" s="234"/>
    </row>
    <row r="64645" spans="4:4">
      <c r="D64645" s="234"/>
    </row>
    <row r="64646" spans="4:4">
      <c r="D64646" s="234"/>
    </row>
    <row r="64647" spans="4:4">
      <c r="D64647" s="234"/>
    </row>
    <row r="64648" spans="4:4">
      <c r="D64648" s="234"/>
    </row>
    <row r="64649" spans="4:4">
      <c r="D64649" s="234"/>
    </row>
    <row r="64650" spans="4:4">
      <c r="D64650" s="234"/>
    </row>
    <row r="64651" spans="4:4">
      <c r="D64651" s="234"/>
    </row>
    <row r="64652" spans="4:4">
      <c r="D64652" s="234"/>
    </row>
    <row r="64653" spans="4:4">
      <c r="D64653" s="234"/>
    </row>
    <row r="64654" spans="4:4">
      <c r="D64654" s="234"/>
    </row>
    <row r="64655" spans="4:4">
      <c r="D64655" s="234"/>
    </row>
    <row r="64656" spans="4:4">
      <c r="D64656" s="234"/>
    </row>
    <row r="64657" spans="4:4">
      <c r="D64657" s="234"/>
    </row>
    <row r="64658" spans="4:4">
      <c r="D64658" s="234"/>
    </row>
    <row r="64659" spans="4:4">
      <c r="D64659" s="234"/>
    </row>
    <row r="64660" spans="4:4">
      <c r="D64660" s="234"/>
    </row>
    <row r="64661" spans="4:4">
      <c r="D64661" s="234"/>
    </row>
    <row r="64662" spans="4:4">
      <c r="D64662" s="234"/>
    </row>
    <row r="64663" spans="4:4">
      <c r="D64663" s="234"/>
    </row>
    <row r="64664" spans="4:4">
      <c r="D64664" s="234"/>
    </row>
    <row r="64665" spans="4:4">
      <c r="D64665" s="234"/>
    </row>
    <row r="64666" spans="4:4">
      <c r="D64666" s="234"/>
    </row>
    <row r="64667" spans="4:4">
      <c r="D64667" s="234"/>
    </row>
    <row r="64668" spans="4:4">
      <c r="D64668" s="234"/>
    </row>
    <row r="64669" spans="4:4">
      <c r="D64669" s="234"/>
    </row>
    <row r="64670" spans="4:4">
      <c r="D64670" s="234"/>
    </row>
    <row r="64671" spans="4:4">
      <c r="D64671" s="234"/>
    </row>
    <row r="64672" spans="4:4">
      <c r="D64672" s="234"/>
    </row>
    <row r="64673" spans="4:4">
      <c r="D64673" s="234"/>
    </row>
    <row r="64674" spans="4:4">
      <c r="D64674" s="234"/>
    </row>
    <row r="64675" spans="4:4">
      <c r="D64675" s="234"/>
    </row>
    <row r="64676" spans="4:4">
      <c r="D64676" s="234"/>
    </row>
    <row r="64677" spans="4:4">
      <c r="D64677" s="234"/>
    </row>
    <row r="64678" spans="4:4">
      <c r="D64678" s="234"/>
    </row>
    <row r="64679" spans="4:4">
      <c r="D64679" s="234"/>
    </row>
    <row r="64680" spans="4:4">
      <c r="D64680" s="234"/>
    </row>
    <row r="64681" spans="4:4">
      <c r="D64681" s="234"/>
    </row>
    <row r="64682" spans="4:4">
      <c r="D64682" s="234"/>
    </row>
    <row r="64683" spans="4:4">
      <c r="D64683" s="234"/>
    </row>
    <row r="64684" spans="4:4">
      <c r="D64684" s="234"/>
    </row>
    <row r="64685" spans="4:4">
      <c r="D64685" s="234"/>
    </row>
    <row r="64686" spans="4:4">
      <c r="D64686" s="234"/>
    </row>
    <row r="64687" spans="4:4">
      <c r="D64687" s="234"/>
    </row>
    <row r="64688" spans="4:4">
      <c r="D64688" s="234"/>
    </row>
    <row r="64689" spans="4:4">
      <c r="D64689" s="234"/>
    </row>
    <row r="64690" spans="4:4">
      <c r="D64690" s="234"/>
    </row>
    <row r="64691" spans="4:4">
      <c r="D64691" s="234"/>
    </row>
    <row r="64692" spans="4:4">
      <c r="D64692" s="234"/>
    </row>
    <row r="64693" spans="4:4">
      <c r="D64693" s="234"/>
    </row>
    <row r="64694" spans="4:4">
      <c r="D64694" s="234"/>
    </row>
    <row r="64695" spans="4:4">
      <c r="D64695" s="234"/>
    </row>
    <row r="64696" spans="4:4">
      <c r="D64696" s="234"/>
    </row>
    <row r="64697" spans="4:4">
      <c r="D64697" s="234"/>
    </row>
    <row r="64698" spans="4:4">
      <c r="D64698" s="234"/>
    </row>
    <row r="64699" spans="4:4">
      <c r="D64699" s="234"/>
    </row>
    <row r="64700" spans="4:4">
      <c r="D64700" s="234"/>
    </row>
    <row r="64701" spans="4:4">
      <c r="D64701" s="234"/>
    </row>
    <row r="64702" spans="4:4">
      <c r="D64702" s="234"/>
    </row>
    <row r="64703" spans="4:4">
      <c r="D64703" s="234"/>
    </row>
    <row r="64704" spans="4:4">
      <c r="D64704" s="234"/>
    </row>
    <row r="64705" spans="4:4">
      <c r="D64705" s="234"/>
    </row>
    <row r="64706" spans="4:4">
      <c r="D64706" s="234"/>
    </row>
    <row r="64707" spans="4:4">
      <c r="D64707" s="234"/>
    </row>
    <row r="64708" spans="4:4">
      <c r="D64708" s="234"/>
    </row>
    <row r="64709" spans="4:4">
      <c r="D64709" s="234"/>
    </row>
    <row r="64710" spans="4:4">
      <c r="D64710" s="234"/>
    </row>
    <row r="64711" spans="4:4">
      <c r="D64711" s="234"/>
    </row>
    <row r="64712" spans="4:4">
      <c r="D64712" s="234"/>
    </row>
    <row r="64713" spans="4:4">
      <c r="D64713" s="234"/>
    </row>
    <row r="64714" spans="4:4">
      <c r="D64714" s="234"/>
    </row>
    <row r="64715" spans="4:4">
      <c r="D64715" s="234"/>
    </row>
    <row r="64716" spans="4:4">
      <c r="D64716" s="234"/>
    </row>
    <row r="64717" spans="4:4">
      <c r="D64717" s="234"/>
    </row>
    <row r="64718" spans="4:4">
      <c r="D64718" s="234"/>
    </row>
    <row r="64719" spans="4:4">
      <c r="D64719" s="234"/>
    </row>
    <row r="64720" spans="4:4">
      <c r="D64720" s="234"/>
    </row>
    <row r="64721" spans="4:4">
      <c r="D64721" s="234"/>
    </row>
    <row r="64722" spans="4:4">
      <c r="D64722" s="234"/>
    </row>
    <row r="64723" spans="4:4">
      <c r="D64723" s="234"/>
    </row>
    <row r="64724" spans="4:4">
      <c r="D64724" s="234"/>
    </row>
    <row r="64725" spans="4:4">
      <c r="D64725" s="234"/>
    </row>
    <row r="64726" spans="4:4">
      <c r="D64726" s="234"/>
    </row>
    <row r="64727" spans="4:4">
      <c r="D64727" s="234"/>
    </row>
    <row r="64728" spans="4:4">
      <c r="D64728" s="234"/>
    </row>
    <row r="64729" spans="4:4">
      <c r="D64729" s="234"/>
    </row>
    <row r="64730" spans="4:4">
      <c r="D64730" s="234"/>
    </row>
    <row r="64731" spans="4:4">
      <c r="D64731" s="234"/>
    </row>
    <row r="64732" spans="4:4">
      <c r="D64732" s="234"/>
    </row>
    <row r="64733" spans="4:4">
      <c r="D64733" s="234"/>
    </row>
    <row r="64734" spans="4:4">
      <c r="D64734" s="234"/>
    </row>
    <row r="64735" spans="4:4">
      <c r="D64735" s="234"/>
    </row>
    <row r="64736" spans="4:4">
      <c r="D64736" s="234"/>
    </row>
    <row r="64737" spans="4:4">
      <c r="D64737" s="234"/>
    </row>
    <row r="64738" spans="4:4">
      <c r="D64738" s="234"/>
    </row>
    <row r="64739" spans="4:4">
      <c r="D64739" s="234"/>
    </row>
    <row r="64740" spans="4:4">
      <c r="D64740" s="234"/>
    </row>
    <row r="64741" spans="4:4">
      <c r="D64741" s="234"/>
    </row>
    <row r="64742" spans="4:4">
      <c r="D64742" s="234"/>
    </row>
    <row r="64743" spans="4:4">
      <c r="D64743" s="234"/>
    </row>
    <row r="64744" spans="4:4">
      <c r="D64744" s="234"/>
    </row>
    <row r="64745" spans="4:4">
      <c r="D64745" s="234"/>
    </row>
    <row r="64746" spans="4:4">
      <c r="D64746" s="234"/>
    </row>
    <row r="64747" spans="4:4">
      <c r="D64747" s="234"/>
    </row>
    <row r="64748" spans="4:4">
      <c r="D64748" s="234"/>
    </row>
    <row r="64749" spans="4:4">
      <c r="D64749" s="234"/>
    </row>
    <row r="64750" spans="4:4">
      <c r="D64750" s="234"/>
    </row>
    <row r="64751" spans="4:4">
      <c r="D64751" s="234"/>
    </row>
    <row r="64752" spans="4:4">
      <c r="D64752" s="234"/>
    </row>
    <row r="64753" spans="4:4">
      <c r="D64753" s="234"/>
    </row>
    <row r="64754" spans="4:4">
      <c r="D64754" s="234"/>
    </row>
    <row r="64755" spans="4:4">
      <c r="D64755" s="234"/>
    </row>
    <row r="64756" spans="4:4">
      <c r="D64756" s="234"/>
    </row>
    <row r="64757" spans="4:4">
      <c r="D64757" s="234"/>
    </row>
    <row r="64758" spans="4:4">
      <c r="D64758" s="234"/>
    </row>
    <row r="64759" spans="4:4">
      <c r="D64759" s="234"/>
    </row>
    <row r="64760" spans="4:4">
      <c r="D64760" s="234"/>
    </row>
    <row r="64761" spans="4:4">
      <c r="D64761" s="234"/>
    </row>
    <row r="64762" spans="4:4">
      <c r="D64762" s="234"/>
    </row>
    <row r="64763" spans="4:4">
      <c r="D64763" s="234"/>
    </row>
    <row r="64764" spans="4:4">
      <c r="D64764" s="234"/>
    </row>
    <row r="64765" spans="4:4">
      <c r="D64765" s="234"/>
    </row>
    <row r="64766" spans="4:4">
      <c r="D64766" s="234"/>
    </row>
    <row r="64767" spans="4:4">
      <c r="D64767" s="234"/>
    </row>
    <row r="64768" spans="4:4">
      <c r="D64768" s="234"/>
    </row>
    <row r="64769" spans="4:4">
      <c r="D64769" s="234"/>
    </row>
    <row r="64770" spans="4:4">
      <c r="D64770" s="234"/>
    </row>
    <row r="64771" spans="4:4">
      <c r="D64771" s="234"/>
    </row>
    <row r="64772" spans="4:4">
      <c r="D64772" s="234"/>
    </row>
    <row r="64773" spans="4:4">
      <c r="D64773" s="234"/>
    </row>
    <row r="64774" spans="4:4">
      <c r="D64774" s="234"/>
    </row>
    <row r="64775" spans="4:4">
      <c r="D64775" s="234"/>
    </row>
    <row r="64776" spans="4:4">
      <c r="D64776" s="234"/>
    </row>
    <row r="64777" spans="4:4">
      <c r="D64777" s="234"/>
    </row>
    <row r="64778" spans="4:4">
      <c r="D64778" s="234"/>
    </row>
    <row r="64779" spans="4:4">
      <c r="D64779" s="234"/>
    </row>
    <row r="64780" spans="4:4">
      <c r="D64780" s="234"/>
    </row>
    <row r="64781" spans="4:4">
      <c r="D64781" s="234"/>
    </row>
    <row r="64782" spans="4:4">
      <c r="D64782" s="234"/>
    </row>
    <row r="64783" spans="4:4">
      <c r="D64783" s="234"/>
    </row>
    <row r="64784" spans="4:4">
      <c r="D64784" s="234"/>
    </row>
    <row r="64785" spans="4:4">
      <c r="D64785" s="234"/>
    </row>
    <row r="64786" spans="4:4">
      <c r="D64786" s="234"/>
    </row>
    <row r="64787" spans="4:4">
      <c r="D64787" s="234"/>
    </row>
    <row r="64788" spans="4:4">
      <c r="D64788" s="234"/>
    </row>
    <row r="64789" spans="4:4">
      <c r="D64789" s="234"/>
    </row>
    <row r="64790" spans="4:4">
      <c r="D64790" s="234"/>
    </row>
    <row r="64791" spans="4:4">
      <c r="D64791" s="234"/>
    </row>
    <row r="64792" spans="4:4">
      <c r="D64792" s="234"/>
    </row>
    <row r="64793" spans="4:4">
      <c r="D64793" s="234"/>
    </row>
    <row r="64794" spans="4:4">
      <c r="D64794" s="234"/>
    </row>
    <row r="64795" spans="4:4">
      <c r="D64795" s="234"/>
    </row>
    <row r="64796" spans="4:4">
      <c r="D64796" s="234"/>
    </row>
    <row r="64797" spans="4:4">
      <c r="D64797" s="234"/>
    </row>
    <row r="64798" spans="4:4">
      <c r="D64798" s="234"/>
    </row>
    <row r="64799" spans="4:4">
      <c r="D64799" s="234"/>
    </row>
    <row r="64800" spans="4:4">
      <c r="D64800" s="234"/>
    </row>
    <row r="64801" spans="4:4">
      <c r="D64801" s="234"/>
    </row>
    <row r="64802" spans="4:4">
      <c r="D64802" s="234"/>
    </row>
    <row r="64803" spans="4:4">
      <c r="D64803" s="234"/>
    </row>
    <row r="64804" spans="4:4">
      <c r="D64804" s="234"/>
    </row>
    <row r="64805" spans="4:4">
      <c r="D64805" s="234"/>
    </row>
    <row r="64806" spans="4:4">
      <c r="D64806" s="234"/>
    </row>
    <row r="64807" spans="4:4">
      <c r="D64807" s="234"/>
    </row>
    <row r="64808" spans="4:4">
      <c r="D64808" s="234"/>
    </row>
    <row r="64809" spans="4:4">
      <c r="D64809" s="234"/>
    </row>
    <row r="64810" spans="4:4">
      <c r="D64810" s="234"/>
    </row>
    <row r="64811" spans="4:4">
      <c r="D64811" s="234"/>
    </row>
    <row r="64812" spans="4:4">
      <c r="D64812" s="234"/>
    </row>
    <row r="64813" spans="4:4">
      <c r="D64813" s="234"/>
    </row>
    <row r="64814" spans="4:4">
      <c r="D64814" s="234"/>
    </row>
    <row r="64815" spans="4:4">
      <c r="D64815" s="234"/>
    </row>
    <row r="64816" spans="4:4">
      <c r="D64816" s="234"/>
    </row>
    <row r="64817" spans="4:4">
      <c r="D64817" s="234"/>
    </row>
    <row r="64818" spans="4:4">
      <c r="D64818" s="234"/>
    </row>
    <row r="64819" spans="4:4">
      <c r="D64819" s="234"/>
    </row>
    <row r="64820" spans="4:4">
      <c r="D64820" s="234"/>
    </row>
    <row r="64821" spans="4:4">
      <c r="D64821" s="234"/>
    </row>
    <row r="64822" spans="4:4">
      <c r="D64822" s="234"/>
    </row>
    <row r="64823" spans="4:4">
      <c r="D64823" s="234"/>
    </row>
    <row r="64824" spans="4:4">
      <c r="D64824" s="234"/>
    </row>
    <row r="64825" spans="4:4">
      <c r="D64825" s="234"/>
    </row>
    <row r="64826" spans="4:4">
      <c r="D64826" s="234"/>
    </row>
    <row r="64827" spans="4:4">
      <c r="D64827" s="234"/>
    </row>
    <row r="64828" spans="4:4">
      <c r="D64828" s="234"/>
    </row>
    <row r="64829" spans="4:4">
      <c r="D64829" s="234"/>
    </row>
    <row r="64830" spans="4:4">
      <c r="D64830" s="234"/>
    </row>
    <row r="64831" spans="4:4">
      <c r="D64831" s="234"/>
    </row>
    <row r="64832" spans="4:4">
      <c r="D64832" s="234"/>
    </row>
    <row r="64833" spans="4:4">
      <c r="D64833" s="234"/>
    </row>
    <row r="64834" spans="4:4">
      <c r="D64834" s="234"/>
    </row>
    <row r="64835" spans="4:4">
      <c r="D64835" s="234"/>
    </row>
    <row r="64836" spans="4:4">
      <c r="D64836" s="234"/>
    </row>
    <row r="64837" spans="4:4">
      <c r="D64837" s="234"/>
    </row>
    <row r="64838" spans="4:4">
      <c r="D64838" s="234"/>
    </row>
    <row r="64839" spans="4:4">
      <c r="D64839" s="234"/>
    </row>
    <row r="64840" spans="4:4">
      <c r="D64840" s="234"/>
    </row>
    <row r="64841" spans="4:4">
      <c r="D64841" s="234"/>
    </row>
    <row r="64842" spans="4:4">
      <c r="D64842" s="234"/>
    </row>
    <row r="64843" spans="4:4">
      <c r="D64843" s="234"/>
    </row>
    <row r="64844" spans="4:4">
      <c r="D64844" s="234"/>
    </row>
    <row r="64845" spans="4:4">
      <c r="D64845" s="234"/>
    </row>
    <row r="64846" spans="4:4">
      <c r="D64846" s="234"/>
    </row>
    <row r="64847" spans="4:4">
      <c r="D64847" s="234"/>
    </row>
    <row r="64848" spans="4:4">
      <c r="D64848" s="234"/>
    </row>
    <row r="64849" spans="4:4">
      <c r="D64849" s="234"/>
    </row>
    <row r="64850" spans="4:4">
      <c r="D64850" s="234"/>
    </row>
    <row r="64851" spans="4:4">
      <c r="D64851" s="234"/>
    </row>
    <row r="64852" spans="4:4">
      <c r="D64852" s="234"/>
    </row>
    <row r="64853" spans="4:4">
      <c r="D64853" s="234"/>
    </row>
    <row r="64854" spans="4:4">
      <c r="D64854" s="234"/>
    </row>
    <row r="64855" spans="4:4">
      <c r="D64855" s="234"/>
    </row>
    <row r="64856" spans="4:4">
      <c r="D64856" s="234"/>
    </row>
    <row r="64857" spans="4:4">
      <c r="D64857" s="234"/>
    </row>
    <row r="64858" spans="4:4">
      <c r="D64858" s="234"/>
    </row>
    <row r="64859" spans="4:4">
      <c r="D64859" s="234"/>
    </row>
    <row r="64860" spans="4:4">
      <c r="D64860" s="234"/>
    </row>
    <row r="64861" spans="4:4">
      <c r="D64861" s="234"/>
    </row>
    <row r="64862" spans="4:4">
      <c r="D64862" s="234"/>
    </row>
    <row r="64863" spans="4:4">
      <c r="D64863" s="234"/>
    </row>
    <row r="64864" spans="4:4">
      <c r="D64864" s="234"/>
    </row>
    <row r="64865" spans="4:4">
      <c r="D64865" s="234"/>
    </row>
    <row r="64866" spans="4:4">
      <c r="D64866" s="234"/>
    </row>
    <row r="64867" spans="4:4">
      <c r="D64867" s="234"/>
    </row>
    <row r="64868" spans="4:4">
      <c r="D64868" s="234"/>
    </row>
    <row r="64869" spans="4:4">
      <c r="D64869" s="234"/>
    </row>
    <row r="64870" spans="4:4">
      <c r="D64870" s="234"/>
    </row>
    <row r="64871" spans="4:4">
      <c r="D64871" s="234"/>
    </row>
    <row r="64872" spans="4:4">
      <c r="D64872" s="234"/>
    </row>
    <row r="64873" spans="4:4">
      <c r="D64873" s="234"/>
    </row>
    <row r="64874" spans="4:4">
      <c r="D64874" s="234"/>
    </row>
    <row r="64875" spans="4:4">
      <c r="D64875" s="234"/>
    </row>
    <row r="64876" spans="4:4">
      <c r="D64876" s="234"/>
    </row>
    <row r="64877" spans="4:4">
      <c r="D64877" s="234"/>
    </row>
    <row r="64878" spans="4:4">
      <c r="D64878" s="234"/>
    </row>
    <row r="64879" spans="4:4">
      <c r="D64879" s="234"/>
    </row>
    <row r="64880" spans="4:4">
      <c r="D64880" s="234"/>
    </row>
    <row r="64881" spans="4:4">
      <c r="D64881" s="234"/>
    </row>
    <row r="64882" spans="4:4">
      <c r="D64882" s="234"/>
    </row>
    <row r="64883" spans="4:4">
      <c r="D64883" s="234"/>
    </row>
    <row r="64884" spans="4:4">
      <c r="D64884" s="234"/>
    </row>
    <row r="64885" spans="4:4">
      <c r="D64885" s="234"/>
    </row>
    <row r="64886" spans="4:4">
      <c r="D64886" s="234"/>
    </row>
    <row r="64887" spans="4:4">
      <c r="D64887" s="234"/>
    </row>
    <row r="64888" spans="4:4">
      <c r="D64888" s="234"/>
    </row>
    <row r="64889" spans="4:4">
      <c r="D64889" s="234"/>
    </row>
    <row r="64890" spans="4:4">
      <c r="D64890" s="234"/>
    </row>
    <row r="64891" spans="4:4">
      <c r="D64891" s="234"/>
    </row>
    <row r="64892" spans="4:4">
      <c r="D64892" s="234"/>
    </row>
    <row r="64893" spans="4:4">
      <c r="D64893" s="234"/>
    </row>
    <row r="64894" spans="4:4">
      <c r="D64894" s="234"/>
    </row>
    <row r="64895" spans="4:4">
      <c r="D64895" s="234"/>
    </row>
    <row r="64896" spans="4:4">
      <c r="D64896" s="234"/>
    </row>
    <row r="64897" spans="4:4">
      <c r="D64897" s="234"/>
    </row>
    <row r="64898" spans="4:4">
      <c r="D64898" s="234"/>
    </row>
    <row r="64899" spans="4:4">
      <c r="D64899" s="234"/>
    </row>
    <row r="64900" spans="4:4">
      <c r="D64900" s="234"/>
    </row>
    <row r="64901" spans="4:4">
      <c r="D64901" s="234"/>
    </row>
    <row r="64902" spans="4:4">
      <c r="D64902" s="234"/>
    </row>
    <row r="64903" spans="4:4">
      <c r="D64903" s="234"/>
    </row>
    <row r="64904" spans="4:4">
      <c r="D64904" s="234"/>
    </row>
    <row r="64905" spans="4:4">
      <c r="D64905" s="234"/>
    </row>
    <row r="64906" spans="4:4">
      <c r="D64906" s="234"/>
    </row>
    <row r="64907" spans="4:4">
      <c r="D64907" s="234"/>
    </row>
    <row r="64908" spans="4:4">
      <c r="D64908" s="234"/>
    </row>
    <row r="64909" spans="4:4">
      <c r="D64909" s="234"/>
    </row>
    <row r="64910" spans="4:4">
      <c r="D64910" s="234"/>
    </row>
    <row r="64911" spans="4:4">
      <c r="D64911" s="234"/>
    </row>
    <row r="64912" spans="4:4">
      <c r="D64912" s="234"/>
    </row>
    <row r="64913" spans="4:4">
      <c r="D64913" s="234"/>
    </row>
    <row r="64914" spans="4:4">
      <c r="D64914" s="234"/>
    </row>
    <row r="64915" spans="4:4">
      <c r="D64915" s="234"/>
    </row>
    <row r="64916" spans="4:4">
      <c r="D64916" s="234"/>
    </row>
    <row r="64917" spans="4:4">
      <c r="D64917" s="234"/>
    </row>
    <row r="64918" spans="4:4">
      <c r="D64918" s="234"/>
    </row>
    <row r="64919" spans="4:4">
      <c r="D64919" s="234"/>
    </row>
    <row r="64920" spans="4:4">
      <c r="D64920" s="234"/>
    </row>
    <row r="64921" spans="4:4">
      <c r="D64921" s="234"/>
    </row>
    <row r="64922" spans="4:4">
      <c r="D64922" s="234"/>
    </row>
    <row r="64923" spans="4:4">
      <c r="D64923" s="234"/>
    </row>
    <row r="64924" spans="4:4">
      <c r="D64924" s="234"/>
    </row>
    <row r="64925" spans="4:4">
      <c r="D64925" s="234"/>
    </row>
    <row r="64926" spans="4:4">
      <c r="D64926" s="234"/>
    </row>
    <row r="64927" spans="4:4">
      <c r="D64927" s="234"/>
    </row>
    <row r="64928" spans="4:4">
      <c r="D64928" s="234"/>
    </row>
    <row r="64929" spans="4:4">
      <c r="D64929" s="234"/>
    </row>
    <row r="64930" spans="4:4">
      <c r="D64930" s="234"/>
    </row>
    <row r="64931" spans="4:4">
      <c r="D64931" s="234"/>
    </row>
    <row r="64932" spans="4:4">
      <c r="D64932" s="234"/>
    </row>
    <row r="64933" spans="4:4">
      <c r="D64933" s="234"/>
    </row>
    <row r="64934" spans="4:4">
      <c r="D64934" s="234"/>
    </row>
    <row r="64935" spans="4:4">
      <c r="D64935" s="234"/>
    </row>
    <row r="64936" spans="4:4">
      <c r="D64936" s="234"/>
    </row>
    <row r="64937" spans="4:4">
      <c r="D64937" s="234"/>
    </row>
    <row r="64938" spans="4:4">
      <c r="D64938" s="234"/>
    </row>
    <row r="64939" spans="4:4">
      <c r="D64939" s="234"/>
    </row>
    <row r="64940" spans="4:4">
      <c r="D64940" s="234"/>
    </row>
    <row r="64941" spans="4:4">
      <c r="D64941" s="234"/>
    </row>
    <row r="64942" spans="4:4">
      <c r="D64942" s="234"/>
    </row>
    <row r="64943" spans="4:4">
      <c r="D64943" s="234"/>
    </row>
    <row r="64944" spans="4:4">
      <c r="D64944" s="234"/>
    </row>
    <row r="64945" spans="4:4">
      <c r="D64945" s="234"/>
    </row>
    <row r="64946" spans="4:4">
      <c r="D64946" s="234"/>
    </row>
    <row r="64947" spans="4:4">
      <c r="D64947" s="234"/>
    </row>
    <row r="64948" spans="4:4">
      <c r="D64948" s="234"/>
    </row>
    <row r="64949" spans="4:4">
      <c r="D64949" s="234"/>
    </row>
    <row r="64950" spans="4:4">
      <c r="D64950" s="234"/>
    </row>
    <row r="64951" spans="4:4">
      <c r="D64951" s="234"/>
    </row>
    <row r="64952" spans="4:4">
      <c r="D64952" s="234"/>
    </row>
    <row r="64953" spans="4:4">
      <c r="D64953" s="234"/>
    </row>
    <row r="64954" spans="4:4">
      <c r="D64954" s="234"/>
    </row>
    <row r="64955" spans="4:4">
      <c r="D64955" s="234"/>
    </row>
    <row r="64956" spans="4:4">
      <c r="D64956" s="234"/>
    </row>
    <row r="64957" spans="4:4">
      <c r="D64957" s="234"/>
    </row>
    <row r="64958" spans="4:4">
      <c r="D64958" s="234"/>
    </row>
    <row r="64959" spans="4:4">
      <c r="D64959" s="234"/>
    </row>
    <row r="64960" spans="4:4">
      <c r="D64960" s="234"/>
    </row>
    <row r="64961" spans="4:4">
      <c r="D64961" s="234"/>
    </row>
    <row r="64962" spans="4:4">
      <c r="D64962" s="234"/>
    </row>
    <row r="64963" spans="4:4">
      <c r="D64963" s="234"/>
    </row>
    <row r="64964" spans="4:4">
      <c r="D64964" s="234"/>
    </row>
    <row r="64965" spans="4:4">
      <c r="D64965" s="234"/>
    </row>
    <row r="64966" spans="4:4">
      <c r="D64966" s="234"/>
    </row>
    <row r="64967" spans="4:4">
      <c r="D64967" s="234"/>
    </row>
    <row r="64968" spans="4:4">
      <c r="D64968" s="234"/>
    </row>
    <row r="64969" spans="4:4">
      <c r="D64969" s="234"/>
    </row>
    <row r="64970" spans="4:4">
      <c r="D64970" s="234"/>
    </row>
    <row r="64971" spans="4:4">
      <c r="D64971" s="234"/>
    </row>
    <row r="64972" spans="4:4">
      <c r="D64972" s="234"/>
    </row>
    <row r="64973" spans="4:4">
      <c r="D64973" s="234"/>
    </row>
    <row r="64974" spans="4:4">
      <c r="D64974" s="234"/>
    </row>
    <row r="64975" spans="4:4">
      <c r="D64975" s="234"/>
    </row>
    <row r="64976" spans="4:4">
      <c r="D64976" s="234"/>
    </row>
    <row r="64977" spans="4:4">
      <c r="D64977" s="234"/>
    </row>
    <row r="64978" spans="4:4">
      <c r="D64978" s="234"/>
    </row>
    <row r="64979" spans="4:4">
      <c r="D64979" s="234"/>
    </row>
    <row r="64980" spans="4:4">
      <c r="D64980" s="234"/>
    </row>
    <row r="64981" spans="4:4">
      <c r="D64981" s="234"/>
    </row>
    <row r="64982" spans="4:4">
      <c r="D64982" s="234"/>
    </row>
    <row r="64983" spans="4:4">
      <c r="D64983" s="234"/>
    </row>
    <row r="64984" spans="4:4">
      <c r="D64984" s="234"/>
    </row>
    <row r="64985" spans="4:4">
      <c r="D64985" s="234"/>
    </row>
    <row r="64986" spans="4:4">
      <c r="D64986" s="234"/>
    </row>
    <row r="64987" spans="4:4">
      <c r="D64987" s="234"/>
    </row>
    <row r="64988" spans="4:4">
      <c r="D64988" s="234"/>
    </row>
    <row r="64989" spans="4:4">
      <c r="D64989" s="234"/>
    </row>
    <row r="64990" spans="4:4">
      <c r="D64990" s="234"/>
    </row>
    <row r="64991" spans="4:4">
      <c r="D64991" s="234"/>
    </row>
    <row r="64992" spans="4:4">
      <c r="D64992" s="234"/>
    </row>
    <row r="64993" spans="4:4">
      <c r="D64993" s="234"/>
    </row>
    <row r="64994" spans="4:4">
      <c r="D64994" s="234"/>
    </row>
    <row r="64995" spans="4:4">
      <c r="D64995" s="234"/>
    </row>
    <row r="64996" spans="4:4">
      <c r="D64996" s="234"/>
    </row>
    <row r="64997" spans="4:4">
      <c r="D64997" s="234"/>
    </row>
    <row r="64998" spans="4:4">
      <c r="D64998" s="234"/>
    </row>
    <row r="64999" spans="4:4">
      <c r="D64999" s="234"/>
    </row>
    <row r="65000" spans="4:4">
      <c r="D65000" s="234"/>
    </row>
    <row r="65001" spans="4:4">
      <c r="D65001" s="234"/>
    </row>
    <row r="65002" spans="4:4">
      <c r="D65002" s="234"/>
    </row>
    <row r="65003" spans="4:4">
      <c r="D65003" s="234"/>
    </row>
    <row r="65004" spans="4:4">
      <c r="D65004" s="234"/>
    </row>
    <row r="65005" spans="4:4">
      <c r="D65005" s="234"/>
    </row>
    <row r="65006" spans="4:4">
      <c r="D65006" s="234"/>
    </row>
    <row r="65007" spans="4:4">
      <c r="D65007" s="234"/>
    </row>
    <row r="65008" spans="4:4">
      <c r="D65008" s="234"/>
    </row>
    <row r="65009" spans="4:4">
      <c r="D65009" s="234"/>
    </row>
    <row r="65010" spans="4:4">
      <c r="D65010" s="234"/>
    </row>
    <row r="65011" spans="4:4">
      <c r="D65011" s="234"/>
    </row>
    <row r="65012" spans="4:4">
      <c r="D65012" s="234"/>
    </row>
    <row r="65013" spans="4:4">
      <c r="D65013" s="234"/>
    </row>
    <row r="65014" spans="4:4">
      <c r="D65014" s="234"/>
    </row>
    <row r="65015" spans="4:4">
      <c r="D65015" s="234"/>
    </row>
    <row r="65016" spans="4:4">
      <c r="D65016" s="234"/>
    </row>
    <row r="65017" spans="4:4">
      <c r="D65017" s="234"/>
    </row>
    <row r="65018" spans="4:4">
      <c r="D65018" s="234"/>
    </row>
    <row r="65019" spans="4:4">
      <c r="D65019" s="234"/>
    </row>
    <row r="65020" spans="4:4">
      <c r="D65020" s="234"/>
    </row>
    <row r="65021" spans="4:4">
      <c r="D65021" s="234"/>
    </row>
    <row r="65022" spans="4:4">
      <c r="D65022" s="234"/>
    </row>
    <row r="65023" spans="4:4">
      <c r="D65023" s="234"/>
    </row>
    <row r="65024" spans="4:4">
      <c r="D65024" s="234"/>
    </row>
    <row r="65025" spans="4:4">
      <c r="D65025" s="234"/>
    </row>
    <row r="65026" spans="4:4">
      <c r="D65026" s="234"/>
    </row>
    <row r="65027" spans="4:4">
      <c r="D65027" s="234"/>
    </row>
    <row r="65028" spans="4:4">
      <c r="D65028" s="234"/>
    </row>
    <row r="65029" spans="4:4">
      <c r="D65029" s="234"/>
    </row>
    <row r="65030" spans="4:4">
      <c r="D65030" s="234"/>
    </row>
    <row r="65031" spans="4:4">
      <c r="D65031" s="234"/>
    </row>
    <row r="65032" spans="4:4">
      <c r="D65032" s="234"/>
    </row>
    <row r="65033" spans="4:4">
      <c r="D65033" s="234"/>
    </row>
    <row r="65034" spans="4:4">
      <c r="D65034" s="234"/>
    </row>
    <row r="65035" spans="4:4">
      <c r="D65035" s="234"/>
    </row>
    <row r="65036" spans="4:4">
      <c r="D65036" s="234"/>
    </row>
    <row r="65037" spans="4:4">
      <c r="D65037" s="234"/>
    </row>
    <row r="65038" spans="4:4">
      <c r="D65038" s="234"/>
    </row>
    <row r="65039" spans="4:4">
      <c r="D65039" s="234"/>
    </row>
    <row r="65040" spans="4:4">
      <c r="D65040" s="234"/>
    </row>
    <row r="65041" spans="4:4">
      <c r="D65041" s="234"/>
    </row>
    <row r="65042" spans="4:4">
      <c r="D65042" s="234"/>
    </row>
    <row r="65043" spans="4:4">
      <c r="D65043" s="234"/>
    </row>
    <row r="65044" spans="4:4">
      <c r="D65044" s="234"/>
    </row>
    <row r="65045" spans="4:4">
      <c r="D65045" s="234"/>
    </row>
    <row r="65046" spans="4:4">
      <c r="D65046" s="234"/>
    </row>
    <row r="65047" spans="4:4">
      <c r="D65047" s="234"/>
    </row>
    <row r="65048" spans="4:4">
      <c r="D65048" s="234"/>
    </row>
    <row r="65049" spans="4:4">
      <c r="D65049" s="234"/>
    </row>
    <row r="65050" spans="4:4">
      <c r="D65050" s="234"/>
    </row>
    <row r="65051" spans="4:4">
      <c r="D65051" s="234"/>
    </row>
    <row r="65052" spans="4:4">
      <c r="D65052" s="234"/>
    </row>
    <row r="65053" spans="4:4">
      <c r="D65053" s="234"/>
    </row>
    <row r="65054" spans="4:4">
      <c r="D65054" s="234"/>
    </row>
    <row r="65055" spans="4:4">
      <c r="D65055" s="234"/>
    </row>
    <row r="65056" spans="4:4">
      <c r="D65056" s="234"/>
    </row>
    <row r="65057" spans="4:4">
      <c r="D65057" s="234"/>
    </row>
    <row r="65058" spans="4:4">
      <c r="D65058" s="234"/>
    </row>
    <row r="65059" spans="4:4">
      <c r="D65059" s="234"/>
    </row>
    <row r="65060" spans="4:4">
      <c r="D65060" s="234"/>
    </row>
    <row r="65061" spans="4:4">
      <c r="D65061" s="234"/>
    </row>
    <row r="65062" spans="4:4">
      <c r="D65062" s="234"/>
    </row>
    <row r="65063" spans="4:4">
      <c r="D65063" s="234"/>
    </row>
    <row r="65064" spans="4:4">
      <c r="D65064" s="234"/>
    </row>
    <row r="65065" spans="4:4">
      <c r="D65065" s="234"/>
    </row>
    <row r="65066" spans="4:4">
      <c r="D65066" s="234"/>
    </row>
    <row r="65067" spans="4:4">
      <c r="D65067" s="234"/>
    </row>
    <row r="65068" spans="4:4">
      <c r="D65068" s="234"/>
    </row>
    <row r="65069" spans="4:4">
      <c r="D65069" s="234"/>
    </row>
    <row r="65070" spans="4:4">
      <c r="D65070" s="234"/>
    </row>
    <row r="65071" spans="4:4">
      <c r="D65071" s="234"/>
    </row>
    <row r="65072" spans="4:4">
      <c r="D65072" s="234"/>
    </row>
    <row r="65073" spans="4:4">
      <c r="D65073" s="234"/>
    </row>
    <row r="65074" spans="4:4">
      <c r="D65074" s="234"/>
    </row>
    <row r="65075" spans="4:4">
      <c r="D65075" s="234"/>
    </row>
    <row r="65076" spans="4:4">
      <c r="D65076" s="234"/>
    </row>
    <row r="65077" spans="4:4">
      <c r="D65077" s="234"/>
    </row>
    <row r="65078" spans="4:4">
      <c r="D65078" s="234"/>
    </row>
    <row r="65079" spans="4:4">
      <c r="D65079" s="234"/>
    </row>
    <row r="65080" spans="4:4">
      <c r="D65080" s="234"/>
    </row>
    <row r="65081" spans="4:4">
      <c r="D65081" s="234"/>
    </row>
    <row r="65082" spans="4:4">
      <c r="D65082" s="234"/>
    </row>
    <row r="65083" spans="4:4">
      <c r="D65083" s="234"/>
    </row>
    <row r="65084" spans="4:4">
      <c r="D65084" s="234"/>
    </row>
    <row r="65085" spans="4:4">
      <c r="D65085" s="234"/>
    </row>
    <row r="65086" spans="4:4">
      <c r="D65086" s="234"/>
    </row>
    <row r="65087" spans="4:4">
      <c r="D65087" s="234"/>
    </row>
    <row r="65088" spans="4:4">
      <c r="D65088" s="234"/>
    </row>
    <row r="65089" spans="4:4">
      <c r="D65089" s="234"/>
    </row>
    <row r="65090" spans="4:4">
      <c r="D65090" s="234"/>
    </row>
    <row r="65091" spans="4:4">
      <c r="D65091" s="234"/>
    </row>
    <row r="65092" spans="4:4">
      <c r="D65092" s="234"/>
    </row>
    <row r="65093" spans="4:4">
      <c r="D65093" s="234"/>
    </row>
    <row r="65094" spans="4:4">
      <c r="D65094" s="234"/>
    </row>
    <row r="65095" spans="4:4">
      <c r="D65095" s="234"/>
    </row>
    <row r="65096" spans="4:4">
      <c r="D65096" s="234"/>
    </row>
    <row r="65097" spans="4:4">
      <c r="D65097" s="234"/>
    </row>
    <row r="65098" spans="4:4">
      <c r="D65098" s="234"/>
    </row>
    <row r="65099" spans="4:4">
      <c r="D65099" s="234"/>
    </row>
    <row r="65100" spans="4:4">
      <c r="D65100" s="234"/>
    </row>
    <row r="65101" spans="4:4">
      <c r="D65101" s="234"/>
    </row>
    <row r="65102" spans="4:4">
      <c r="D65102" s="234"/>
    </row>
    <row r="65103" spans="4:4">
      <c r="D65103" s="234"/>
    </row>
    <row r="65104" spans="4:4">
      <c r="D65104" s="234"/>
    </row>
    <row r="65105" spans="4:4">
      <c r="D65105" s="234"/>
    </row>
    <row r="65106" spans="4:4">
      <c r="D65106" s="234"/>
    </row>
    <row r="65107" spans="4:4">
      <c r="D65107" s="234"/>
    </row>
    <row r="65108" spans="4:4">
      <c r="D65108" s="234"/>
    </row>
    <row r="65109" spans="4:4">
      <c r="D65109" s="234"/>
    </row>
    <row r="65110" spans="4:4">
      <c r="D65110" s="234"/>
    </row>
    <row r="65111" spans="4:4">
      <c r="D65111" s="234"/>
    </row>
    <row r="65112" spans="4:4">
      <c r="D65112" s="234"/>
    </row>
    <row r="65113" spans="4:4">
      <c r="D65113" s="234"/>
    </row>
    <row r="65114" spans="4:4">
      <c r="D65114" s="234"/>
    </row>
    <row r="65115" spans="4:4">
      <c r="D65115" s="234"/>
    </row>
    <row r="65116" spans="4:4">
      <c r="D65116" s="234"/>
    </row>
    <row r="65117" spans="4:4">
      <c r="D65117" s="234"/>
    </row>
    <row r="65118" spans="4:4">
      <c r="D65118" s="234"/>
    </row>
    <row r="65119" spans="4:4">
      <c r="D65119" s="234"/>
    </row>
    <row r="65120" spans="4:4">
      <c r="D65120" s="234"/>
    </row>
    <row r="65121" spans="4:4">
      <c r="D65121" s="234"/>
    </row>
    <row r="65122" spans="4:4">
      <c r="D65122" s="234"/>
    </row>
    <row r="65123" spans="4:4">
      <c r="D65123" s="234"/>
    </row>
    <row r="65124" spans="4:4">
      <c r="D65124" s="234"/>
    </row>
    <row r="65125" spans="4:4">
      <c r="D65125" s="234"/>
    </row>
    <row r="65126" spans="4:4">
      <c r="D65126" s="234"/>
    </row>
    <row r="65127" spans="4:4">
      <c r="D65127" s="234"/>
    </row>
    <row r="65128" spans="4:4">
      <c r="D65128" s="234"/>
    </row>
    <row r="65129" spans="4:4">
      <c r="D65129" s="234"/>
    </row>
    <row r="65130" spans="4:4">
      <c r="D65130" s="234"/>
    </row>
    <row r="65131" spans="4:4">
      <c r="D65131" s="234"/>
    </row>
    <row r="65132" spans="4:4">
      <c r="D65132" s="234"/>
    </row>
    <row r="65133" spans="4:4">
      <c r="D65133" s="234"/>
    </row>
    <row r="65134" spans="4:4">
      <c r="D65134" s="234"/>
    </row>
    <row r="65135" spans="4:4">
      <c r="D65135" s="234"/>
    </row>
    <row r="65136" spans="4:4">
      <c r="D65136" s="234"/>
    </row>
    <row r="65137" spans="4:4">
      <c r="D65137" s="234"/>
    </row>
    <row r="65138" spans="4:4">
      <c r="D65138" s="234"/>
    </row>
    <row r="65139" spans="4:4">
      <c r="D65139" s="234"/>
    </row>
    <row r="65140" spans="4:4">
      <c r="D65140" s="234"/>
    </row>
    <row r="65141" spans="4:4">
      <c r="D65141" s="234"/>
    </row>
    <row r="65142" spans="4:4">
      <c r="D65142" s="234"/>
    </row>
    <row r="65143" spans="4:4">
      <c r="D65143" s="234"/>
    </row>
    <row r="65144" spans="4:4">
      <c r="D65144" s="234"/>
    </row>
    <row r="65145" spans="4:4">
      <c r="D65145" s="234"/>
    </row>
    <row r="65146" spans="4:4">
      <c r="D65146" s="234"/>
    </row>
    <row r="65147" spans="4:4">
      <c r="D65147" s="234"/>
    </row>
    <row r="65148" spans="4:4">
      <c r="D65148" s="234"/>
    </row>
    <row r="65149" spans="4:4">
      <c r="D65149" s="234"/>
    </row>
    <row r="65150" spans="4:4">
      <c r="D65150" s="234"/>
    </row>
    <row r="65151" spans="4:4">
      <c r="D65151" s="234"/>
    </row>
    <row r="65152" spans="4:4">
      <c r="D65152" s="234"/>
    </row>
    <row r="65153" spans="4:4">
      <c r="D65153" s="234"/>
    </row>
    <row r="65154" spans="4:4">
      <c r="D65154" s="234"/>
    </row>
    <row r="65155" spans="4:4">
      <c r="D65155" s="234"/>
    </row>
    <row r="65156" spans="4:4">
      <c r="D65156" s="234"/>
    </row>
    <row r="65157" spans="4:4">
      <c r="D65157" s="234"/>
    </row>
    <row r="65158" spans="4:4">
      <c r="D65158" s="234"/>
    </row>
    <row r="65159" spans="4:4">
      <c r="D65159" s="234"/>
    </row>
    <row r="65160" spans="4:4">
      <c r="D65160" s="234"/>
    </row>
    <row r="65161" spans="4:4">
      <c r="D65161" s="234"/>
    </row>
    <row r="65162" spans="4:4">
      <c r="D65162" s="234"/>
    </row>
    <row r="65163" spans="4:4">
      <c r="D65163" s="234"/>
    </row>
    <row r="65164" spans="4:4">
      <c r="D65164" s="234"/>
    </row>
    <row r="65165" spans="4:4">
      <c r="D65165" s="234"/>
    </row>
    <row r="65166" spans="4:4">
      <c r="D65166" s="234"/>
    </row>
    <row r="65167" spans="4:4">
      <c r="D65167" s="234"/>
    </row>
    <row r="65168" spans="4:4">
      <c r="D65168" s="234"/>
    </row>
    <row r="65169" spans="4:4">
      <c r="D65169" s="234"/>
    </row>
    <row r="65170" spans="4:4">
      <c r="D65170" s="234"/>
    </row>
    <row r="65171" spans="4:4">
      <c r="D65171" s="234"/>
    </row>
    <row r="65172" spans="4:4">
      <c r="D65172" s="234"/>
    </row>
    <row r="65173" spans="4:4">
      <c r="D65173" s="234"/>
    </row>
    <row r="65174" spans="4:4">
      <c r="D65174" s="234"/>
    </row>
    <row r="65175" spans="4:4">
      <c r="D65175" s="234"/>
    </row>
    <row r="65176" spans="4:4">
      <c r="D65176" s="234"/>
    </row>
    <row r="65177" spans="4:4">
      <c r="D65177" s="234"/>
    </row>
    <row r="65178" spans="4:4">
      <c r="D65178" s="234"/>
    </row>
    <row r="65179" spans="4:4">
      <c r="D65179" s="234"/>
    </row>
    <row r="65180" spans="4:4">
      <c r="D65180" s="234"/>
    </row>
    <row r="65181" spans="4:4">
      <c r="D65181" s="234"/>
    </row>
    <row r="65182" spans="4:4">
      <c r="D65182" s="234"/>
    </row>
    <row r="65183" spans="4:4">
      <c r="D65183" s="234"/>
    </row>
    <row r="65184" spans="4:4">
      <c r="D65184" s="234"/>
    </row>
    <row r="65185" spans="4:4">
      <c r="D65185" s="234"/>
    </row>
    <row r="65186" spans="4:4">
      <c r="D65186" s="234"/>
    </row>
    <row r="65187" spans="4:4">
      <c r="D65187" s="234"/>
    </row>
    <row r="65188" spans="4:4">
      <c r="D65188" s="234"/>
    </row>
    <row r="65189" spans="4:4">
      <c r="D65189" s="234"/>
    </row>
    <row r="65190" spans="4:4">
      <c r="D65190" s="234"/>
    </row>
    <row r="65191" spans="4:4">
      <c r="D65191" s="234"/>
    </row>
    <row r="65192" spans="4:4">
      <c r="D65192" s="234"/>
    </row>
    <row r="65193" spans="4:4">
      <c r="D65193" s="234"/>
    </row>
    <row r="65194" spans="4:4">
      <c r="D65194" s="234"/>
    </row>
    <row r="65195" spans="4:4">
      <c r="D65195" s="234"/>
    </row>
    <row r="65196" spans="4:4">
      <c r="D65196" s="234"/>
    </row>
    <row r="65197" spans="4:4">
      <c r="D65197" s="234"/>
    </row>
    <row r="65198" spans="4:4">
      <c r="D65198" s="234"/>
    </row>
    <row r="65199" spans="4:4">
      <c r="D65199" s="234"/>
    </row>
    <row r="65200" spans="4:4">
      <c r="D65200" s="234"/>
    </row>
    <row r="65201" spans="4:4">
      <c r="D65201" s="234"/>
    </row>
    <row r="65202" spans="4:4">
      <c r="D65202" s="234"/>
    </row>
    <row r="65203" spans="4:4">
      <c r="D65203" s="234"/>
    </row>
    <row r="65204" spans="4:4">
      <c r="D65204" s="234"/>
    </row>
    <row r="65205" spans="4:4">
      <c r="D65205" s="234"/>
    </row>
    <row r="65206" spans="4:4">
      <c r="D65206" s="234"/>
    </row>
    <row r="65207" spans="4:4">
      <c r="D65207" s="234"/>
    </row>
    <row r="65208" spans="4:4">
      <c r="D65208" s="234"/>
    </row>
    <row r="65209" spans="4:4">
      <c r="D65209" s="234"/>
    </row>
    <row r="65210" spans="4:4">
      <c r="D65210" s="234"/>
    </row>
    <row r="65211" spans="4:4">
      <c r="D65211" s="234"/>
    </row>
    <row r="65212" spans="4:4">
      <c r="D65212" s="234"/>
    </row>
    <row r="65213" spans="4:4">
      <c r="D65213" s="234"/>
    </row>
    <row r="65214" spans="4:4">
      <c r="D65214" s="234"/>
    </row>
    <row r="65215" spans="4:4">
      <c r="D65215" s="234"/>
    </row>
    <row r="65216" spans="4:4">
      <c r="D65216" s="234"/>
    </row>
    <row r="65217" spans="4:4">
      <c r="D65217" s="234"/>
    </row>
    <row r="65218" spans="4:4">
      <c r="D65218" s="234"/>
    </row>
    <row r="65219" spans="4:4">
      <c r="D65219" s="234"/>
    </row>
    <row r="65220" spans="4:4">
      <c r="D65220" s="234"/>
    </row>
    <row r="65221" spans="4:4">
      <c r="D65221" s="234"/>
    </row>
    <row r="65222" spans="4:4">
      <c r="D65222" s="234"/>
    </row>
    <row r="65223" spans="4:4">
      <c r="D65223" s="234"/>
    </row>
    <row r="65224" spans="4:4">
      <c r="D65224" s="234"/>
    </row>
    <row r="65225" spans="4:4">
      <c r="D65225" s="234"/>
    </row>
    <row r="65226" spans="4:4">
      <c r="D65226" s="234"/>
    </row>
    <row r="65227" spans="4:4">
      <c r="D65227" s="234"/>
    </row>
    <row r="65228" spans="4:4">
      <c r="D65228" s="234"/>
    </row>
    <row r="65229" spans="4:4">
      <c r="D65229" s="234"/>
    </row>
    <row r="65230" spans="4:4">
      <c r="D65230" s="234"/>
    </row>
    <row r="65231" spans="4:4">
      <c r="D65231" s="234"/>
    </row>
    <row r="65232" spans="4:4">
      <c r="D65232" s="234"/>
    </row>
    <row r="65233" spans="4:4">
      <c r="D65233" s="234"/>
    </row>
    <row r="65234" spans="4:4">
      <c r="D65234" s="234"/>
    </row>
    <row r="65235" spans="4:4">
      <c r="D65235" s="234"/>
    </row>
    <row r="65236" spans="4:4">
      <c r="D65236" s="234"/>
    </row>
    <row r="65237" spans="4:4">
      <c r="D65237" s="234"/>
    </row>
    <row r="65238" spans="4:4">
      <c r="D65238" s="234"/>
    </row>
    <row r="65239" spans="4:4">
      <c r="D65239" s="234"/>
    </row>
    <row r="65240" spans="4:4">
      <c r="D65240" s="234"/>
    </row>
    <row r="65241" spans="4:4">
      <c r="D65241" s="234"/>
    </row>
    <row r="65242" spans="4:4">
      <c r="D65242" s="234"/>
    </row>
    <row r="65243" spans="4:4">
      <c r="D65243" s="234"/>
    </row>
    <row r="65244" spans="4:4">
      <c r="D65244" s="234"/>
    </row>
    <row r="65245" spans="4:4">
      <c r="D65245" s="234"/>
    </row>
    <row r="65246" spans="4:4">
      <c r="D65246" s="234"/>
    </row>
    <row r="65247" spans="4:4">
      <c r="D65247" s="234"/>
    </row>
    <row r="65248" spans="4:4">
      <c r="D65248" s="234"/>
    </row>
    <row r="65249" spans="4:4">
      <c r="D65249" s="234"/>
    </row>
    <row r="65250" spans="4:4">
      <c r="D65250" s="234"/>
    </row>
    <row r="65251" spans="4:4">
      <c r="D65251" s="234"/>
    </row>
    <row r="65252" spans="4:4">
      <c r="D65252" s="234"/>
    </row>
    <row r="65253" spans="4:4">
      <c r="D65253" s="234"/>
    </row>
    <row r="65254" spans="4:4">
      <c r="D65254" s="234"/>
    </row>
    <row r="65255" spans="4:4">
      <c r="D65255" s="234"/>
    </row>
    <row r="65256" spans="4:4">
      <c r="D65256" s="234"/>
    </row>
    <row r="65257" spans="4:4">
      <c r="D65257" s="234"/>
    </row>
    <row r="65258" spans="4:4">
      <c r="D65258" s="234"/>
    </row>
    <row r="65259" spans="4:4">
      <c r="D65259" s="234"/>
    </row>
    <row r="65260" spans="4:4">
      <c r="D65260" s="234"/>
    </row>
    <row r="65261" spans="4:4">
      <c r="D65261" s="234"/>
    </row>
    <row r="65262" spans="4:4">
      <c r="D65262" s="234"/>
    </row>
    <row r="65263" spans="4:4">
      <c r="D65263" s="234"/>
    </row>
    <row r="65264" spans="4:4">
      <c r="D65264" s="234"/>
    </row>
    <row r="65265" spans="4:4">
      <c r="D65265" s="234"/>
    </row>
    <row r="65266" spans="4:4">
      <c r="D65266" s="234"/>
    </row>
    <row r="65267" spans="4:4">
      <c r="D65267" s="234"/>
    </row>
    <row r="65268" spans="4:4">
      <c r="D65268" s="234"/>
    </row>
    <row r="65269" spans="4:4">
      <c r="D65269" s="234"/>
    </row>
    <row r="65270" spans="4:4">
      <c r="D65270" s="234"/>
    </row>
    <row r="65271" spans="4:4">
      <c r="D65271" s="234"/>
    </row>
    <row r="65272" spans="4:4">
      <c r="D65272" s="234"/>
    </row>
    <row r="65273" spans="4:4">
      <c r="D65273" s="234"/>
    </row>
    <row r="65274" spans="4:4">
      <c r="D65274" s="234"/>
    </row>
    <row r="65275" spans="4:4">
      <c r="D65275" s="234"/>
    </row>
    <row r="65276" spans="4:4">
      <c r="D65276" s="234"/>
    </row>
    <row r="65277" spans="4:4">
      <c r="D65277" s="234"/>
    </row>
    <row r="65278" spans="4:4">
      <c r="D65278" s="234"/>
    </row>
    <row r="65279" spans="4:4">
      <c r="D65279" s="234"/>
    </row>
    <row r="65280" spans="4:4">
      <c r="D65280" s="234"/>
    </row>
    <row r="65281" spans="4:4">
      <c r="D65281" s="234"/>
    </row>
    <row r="65282" spans="4:4">
      <c r="D65282" s="234"/>
    </row>
    <row r="65283" spans="4:4">
      <c r="D65283" s="234"/>
    </row>
    <row r="65284" spans="4:4">
      <c r="D65284" s="234"/>
    </row>
    <row r="65285" spans="4:4">
      <c r="D65285" s="234"/>
    </row>
    <row r="65286" spans="4:4">
      <c r="D65286" s="234"/>
    </row>
    <row r="65287" spans="4:4">
      <c r="D65287" s="234"/>
    </row>
    <row r="65288" spans="4:4">
      <c r="D65288" s="234"/>
    </row>
    <row r="65289" spans="4:4">
      <c r="D65289" s="234"/>
    </row>
    <row r="65290" spans="4:4">
      <c r="D65290" s="234"/>
    </row>
    <row r="65291" spans="4:4">
      <c r="D65291" s="234"/>
    </row>
    <row r="65292" spans="4:4">
      <c r="D65292" s="234"/>
    </row>
    <row r="65293" spans="4:4">
      <c r="D65293" s="234"/>
    </row>
    <row r="65294" spans="4:4">
      <c r="D65294" s="234"/>
    </row>
    <row r="65295" spans="4:4">
      <c r="D65295" s="234"/>
    </row>
    <row r="65296" spans="4:4">
      <c r="D65296" s="234"/>
    </row>
    <row r="65297" spans="4:4">
      <c r="D65297" s="234"/>
    </row>
    <row r="65298" spans="4:4">
      <c r="D65298" s="234"/>
    </row>
    <row r="65299" spans="4:4">
      <c r="D65299" s="234"/>
    </row>
    <row r="65300" spans="4:4">
      <c r="D65300" s="234"/>
    </row>
    <row r="65301" spans="4:4">
      <c r="D65301" s="234"/>
    </row>
    <row r="65302" spans="4:4">
      <c r="D65302" s="234"/>
    </row>
    <row r="65303" spans="4:4">
      <c r="D65303" s="234"/>
    </row>
    <row r="65304" spans="4:4">
      <c r="D65304" s="234"/>
    </row>
    <row r="65305" spans="4:4">
      <c r="D65305" s="234"/>
    </row>
    <row r="65306" spans="4:4">
      <c r="D65306" s="234"/>
    </row>
    <row r="65307" spans="4:4">
      <c r="D65307" s="234"/>
    </row>
    <row r="65308" spans="4:4">
      <c r="D65308" s="234"/>
    </row>
    <row r="65309" spans="4:4">
      <c r="D65309" s="234"/>
    </row>
    <row r="65310" spans="4:4">
      <c r="D65310" s="234"/>
    </row>
    <row r="65311" spans="4:4">
      <c r="D65311" s="234"/>
    </row>
    <row r="65312" spans="4:4">
      <c r="D65312" s="234"/>
    </row>
    <row r="65313" spans="4:4">
      <c r="D65313" s="234"/>
    </row>
    <row r="65314" spans="4:4">
      <c r="D65314" s="234"/>
    </row>
    <row r="65315" spans="4:4">
      <c r="D65315" s="234"/>
    </row>
    <row r="65316" spans="4:4">
      <c r="D65316" s="234"/>
    </row>
    <row r="65317" spans="4:4">
      <c r="D65317" s="234"/>
    </row>
    <row r="65318" spans="4:4">
      <c r="D65318" s="234"/>
    </row>
    <row r="65319" spans="4:4">
      <c r="D65319" s="234"/>
    </row>
    <row r="65320" spans="4:4">
      <c r="D65320" s="234"/>
    </row>
    <row r="65321" spans="4:4">
      <c r="D65321" s="234"/>
    </row>
    <row r="65322" spans="4:4">
      <c r="D65322" s="234"/>
    </row>
    <row r="65323" spans="4:4">
      <c r="D65323" s="234"/>
    </row>
    <row r="65324" spans="4:4">
      <c r="D65324" s="234"/>
    </row>
    <row r="65325" spans="4:4">
      <c r="D65325" s="234"/>
    </row>
    <row r="65326" spans="4:4">
      <c r="D65326" s="234"/>
    </row>
    <row r="65327" spans="4:4">
      <c r="D65327" s="234"/>
    </row>
    <row r="65328" spans="4:4">
      <c r="D65328" s="234"/>
    </row>
    <row r="65329" spans="4:4">
      <c r="D65329" s="234"/>
    </row>
    <row r="65330" spans="4:4">
      <c r="D65330" s="234"/>
    </row>
    <row r="65331" spans="4:4">
      <c r="D65331" s="234"/>
    </row>
    <row r="65332" spans="4:4">
      <c r="D65332" s="234"/>
    </row>
    <row r="65333" spans="4:4">
      <c r="D65333" s="234"/>
    </row>
    <row r="65334" spans="4:4">
      <c r="D65334" s="234"/>
    </row>
    <row r="65335" spans="4:4">
      <c r="D65335" s="234"/>
    </row>
    <row r="65336" spans="4:4">
      <c r="D65336" s="234"/>
    </row>
    <row r="65337" spans="4:4">
      <c r="D65337" s="234"/>
    </row>
    <row r="65338" spans="4:4">
      <c r="D65338" s="234"/>
    </row>
    <row r="65339" spans="4:4">
      <c r="D65339" s="234"/>
    </row>
    <row r="65340" spans="4:4">
      <c r="D65340" s="234"/>
    </row>
    <row r="65341" spans="4:4">
      <c r="D65341" s="234"/>
    </row>
    <row r="65342" spans="4:4">
      <c r="D65342" s="234"/>
    </row>
    <row r="65343" spans="4:4">
      <c r="D65343" s="234"/>
    </row>
    <row r="65344" spans="4:4">
      <c r="D65344" s="234"/>
    </row>
    <row r="65345" spans="4:4">
      <c r="D65345" s="234"/>
    </row>
    <row r="65346" spans="4:4">
      <c r="D65346" s="234"/>
    </row>
    <row r="65347" spans="4:4">
      <c r="D65347" s="234"/>
    </row>
    <row r="65348" spans="4:4">
      <c r="D65348" s="234"/>
    </row>
    <row r="65349" spans="4:4">
      <c r="D65349" s="234"/>
    </row>
    <row r="65350" spans="4:4">
      <c r="D65350" s="234"/>
    </row>
    <row r="65351" spans="4:4">
      <c r="D65351" s="234"/>
    </row>
    <row r="65352" spans="4:4">
      <c r="D65352" s="234"/>
    </row>
    <row r="65353" spans="4:4">
      <c r="D65353" s="234"/>
    </row>
    <row r="65354" spans="4:4">
      <c r="D65354" s="234"/>
    </row>
    <row r="65355" spans="4:4">
      <c r="D65355" s="234"/>
    </row>
    <row r="65356" spans="4:4">
      <c r="D65356" s="234"/>
    </row>
    <row r="65357" spans="4:4">
      <c r="D65357" s="234"/>
    </row>
    <row r="65358" spans="4:4">
      <c r="D65358" s="234"/>
    </row>
    <row r="65359" spans="4:4">
      <c r="D65359" s="234"/>
    </row>
    <row r="65360" spans="4:4">
      <c r="D65360" s="234"/>
    </row>
    <row r="65361" spans="4:4">
      <c r="D65361" s="234"/>
    </row>
    <row r="65362" spans="4:4">
      <c r="D65362" s="234"/>
    </row>
    <row r="65363" spans="4:4">
      <c r="D65363" s="234"/>
    </row>
    <row r="65364" spans="4:4">
      <c r="D65364" s="234"/>
    </row>
    <row r="65365" spans="4:4">
      <c r="D65365" s="234"/>
    </row>
    <row r="65366" spans="4:4">
      <c r="D65366" s="234"/>
    </row>
    <row r="65367" spans="4:4">
      <c r="D65367" s="234"/>
    </row>
    <row r="65368" spans="4:4">
      <c r="D65368" s="234"/>
    </row>
    <row r="65369" spans="4:4">
      <c r="D65369" s="234"/>
    </row>
    <row r="65370" spans="4:4">
      <c r="D65370" s="234"/>
    </row>
    <row r="65371" spans="4:4">
      <c r="D65371" s="234"/>
    </row>
    <row r="65372" spans="4:4">
      <c r="D65372" s="234"/>
    </row>
    <row r="65373" spans="4:4">
      <c r="D65373" s="234"/>
    </row>
    <row r="65374" spans="4:4">
      <c r="D65374" s="234"/>
    </row>
    <row r="65375" spans="4:4">
      <c r="D65375" s="234"/>
    </row>
    <row r="65376" spans="4:4">
      <c r="D65376" s="234"/>
    </row>
    <row r="65377" spans="4:4">
      <c r="D65377" s="234"/>
    </row>
    <row r="65378" spans="4:4">
      <c r="D65378" s="234"/>
    </row>
    <row r="65379" spans="4:4">
      <c r="D65379" s="234"/>
    </row>
    <row r="65380" spans="4:4">
      <c r="D65380" s="234"/>
    </row>
    <row r="65381" spans="4:4">
      <c r="D65381" s="234"/>
    </row>
    <row r="65382" spans="4:4">
      <c r="D65382" s="234"/>
    </row>
    <row r="65383" spans="4:4">
      <c r="D65383" s="234"/>
    </row>
    <row r="65384" spans="4:4">
      <c r="D65384" s="234"/>
    </row>
    <row r="65385" spans="4:4">
      <c r="D65385" s="234"/>
    </row>
    <row r="65386" spans="4:4">
      <c r="D65386" s="234"/>
    </row>
    <row r="65387" spans="4:4">
      <c r="D65387" s="234"/>
    </row>
    <row r="65388" spans="4:4">
      <c r="D65388" s="234"/>
    </row>
    <row r="65389" spans="4:4">
      <c r="D65389" s="234"/>
    </row>
    <row r="65390" spans="4:4">
      <c r="D65390" s="234"/>
    </row>
    <row r="65391" spans="4:4">
      <c r="D65391" s="234"/>
    </row>
    <row r="65392" spans="4:4">
      <c r="D65392" s="234"/>
    </row>
    <row r="65393" spans="4:4">
      <c r="D65393" s="234"/>
    </row>
    <row r="65394" spans="4:4">
      <c r="D65394" s="234"/>
    </row>
    <row r="65395" spans="4:4">
      <c r="D65395" s="234"/>
    </row>
    <row r="65396" spans="4:4">
      <c r="D65396" s="234"/>
    </row>
    <row r="65397" spans="4:4">
      <c r="D65397" s="234"/>
    </row>
    <row r="65398" spans="4:4">
      <c r="D65398" s="234"/>
    </row>
    <row r="65399" spans="4:4">
      <c r="D65399" s="234"/>
    </row>
    <row r="65400" spans="4:4">
      <c r="D65400" s="234"/>
    </row>
    <row r="65401" spans="4:4">
      <c r="D65401" s="234"/>
    </row>
    <row r="65402" spans="4:4">
      <c r="D65402" s="234"/>
    </row>
    <row r="65403" spans="4:4">
      <c r="D65403" s="234"/>
    </row>
    <row r="65404" spans="4:4">
      <c r="D65404" s="234"/>
    </row>
    <row r="65405" spans="4:4">
      <c r="D65405" s="234"/>
    </row>
    <row r="65406" spans="4:4">
      <c r="D65406" s="234"/>
    </row>
    <row r="65407" spans="4:4">
      <c r="D65407" s="234"/>
    </row>
    <row r="65408" spans="4:4">
      <c r="D65408" s="234"/>
    </row>
    <row r="65409" spans="4:4">
      <c r="D65409" s="234"/>
    </row>
    <row r="65410" spans="4:4">
      <c r="D65410" s="234"/>
    </row>
    <row r="65411" spans="4:4">
      <c r="D65411" s="234"/>
    </row>
    <row r="65412" spans="4:4">
      <c r="D65412" s="234"/>
    </row>
    <row r="65413" spans="4:4">
      <c r="D65413" s="234"/>
    </row>
    <row r="65414" spans="4:4">
      <c r="D65414" s="234"/>
    </row>
    <row r="65415" spans="4:4">
      <c r="D65415" s="234"/>
    </row>
    <row r="65416" spans="4:4">
      <c r="D65416" s="234"/>
    </row>
    <row r="65417" spans="4:4">
      <c r="D65417" s="234"/>
    </row>
    <row r="65418" spans="4:4">
      <c r="D65418" s="234"/>
    </row>
    <row r="65419" spans="4:4">
      <c r="D65419" s="234"/>
    </row>
    <row r="65420" spans="4:4">
      <c r="D65420" s="234"/>
    </row>
    <row r="65421" spans="4:4">
      <c r="D65421" s="234"/>
    </row>
    <row r="65422" spans="4:4">
      <c r="D65422" s="234"/>
    </row>
    <row r="65423" spans="4:4">
      <c r="D65423" s="234"/>
    </row>
    <row r="65424" spans="4:4">
      <c r="D65424" s="234"/>
    </row>
    <row r="65425" spans="4:4">
      <c r="D65425" s="234"/>
    </row>
    <row r="65426" spans="4:4">
      <c r="D65426" s="234"/>
    </row>
    <row r="65427" spans="4:4">
      <c r="D65427" s="234"/>
    </row>
    <row r="65428" spans="4:4">
      <c r="D65428" s="234"/>
    </row>
    <row r="65429" spans="4:4">
      <c r="D65429" s="234"/>
    </row>
    <row r="65430" spans="4:4">
      <c r="D65430" s="234"/>
    </row>
    <row r="65431" spans="4:4">
      <c r="D65431" s="234"/>
    </row>
    <row r="65432" spans="4:4">
      <c r="D65432" s="234"/>
    </row>
    <row r="65433" spans="4:4">
      <c r="D65433" s="234"/>
    </row>
    <row r="65434" spans="4:4">
      <c r="D65434" s="234"/>
    </row>
    <row r="65435" spans="4:4">
      <c r="D65435" s="234"/>
    </row>
    <row r="65436" spans="4:4">
      <c r="D65436" s="234"/>
    </row>
    <row r="65437" spans="4:4">
      <c r="D65437" s="234"/>
    </row>
    <row r="65438" spans="4:4">
      <c r="D65438" s="234"/>
    </row>
    <row r="65439" spans="4:4">
      <c r="D65439" s="234"/>
    </row>
    <row r="65440" spans="4:4">
      <c r="D65440" s="234"/>
    </row>
    <row r="65441" spans="4:4">
      <c r="D65441" s="234"/>
    </row>
    <row r="65442" spans="4:4">
      <c r="D65442" s="234"/>
    </row>
    <row r="65443" spans="4:4">
      <c r="D65443" s="234"/>
    </row>
    <row r="65444" spans="4:4">
      <c r="D65444" s="234"/>
    </row>
    <row r="65445" spans="4:4">
      <c r="D65445" s="234"/>
    </row>
    <row r="65446" spans="4:4">
      <c r="D65446" s="234"/>
    </row>
    <row r="65447" spans="4:4">
      <c r="D65447" s="234"/>
    </row>
    <row r="65448" spans="4:4">
      <c r="D65448" s="234"/>
    </row>
    <row r="65449" spans="4:4">
      <c r="D65449" s="234"/>
    </row>
    <row r="65450" spans="4:4">
      <c r="D65450" s="234"/>
    </row>
    <row r="65451" spans="4:4">
      <c r="D65451" s="234"/>
    </row>
    <row r="65452" spans="4:4">
      <c r="D65452" s="234"/>
    </row>
    <row r="65453" spans="4:4">
      <c r="D65453" s="234"/>
    </row>
    <row r="65454" spans="4:4">
      <c r="D65454" s="234"/>
    </row>
    <row r="65455" spans="4:4">
      <c r="D65455" s="234"/>
    </row>
    <row r="65456" spans="4:4">
      <c r="D65456" s="234"/>
    </row>
    <row r="65457" spans="4:4">
      <c r="D65457" s="234"/>
    </row>
    <row r="65458" spans="4:4">
      <c r="D65458" s="234"/>
    </row>
    <row r="65459" spans="4:4">
      <c r="D65459" s="234"/>
    </row>
    <row r="65460" spans="4:4">
      <c r="D65460" s="234"/>
    </row>
    <row r="65461" spans="4:4">
      <c r="D65461" s="234"/>
    </row>
    <row r="65462" spans="4:4">
      <c r="D65462" s="234"/>
    </row>
    <row r="65463" spans="4:4">
      <c r="D65463" s="234"/>
    </row>
    <row r="65464" spans="4:4">
      <c r="D65464" s="234"/>
    </row>
    <row r="65465" spans="4:4">
      <c r="D65465" s="234"/>
    </row>
    <row r="65466" spans="4:4">
      <c r="D65466" s="234"/>
    </row>
    <row r="65467" spans="4:4">
      <c r="D65467" s="234"/>
    </row>
    <row r="65468" spans="4:4">
      <c r="D65468" s="234"/>
    </row>
    <row r="65469" spans="4:4">
      <c r="D65469" s="234"/>
    </row>
    <row r="65470" spans="4:4">
      <c r="D65470" s="234"/>
    </row>
    <row r="65471" spans="4:4">
      <c r="D65471" s="234"/>
    </row>
    <row r="65472" spans="4:4">
      <c r="D65472" s="234"/>
    </row>
    <row r="65473" spans="4:4">
      <c r="D65473" s="234"/>
    </row>
    <row r="65474" spans="4:4">
      <c r="D65474" s="234"/>
    </row>
    <row r="65475" spans="4:4">
      <c r="D65475" s="234"/>
    </row>
    <row r="65476" spans="4:4">
      <c r="D65476" s="234"/>
    </row>
    <row r="65477" spans="4:4">
      <c r="D65477" s="234"/>
    </row>
    <row r="65478" spans="4:4">
      <c r="D65478" s="234"/>
    </row>
    <row r="65479" spans="4:4">
      <c r="D65479" s="234"/>
    </row>
    <row r="65480" spans="4:4">
      <c r="D65480" s="234"/>
    </row>
    <row r="65481" spans="4:4">
      <c r="D65481" s="234"/>
    </row>
    <row r="65482" spans="4:4">
      <c r="D65482" s="234"/>
    </row>
    <row r="65483" spans="4:4">
      <c r="D65483" s="234"/>
    </row>
    <row r="65484" spans="4:4">
      <c r="D65484" s="234"/>
    </row>
    <row r="65485" spans="4:4">
      <c r="D65485" s="234"/>
    </row>
    <row r="65486" spans="4:4">
      <c r="D65486" s="234"/>
    </row>
    <row r="65487" spans="4:4">
      <c r="D65487" s="234"/>
    </row>
    <row r="65488" spans="4:4">
      <c r="D65488" s="234"/>
    </row>
    <row r="65489" spans="4:4">
      <c r="D65489" s="234"/>
    </row>
    <row r="65490" spans="4:4">
      <c r="D65490" s="234"/>
    </row>
    <row r="65491" spans="4:4">
      <c r="D65491" s="234"/>
    </row>
    <row r="65492" spans="4:4">
      <c r="D65492" s="234"/>
    </row>
    <row r="65493" spans="4:4">
      <c r="D65493" s="234"/>
    </row>
    <row r="65494" spans="4:4">
      <c r="D65494" s="234"/>
    </row>
    <row r="65495" spans="4:4">
      <c r="D65495" s="234"/>
    </row>
    <row r="65496" spans="4:4">
      <c r="D65496" s="234"/>
    </row>
    <row r="65497" spans="4:4">
      <c r="D65497" s="234"/>
    </row>
    <row r="65498" spans="4:4">
      <c r="D65498" s="234"/>
    </row>
    <row r="65499" spans="4:4">
      <c r="D65499" s="234"/>
    </row>
    <row r="65500" spans="4:4">
      <c r="D65500" s="234"/>
    </row>
    <row r="65501" spans="4:4">
      <c r="D65501" s="234"/>
    </row>
    <row r="65502" spans="4:4">
      <c r="D65502" s="234"/>
    </row>
    <row r="65503" spans="4:4">
      <c r="D65503" s="234"/>
    </row>
    <row r="65504" spans="4:4">
      <c r="D65504" s="234"/>
    </row>
    <row r="65505" spans="4:4">
      <c r="D65505" s="234"/>
    </row>
    <row r="65506" spans="4:4">
      <c r="D65506" s="234"/>
    </row>
    <row r="65507" spans="4:4">
      <c r="D65507" s="234"/>
    </row>
    <row r="65508" spans="4:4">
      <c r="D65508" s="234"/>
    </row>
    <row r="65509" spans="4:4">
      <c r="D65509" s="234"/>
    </row>
    <row r="65510" spans="4:4">
      <c r="D65510" s="234"/>
    </row>
    <row r="65511" spans="4:4">
      <c r="D65511" s="234"/>
    </row>
    <row r="65512" spans="4:4">
      <c r="D65512" s="234"/>
    </row>
    <row r="65513" spans="4:4">
      <c r="D65513" s="234"/>
    </row>
    <row r="65514" spans="4:4">
      <c r="D65514" s="234"/>
    </row>
    <row r="65515" spans="4:4">
      <c r="D65515" s="234"/>
    </row>
    <row r="65516" spans="4:4">
      <c r="D65516" s="234"/>
    </row>
    <row r="65517" spans="4:4">
      <c r="D65517" s="234"/>
    </row>
    <row r="65518" spans="4:4">
      <c r="D65518" s="234"/>
    </row>
    <row r="65519" spans="4:4">
      <c r="D65519" s="234"/>
    </row>
    <row r="65520" spans="4:4">
      <c r="D65520" s="234"/>
    </row>
    <row r="65521" spans="4:4">
      <c r="D65521" s="234"/>
    </row>
    <row r="65522" spans="4:4">
      <c r="D65522" s="234"/>
    </row>
    <row r="65523" spans="4:4">
      <c r="D65523" s="234"/>
    </row>
    <row r="65524" spans="4:4">
      <c r="D65524" s="234"/>
    </row>
    <row r="65525" spans="4:4">
      <c r="D65525" s="234"/>
    </row>
    <row r="65526" spans="4:4">
      <c r="D65526" s="234"/>
    </row>
    <row r="65527" spans="4:4">
      <c r="D65527" s="234"/>
    </row>
    <row r="65528" spans="4:4">
      <c r="D65528" s="234"/>
    </row>
    <row r="65529" spans="4:4">
      <c r="D65529" s="234"/>
    </row>
    <row r="65530" spans="4:4">
      <c r="D65530" s="234"/>
    </row>
    <row r="65531" spans="4:4">
      <c r="D65531" s="234"/>
    </row>
    <row r="65532" spans="4:4">
      <c r="D65532" s="234"/>
    </row>
    <row r="65533" spans="4:4">
      <c r="D65533" s="234"/>
    </row>
    <row r="65534" spans="4:4">
      <c r="D65534" s="234"/>
    </row>
    <row r="65535" spans="4:4">
      <c r="D65535" s="234"/>
    </row>
    <row r="65536" spans="4:4">
      <c r="D65536" s="234"/>
    </row>
    <row r="65537" spans="4:4">
      <c r="D65537" s="234"/>
    </row>
    <row r="65538" spans="4:4">
      <c r="D65538" s="234"/>
    </row>
    <row r="65539" spans="4:4">
      <c r="D65539" s="234"/>
    </row>
    <row r="65540" spans="4:4">
      <c r="D65540" s="234"/>
    </row>
    <row r="65541" spans="4:4">
      <c r="D65541" s="234"/>
    </row>
    <row r="65542" spans="4:4">
      <c r="D65542" s="234"/>
    </row>
    <row r="65543" spans="4:4">
      <c r="D65543" s="234"/>
    </row>
    <row r="65544" spans="4:4">
      <c r="D65544" s="234"/>
    </row>
    <row r="65545" spans="4:4">
      <c r="D65545" s="234"/>
    </row>
    <row r="65546" spans="4:4">
      <c r="D65546" s="234"/>
    </row>
    <row r="65547" spans="4:4">
      <c r="D65547" s="234"/>
    </row>
    <row r="65548" spans="4:4">
      <c r="D65548" s="234"/>
    </row>
    <row r="65549" spans="4:4">
      <c r="D65549" s="234"/>
    </row>
    <row r="65550" spans="4:4">
      <c r="D65550" s="234"/>
    </row>
    <row r="65551" spans="4:4">
      <c r="D65551" s="234"/>
    </row>
    <row r="65552" spans="4:4">
      <c r="D65552" s="234"/>
    </row>
    <row r="65553" spans="4:4">
      <c r="D65553" s="234"/>
    </row>
    <row r="65554" spans="4:4">
      <c r="D65554" s="234"/>
    </row>
    <row r="65555" spans="4:4">
      <c r="D65555" s="234"/>
    </row>
    <row r="65556" spans="4:4">
      <c r="D65556" s="234"/>
    </row>
    <row r="65557" spans="4:4">
      <c r="D65557" s="234"/>
    </row>
    <row r="65558" spans="4:4">
      <c r="D65558" s="234"/>
    </row>
    <row r="65559" spans="4:4">
      <c r="D65559" s="234"/>
    </row>
    <row r="65560" spans="4:4">
      <c r="D65560" s="234"/>
    </row>
    <row r="65561" spans="4:4">
      <c r="D65561" s="234"/>
    </row>
    <row r="65562" spans="4:4">
      <c r="D65562" s="234"/>
    </row>
    <row r="65563" spans="4:4">
      <c r="D65563" s="234"/>
    </row>
    <row r="65564" spans="4:4">
      <c r="D65564" s="234"/>
    </row>
    <row r="65565" spans="4:4">
      <c r="D65565" s="234"/>
    </row>
    <row r="65566" spans="4:4">
      <c r="D65566" s="234"/>
    </row>
    <row r="65567" spans="4:4">
      <c r="D65567" s="234"/>
    </row>
    <row r="65568" spans="4:4">
      <c r="D65568" s="234"/>
    </row>
    <row r="65569" spans="4:4">
      <c r="D65569" s="234"/>
    </row>
    <row r="65570" spans="4:4">
      <c r="D65570" s="234"/>
    </row>
    <row r="65571" spans="4:4">
      <c r="D65571" s="234"/>
    </row>
    <row r="65572" spans="4:4">
      <c r="D65572" s="234"/>
    </row>
    <row r="65573" spans="4:4">
      <c r="D65573" s="234"/>
    </row>
    <row r="65574" spans="4:4">
      <c r="D65574" s="234"/>
    </row>
    <row r="65575" spans="4:4">
      <c r="D65575" s="234"/>
    </row>
    <row r="65576" spans="4:4">
      <c r="D65576" s="234"/>
    </row>
    <row r="65577" spans="4:4">
      <c r="D65577" s="234"/>
    </row>
    <row r="65578" spans="4:4">
      <c r="D65578" s="234"/>
    </row>
    <row r="65579" spans="4:4">
      <c r="D65579" s="234"/>
    </row>
    <row r="65580" spans="4:4">
      <c r="D65580" s="234"/>
    </row>
    <row r="65581" spans="4:4">
      <c r="D65581" s="234"/>
    </row>
    <row r="65582" spans="4:4">
      <c r="D65582" s="234"/>
    </row>
    <row r="65583" spans="4:4">
      <c r="D65583" s="234"/>
    </row>
    <row r="65584" spans="4:4">
      <c r="D65584" s="234"/>
    </row>
    <row r="65585" spans="4:4">
      <c r="D65585" s="234"/>
    </row>
    <row r="65586" spans="4:4">
      <c r="D65586" s="234"/>
    </row>
    <row r="65587" spans="4:4">
      <c r="D65587" s="234"/>
    </row>
    <row r="65588" spans="4:4">
      <c r="D65588" s="234"/>
    </row>
    <row r="65589" spans="4:4">
      <c r="D65589" s="234"/>
    </row>
    <row r="65590" spans="4:4">
      <c r="D65590" s="234"/>
    </row>
    <row r="65591" spans="4:4">
      <c r="D65591" s="234"/>
    </row>
    <row r="65592" spans="4:4">
      <c r="D65592" s="234"/>
    </row>
    <row r="65593" spans="4:4">
      <c r="D65593" s="234"/>
    </row>
    <row r="65594" spans="4:4">
      <c r="D65594" s="234"/>
    </row>
    <row r="65595" spans="4:4">
      <c r="D65595" s="234"/>
    </row>
    <row r="65596" spans="4:4">
      <c r="D65596" s="234"/>
    </row>
    <row r="65597" spans="4:4">
      <c r="D65597" s="234"/>
    </row>
    <row r="65598" spans="4:4">
      <c r="D65598" s="234"/>
    </row>
    <row r="65599" spans="4:4">
      <c r="D65599" s="234"/>
    </row>
    <row r="65600" spans="4:4">
      <c r="D65600" s="234"/>
    </row>
    <row r="65601" spans="4:4">
      <c r="D65601" s="234"/>
    </row>
    <row r="65602" spans="4:4">
      <c r="D65602" s="234"/>
    </row>
    <row r="65603" spans="4:4">
      <c r="D65603" s="234"/>
    </row>
    <row r="65604" spans="4:4">
      <c r="D65604" s="234"/>
    </row>
    <row r="65605" spans="4:4">
      <c r="D65605" s="234"/>
    </row>
    <row r="65606" spans="4:4">
      <c r="D65606" s="234"/>
    </row>
    <row r="65607" spans="4:4">
      <c r="D65607" s="234"/>
    </row>
    <row r="65608" spans="4:4">
      <c r="D65608" s="234"/>
    </row>
    <row r="65609" spans="4:4">
      <c r="D65609" s="234"/>
    </row>
    <row r="65610" spans="4:4">
      <c r="D65610" s="234"/>
    </row>
    <row r="65611" spans="4:4">
      <c r="D65611" s="234"/>
    </row>
    <row r="65612" spans="4:4">
      <c r="D65612" s="234"/>
    </row>
    <row r="65613" spans="4:4">
      <c r="D65613" s="234"/>
    </row>
    <row r="65614" spans="4:4">
      <c r="D65614" s="234"/>
    </row>
    <row r="65615" spans="4:4">
      <c r="D65615" s="234"/>
    </row>
    <row r="65616" spans="4:4">
      <c r="D65616" s="234"/>
    </row>
    <row r="65617" spans="4:4">
      <c r="D65617" s="234"/>
    </row>
    <row r="65618" spans="4:4">
      <c r="D65618" s="234"/>
    </row>
    <row r="65619" spans="4:4">
      <c r="D65619" s="234"/>
    </row>
    <row r="65620" spans="4:4">
      <c r="D65620" s="234"/>
    </row>
    <row r="65621" spans="4:4">
      <c r="D65621" s="234"/>
    </row>
    <row r="65622" spans="4:4">
      <c r="D65622" s="234"/>
    </row>
    <row r="65623" spans="4:4">
      <c r="D65623" s="234"/>
    </row>
    <row r="65624" spans="4:4">
      <c r="D65624" s="234"/>
    </row>
    <row r="65625" spans="4:4">
      <c r="D65625" s="234"/>
    </row>
    <row r="65626" spans="4:4">
      <c r="D65626" s="234"/>
    </row>
    <row r="65627" spans="4:4">
      <c r="D65627" s="234"/>
    </row>
    <row r="65628" spans="4:4">
      <c r="D65628" s="234"/>
    </row>
    <row r="65629" spans="4:4">
      <c r="D65629" s="234"/>
    </row>
    <row r="65630" spans="4:4">
      <c r="D65630" s="234"/>
    </row>
    <row r="65631" spans="4:4">
      <c r="D65631" s="234"/>
    </row>
    <row r="65632" spans="4:4">
      <c r="D65632" s="234"/>
    </row>
    <row r="65633" spans="4:4">
      <c r="D65633" s="234"/>
    </row>
    <row r="65634" spans="4:4">
      <c r="D65634" s="234"/>
    </row>
    <row r="65635" spans="4:4">
      <c r="D65635" s="234"/>
    </row>
    <row r="65636" spans="4:4">
      <c r="D65636" s="234"/>
    </row>
    <row r="65637" spans="4:4">
      <c r="D65637" s="234"/>
    </row>
    <row r="65638" spans="4:4">
      <c r="D65638" s="234"/>
    </row>
    <row r="65639" spans="4:4">
      <c r="D65639" s="234"/>
    </row>
    <row r="65640" spans="4:4">
      <c r="D65640" s="234"/>
    </row>
    <row r="65641" spans="4:4">
      <c r="D65641" s="234"/>
    </row>
    <row r="65642" spans="4:4">
      <c r="D65642" s="234"/>
    </row>
    <row r="65643" spans="4:4">
      <c r="D65643" s="234"/>
    </row>
    <row r="65644" spans="4:4">
      <c r="D65644" s="234"/>
    </row>
    <row r="65645" spans="4:4">
      <c r="D65645" s="234"/>
    </row>
    <row r="65646" spans="4:4">
      <c r="D65646" s="234"/>
    </row>
    <row r="65647" spans="4:4">
      <c r="D65647" s="234"/>
    </row>
    <row r="65648" spans="4:4">
      <c r="D65648" s="234"/>
    </row>
    <row r="65649" spans="4:4">
      <c r="D65649" s="234"/>
    </row>
    <row r="65650" spans="4:4">
      <c r="D65650" s="234"/>
    </row>
    <row r="65651" spans="4:4">
      <c r="D65651" s="234"/>
    </row>
    <row r="65652" spans="4:4">
      <c r="D65652" s="234"/>
    </row>
    <row r="65653" spans="4:4">
      <c r="D65653" s="234"/>
    </row>
    <row r="65654" spans="4:4">
      <c r="D65654" s="234"/>
    </row>
    <row r="65655" spans="4:4">
      <c r="D65655" s="234"/>
    </row>
    <row r="65656" spans="4:4">
      <c r="D65656" s="234"/>
    </row>
    <row r="65657" spans="4:4">
      <c r="D65657" s="234"/>
    </row>
    <row r="65658" spans="4:4">
      <c r="D65658" s="234"/>
    </row>
    <row r="65659" spans="4:4">
      <c r="D65659" s="234"/>
    </row>
    <row r="65660" spans="4:4">
      <c r="D65660" s="234"/>
    </row>
    <row r="65661" spans="4:4">
      <c r="D65661" s="234"/>
    </row>
    <row r="65662" spans="4:4">
      <c r="D65662" s="234"/>
    </row>
    <row r="65663" spans="4:4">
      <c r="D65663" s="234"/>
    </row>
    <row r="65664" spans="4:4">
      <c r="D65664" s="234"/>
    </row>
    <row r="65665" spans="4:4">
      <c r="D65665" s="234"/>
    </row>
    <row r="65666" spans="4:4">
      <c r="D65666" s="234"/>
    </row>
    <row r="65667" spans="4:4">
      <c r="D65667" s="234"/>
    </row>
    <row r="65668" spans="4:4">
      <c r="D65668" s="234"/>
    </row>
    <row r="65669" spans="4:4">
      <c r="D65669" s="234"/>
    </row>
    <row r="65670" spans="4:4">
      <c r="D65670" s="234"/>
    </row>
    <row r="65671" spans="4:4">
      <c r="D65671" s="234"/>
    </row>
    <row r="65672" spans="4:4">
      <c r="D65672" s="234"/>
    </row>
    <row r="65673" spans="4:4">
      <c r="D65673" s="234"/>
    </row>
    <row r="65674" spans="4:4">
      <c r="D65674" s="234"/>
    </row>
    <row r="65675" spans="4:4">
      <c r="D65675" s="234"/>
    </row>
    <row r="65676" spans="4:4">
      <c r="D65676" s="234"/>
    </row>
    <row r="65677" spans="4:4">
      <c r="D65677" s="234"/>
    </row>
    <row r="65678" spans="4:4">
      <c r="D65678" s="234"/>
    </row>
    <row r="65679" spans="4:4">
      <c r="D65679" s="234"/>
    </row>
    <row r="65680" spans="4:4">
      <c r="D65680" s="234"/>
    </row>
    <row r="65681" spans="4:4">
      <c r="D65681" s="234"/>
    </row>
    <row r="65682" spans="4:4">
      <c r="D65682" s="234"/>
    </row>
    <row r="65683" spans="4:4">
      <c r="D65683" s="234"/>
    </row>
    <row r="65684" spans="4:4">
      <c r="D65684" s="234"/>
    </row>
    <row r="65685" spans="4:4">
      <c r="D65685" s="234"/>
    </row>
    <row r="65686" spans="4:4">
      <c r="D65686" s="234"/>
    </row>
    <row r="65687" spans="4:4">
      <c r="D65687" s="234"/>
    </row>
    <row r="65688" spans="4:4">
      <c r="D65688" s="234"/>
    </row>
    <row r="65689" spans="4:4">
      <c r="D65689" s="234"/>
    </row>
    <row r="65690" spans="4:4">
      <c r="D65690" s="234"/>
    </row>
    <row r="65691" spans="4:4">
      <c r="D65691" s="234"/>
    </row>
    <row r="65692" spans="4:4">
      <c r="D65692" s="234"/>
    </row>
    <row r="65693" spans="4:4">
      <c r="D65693" s="234"/>
    </row>
    <row r="65694" spans="4:4">
      <c r="D65694" s="234"/>
    </row>
    <row r="65695" spans="4:4">
      <c r="D65695" s="234"/>
    </row>
    <row r="65696" spans="4:4">
      <c r="D65696" s="234"/>
    </row>
    <row r="65697" spans="4:4">
      <c r="D65697" s="234"/>
    </row>
    <row r="65698" spans="4:4">
      <c r="D65698" s="234"/>
    </row>
    <row r="65699" spans="4:4">
      <c r="D65699" s="234"/>
    </row>
    <row r="65700" spans="4:4">
      <c r="D65700" s="234"/>
    </row>
    <row r="65701" spans="4:4">
      <c r="D65701" s="234"/>
    </row>
    <row r="65702" spans="4:4">
      <c r="D65702" s="234"/>
    </row>
    <row r="65703" spans="4:4">
      <c r="D65703" s="234"/>
    </row>
    <row r="65704" spans="4:4">
      <c r="D65704" s="234"/>
    </row>
    <row r="65705" spans="4:4">
      <c r="D65705" s="234"/>
    </row>
    <row r="65706" spans="4:4">
      <c r="D65706" s="234"/>
    </row>
    <row r="65707" spans="4:4">
      <c r="D65707" s="234"/>
    </row>
    <row r="65708" spans="4:4">
      <c r="D65708" s="234"/>
    </row>
    <row r="65709" spans="4:4">
      <c r="D65709" s="234"/>
    </row>
    <row r="65710" spans="4:4">
      <c r="D65710" s="234"/>
    </row>
    <row r="65711" spans="4:4">
      <c r="D65711" s="234"/>
    </row>
    <row r="65712" spans="4:4">
      <c r="D65712" s="234"/>
    </row>
    <row r="65713" spans="4:4">
      <c r="D65713" s="234"/>
    </row>
    <row r="65714" spans="4:4">
      <c r="D65714" s="234"/>
    </row>
    <row r="65715" spans="4:4">
      <c r="D65715" s="234"/>
    </row>
    <row r="65716" spans="4:4">
      <c r="D65716" s="234"/>
    </row>
    <row r="65717" spans="4:4">
      <c r="D65717" s="234"/>
    </row>
    <row r="65718" spans="4:4">
      <c r="D65718" s="234"/>
    </row>
    <row r="65719" spans="4:4">
      <c r="D65719" s="234"/>
    </row>
    <row r="65720" spans="4:4">
      <c r="D65720" s="234"/>
    </row>
    <row r="65721" spans="4:4">
      <c r="D65721" s="234"/>
    </row>
    <row r="65722" spans="4:4">
      <c r="D65722" s="234"/>
    </row>
    <row r="65723" spans="4:4">
      <c r="D65723" s="234"/>
    </row>
    <row r="65724" spans="4:4">
      <c r="D65724" s="234"/>
    </row>
    <row r="65725" spans="4:4">
      <c r="D65725" s="234"/>
    </row>
    <row r="65726" spans="4:4">
      <c r="D65726" s="234"/>
    </row>
    <row r="65727" spans="4:4">
      <c r="D65727" s="234"/>
    </row>
    <row r="65728" spans="4:4">
      <c r="D65728" s="234"/>
    </row>
    <row r="65729" spans="4:4">
      <c r="D65729" s="234"/>
    </row>
    <row r="65730" spans="4:4">
      <c r="D65730" s="234"/>
    </row>
    <row r="65731" spans="4:4">
      <c r="D65731" s="234"/>
    </row>
    <row r="65732" spans="4:4">
      <c r="D65732" s="234"/>
    </row>
    <row r="65733" spans="4:4">
      <c r="D65733" s="234"/>
    </row>
    <row r="65734" spans="4:4">
      <c r="D65734" s="234"/>
    </row>
    <row r="65735" spans="4:4">
      <c r="D65735" s="234"/>
    </row>
    <row r="65736" spans="4:4">
      <c r="D65736" s="234"/>
    </row>
    <row r="65737" spans="4:4">
      <c r="D65737" s="234"/>
    </row>
    <row r="65738" spans="4:4">
      <c r="D65738" s="234"/>
    </row>
    <row r="65739" spans="4:4">
      <c r="D65739" s="234"/>
    </row>
    <row r="65740" spans="4:4">
      <c r="D65740" s="234"/>
    </row>
    <row r="65741" spans="4:4">
      <c r="D65741" s="234"/>
    </row>
    <row r="65742" spans="4:4">
      <c r="D65742" s="234"/>
    </row>
    <row r="65743" spans="4:4">
      <c r="D65743" s="234"/>
    </row>
    <row r="65744" spans="4:4">
      <c r="D65744" s="234"/>
    </row>
    <row r="65745" spans="4:4">
      <c r="D65745" s="234"/>
    </row>
    <row r="65746" spans="4:4">
      <c r="D65746" s="234"/>
    </row>
    <row r="65747" spans="4:4">
      <c r="D65747" s="234"/>
    </row>
    <row r="65748" spans="4:4">
      <c r="D65748" s="234"/>
    </row>
    <row r="65749" spans="4:4">
      <c r="D65749" s="234"/>
    </row>
    <row r="65750" spans="4:4">
      <c r="D65750" s="234"/>
    </row>
    <row r="65751" spans="4:4">
      <c r="D65751" s="234"/>
    </row>
    <row r="65752" spans="4:4">
      <c r="D65752" s="234"/>
    </row>
    <row r="65753" spans="4:4">
      <c r="D65753" s="234"/>
    </row>
    <row r="65754" spans="4:4">
      <c r="D65754" s="234"/>
    </row>
    <row r="65755" spans="4:4">
      <c r="D65755" s="234"/>
    </row>
    <row r="65756" spans="4:4">
      <c r="D65756" s="234"/>
    </row>
    <row r="65757" spans="4:4">
      <c r="D65757" s="234"/>
    </row>
    <row r="65758" spans="4:4">
      <c r="D65758" s="234"/>
    </row>
    <row r="65759" spans="4:4">
      <c r="D65759" s="234"/>
    </row>
    <row r="65760" spans="4:4">
      <c r="D65760" s="234"/>
    </row>
    <row r="65761" spans="4:4">
      <c r="D65761" s="234"/>
    </row>
    <row r="65762" spans="4:4">
      <c r="D65762" s="234"/>
    </row>
    <row r="65763" spans="4:4">
      <c r="D65763" s="234"/>
    </row>
    <row r="65764" spans="4:4">
      <c r="D65764" s="234"/>
    </row>
    <row r="65765" spans="4:4">
      <c r="D65765" s="234"/>
    </row>
    <row r="65766" spans="4:4">
      <c r="D65766" s="234"/>
    </row>
    <row r="65767" spans="4:4">
      <c r="D65767" s="234"/>
    </row>
    <row r="65768" spans="4:4">
      <c r="D65768" s="234"/>
    </row>
    <row r="65769" spans="4:4">
      <c r="D65769" s="234"/>
    </row>
    <row r="65770" spans="4:4">
      <c r="D65770" s="234"/>
    </row>
    <row r="65771" spans="4:4">
      <c r="D65771" s="234"/>
    </row>
    <row r="65772" spans="4:4">
      <c r="D65772" s="234"/>
    </row>
    <row r="65773" spans="4:4">
      <c r="D65773" s="234"/>
    </row>
    <row r="65774" spans="4:4">
      <c r="D65774" s="234"/>
    </row>
    <row r="65775" spans="4:4">
      <c r="D65775" s="234"/>
    </row>
    <row r="65776" spans="4:4">
      <c r="D65776" s="234"/>
    </row>
    <row r="65777" spans="4:4">
      <c r="D65777" s="234"/>
    </row>
    <row r="65778" spans="4:4">
      <c r="D65778" s="234"/>
    </row>
    <row r="65779" spans="4:4">
      <c r="D65779" s="234"/>
    </row>
    <row r="65780" spans="4:4">
      <c r="D65780" s="234"/>
    </row>
    <row r="65781" spans="4:4">
      <c r="D65781" s="234"/>
    </row>
    <row r="65782" spans="4:4">
      <c r="D65782" s="234"/>
    </row>
    <row r="65783" spans="4:4">
      <c r="D65783" s="234"/>
    </row>
    <row r="65784" spans="4:4">
      <c r="D65784" s="234"/>
    </row>
    <row r="65785" spans="4:4">
      <c r="D65785" s="234"/>
    </row>
    <row r="65786" spans="4:4">
      <c r="D65786" s="234"/>
    </row>
    <row r="65787" spans="4:4">
      <c r="D65787" s="234"/>
    </row>
    <row r="65788" spans="4:4">
      <c r="D65788" s="234"/>
    </row>
    <row r="65789" spans="4:4">
      <c r="D65789" s="234"/>
    </row>
    <row r="65790" spans="4:4">
      <c r="D65790" s="234"/>
    </row>
    <row r="65791" spans="4:4">
      <c r="D65791" s="234"/>
    </row>
    <row r="65792" spans="4:4">
      <c r="D65792" s="234"/>
    </row>
    <row r="65793" spans="4:4">
      <c r="D65793" s="234"/>
    </row>
    <row r="65794" spans="4:4">
      <c r="D65794" s="234"/>
    </row>
    <row r="65795" spans="4:4">
      <c r="D65795" s="234"/>
    </row>
    <row r="65796" spans="4:4">
      <c r="D65796" s="234"/>
    </row>
    <row r="65797" spans="4:4">
      <c r="D65797" s="234"/>
    </row>
    <row r="65798" spans="4:4">
      <c r="D65798" s="234"/>
    </row>
    <row r="65799" spans="4:4">
      <c r="D65799" s="234"/>
    </row>
    <row r="65800" spans="4:4">
      <c r="D65800" s="234"/>
    </row>
    <row r="65801" spans="4:4">
      <c r="D65801" s="234"/>
    </row>
    <row r="65802" spans="4:4">
      <c r="D65802" s="234"/>
    </row>
    <row r="65803" spans="4:4">
      <c r="D65803" s="234"/>
    </row>
    <row r="65804" spans="4:4">
      <c r="D65804" s="234"/>
    </row>
    <row r="65805" spans="4:4">
      <c r="D65805" s="234"/>
    </row>
    <row r="65806" spans="4:4">
      <c r="D65806" s="234"/>
    </row>
    <row r="65807" spans="4:4">
      <c r="D65807" s="234"/>
    </row>
    <row r="65808" spans="4:4">
      <c r="D65808" s="234"/>
    </row>
    <row r="65809" spans="4:4">
      <c r="D65809" s="234"/>
    </row>
    <row r="65810" spans="4:4">
      <c r="D65810" s="234"/>
    </row>
    <row r="65811" spans="4:4">
      <c r="D65811" s="234"/>
    </row>
    <row r="65812" spans="4:4">
      <c r="D65812" s="234"/>
    </row>
    <row r="65813" spans="4:4">
      <c r="D65813" s="234"/>
    </row>
    <row r="65814" spans="4:4">
      <c r="D65814" s="234"/>
    </row>
    <row r="65815" spans="4:4">
      <c r="D65815" s="234"/>
    </row>
    <row r="65816" spans="4:4">
      <c r="D65816" s="234"/>
    </row>
    <row r="65817" spans="4:4">
      <c r="D65817" s="234"/>
    </row>
    <row r="65818" spans="4:4">
      <c r="D65818" s="234"/>
    </row>
    <row r="65819" spans="4:4">
      <c r="D65819" s="234"/>
    </row>
    <row r="65820" spans="4:4">
      <c r="D65820" s="234"/>
    </row>
    <row r="65821" spans="4:4">
      <c r="D65821" s="234"/>
    </row>
    <row r="65822" spans="4:4">
      <c r="D65822" s="234"/>
    </row>
    <row r="65823" spans="4:4">
      <c r="D65823" s="234"/>
    </row>
    <row r="65824" spans="4:4">
      <c r="D65824" s="234"/>
    </row>
    <row r="65825" spans="4:4">
      <c r="D65825" s="234"/>
    </row>
    <row r="65826" spans="4:4">
      <c r="D65826" s="234"/>
    </row>
    <row r="65827" spans="4:4">
      <c r="D65827" s="234"/>
    </row>
    <row r="65828" spans="4:4">
      <c r="D65828" s="234"/>
    </row>
    <row r="65829" spans="4:4">
      <c r="D65829" s="234"/>
    </row>
    <row r="65830" spans="4:4">
      <c r="D65830" s="234"/>
    </row>
    <row r="65831" spans="4:4">
      <c r="D65831" s="234"/>
    </row>
    <row r="65832" spans="4:4">
      <c r="D65832" s="234"/>
    </row>
    <row r="65833" spans="4:4">
      <c r="D65833" s="234"/>
    </row>
    <row r="65834" spans="4:4">
      <c r="D65834" s="234"/>
    </row>
    <row r="65835" spans="4:4">
      <c r="D65835" s="234"/>
    </row>
    <row r="65836" spans="4:4">
      <c r="D65836" s="234"/>
    </row>
    <row r="65837" spans="4:4">
      <c r="D65837" s="234"/>
    </row>
    <row r="65838" spans="4:4">
      <c r="D65838" s="234"/>
    </row>
    <row r="65839" spans="4:4">
      <c r="D65839" s="234"/>
    </row>
    <row r="65840" spans="4:4">
      <c r="D65840" s="234"/>
    </row>
    <row r="65841" spans="4:4">
      <c r="D65841" s="234"/>
    </row>
    <row r="65842" spans="4:4">
      <c r="D65842" s="234"/>
    </row>
    <row r="65843" spans="4:4">
      <c r="D65843" s="234"/>
    </row>
    <row r="65844" spans="4:4">
      <c r="D65844" s="234"/>
    </row>
    <row r="65845" spans="4:4">
      <c r="D65845" s="234"/>
    </row>
    <row r="65846" spans="4:4">
      <c r="D65846" s="234"/>
    </row>
    <row r="65847" spans="4:4">
      <c r="D65847" s="234"/>
    </row>
    <row r="65848" spans="4:4">
      <c r="D65848" s="234"/>
    </row>
    <row r="65849" spans="4:4">
      <c r="D65849" s="234"/>
    </row>
    <row r="65850" spans="4:4">
      <c r="D65850" s="234"/>
    </row>
    <row r="65851" spans="4:4">
      <c r="D65851" s="234"/>
    </row>
    <row r="65852" spans="4:4">
      <c r="D65852" s="234"/>
    </row>
    <row r="65853" spans="4:4">
      <c r="D65853" s="234"/>
    </row>
    <row r="65854" spans="4:4">
      <c r="D65854" s="234"/>
    </row>
    <row r="65855" spans="4:4">
      <c r="D65855" s="234"/>
    </row>
    <row r="65856" spans="4:4">
      <c r="D65856" s="234"/>
    </row>
    <row r="65857" spans="4:4">
      <c r="D65857" s="234"/>
    </row>
    <row r="65858" spans="4:4">
      <c r="D65858" s="234"/>
    </row>
    <row r="65859" spans="4:4">
      <c r="D65859" s="234"/>
    </row>
    <row r="65860" spans="4:4">
      <c r="D65860" s="234"/>
    </row>
    <row r="65861" spans="4:4">
      <c r="D65861" s="234"/>
    </row>
    <row r="65862" spans="4:4">
      <c r="D65862" s="234"/>
    </row>
    <row r="65863" spans="4:4">
      <c r="D65863" s="234"/>
    </row>
    <row r="65864" spans="4:4">
      <c r="D65864" s="234"/>
    </row>
    <row r="65865" spans="4:4">
      <c r="D65865" s="234"/>
    </row>
    <row r="65866" spans="4:4">
      <c r="D65866" s="234"/>
    </row>
    <row r="65867" spans="4:4">
      <c r="D65867" s="234"/>
    </row>
    <row r="65868" spans="4:4">
      <c r="D65868" s="234"/>
    </row>
    <row r="65869" spans="4:4">
      <c r="D65869" s="234"/>
    </row>
    <row r="65870" spans="4:4">
      <c r="D65870" s="234"/>
    </row>
    <row r="65871" spans="4:4">
      <c r="D65871" s="234"/>
    </row>
    <row r="65872" spans="4:4">
      <c r="D65872" s="234"/>
    </row>
    <row r="65873" spans="4:4">
      <c r="D65873" s="234"/>
    </row>
    <row r="65874" spans="4:4">
      <c r="D65874" s="234"/>
    </row>
    <row r="65875" spans="4:4">
      <c r="D65875" s="234"/>
    </row>
    <row r="65876" spans="4:4">
      <c r="D65876" s="234"/>
    </row>
    <row r="65877" spans="4:4">
      <c r="D65877" s="234"/>
    </row>
    <row r="65878" spans="4:4">
      <c r="D65878" s="234"/>
    </row>
    <row r="65879" spans="4:4">
      <c r="D65879" s="234"/>
    </row>
    <row r="65880" spans="4:4">
      <c r="D65880" s="234"/>
    </row>
    <row r="65881" spans="4:4">
      <c r="D65881" s="234"/>
    </row>
    <row r="65882" spans="4:4">
      <c r="D65882" s="234"/>
    </row>
    <row r="65883" spans="4:4">
      <c r="D65883" s="234"/>
    </row>
    <row r="65884" spans="4:4">
      <c r="D65884" s="234"/>
    </row>
    <row r="65885" spans="4:4">
      <c r="D65885" s="234"/>
    </row>
    <row r="65886" spans="4:4">
      <c r="D65886" s="234"/>
    </row>
    <row r="65887" spans="4:4">
      <c r="D65887" s="234"/>
    </row>
    <row r="65888" spans="4:4">
      <c r="D65888" s="234"/>
    </row>
    <row r="65889" spans="4:4">
      <c r="D65889" s="234"/>
    </row>
    <row r="65890" spans="4:4">
      <c r="D65890" s="234"/>
    </row>
    <row r="65891" spans="4:4">
      <c r="D65891" s="234"/>
    </row>
    <row r="65892" spans="4:4">
      <c r="D65892" s="234"/>
    </row>
    <row r="65893" spans="4:4">
      <c r="D65893" s="234"/>
    </row>
    <row r="65894" spans="4:4">
      <c r="D65894" s="234"/>
    </row>
    <row r="65895" spans="4:4">
      <c r="D65895" s="234"/>
    </row>
    <row r="65896" spans="4:4">
      <c r="D65896" s="234"/>
    </row>
    <row r="65897" spans="4:4">
      <c r="D65897" s="234"/>
    </row>
    <row r="65898" spans="4:4">
      <c r="D65898" s="234"/>
    </row>
    <row r="65899" spans="4:4">
      <c r="D65899" s="234"/>
    </row>
    <row r="65900" spans="4:4">
      <c r="D65900" s="234"/>
    </row>
    <row r="65901" spans="4:4">
      <c r="D65901" s="234"/>
    </row>
    <row r="65902" spans="4:4">
      <c r="D65902" s="234"/>
    </row>
    <row r="65903" spans="4:4">
      <c r="D65903" s="234"/>
    </row>
    <row r="65904" spans="4:4">
      <c r="D65904" s="234"/>
    </row>
    <row r="65905" spans="4:4">
      <c r="D65905" s="234"/>
    </row>
    <row r="65906" spans="4:4">
      <c r="D65906" s="234"/>
    </row>
    <row r="65907" spans="4:4">
      <c r="D65907" s="234"/>
    </row>
    <row r="65908" spans="4:4">
      <c r="D65908" s="234"/>
    </row>
    <row r="65909" spans="4:4">
      <c r="D65909" s="234"/>
    </row>
    <row r="65910" spans="4:4">
      <c r="D65910" s="234"/>
    </row>
    <row r="65911" spans="4:4">
      <c r="D65911" s="234"/>
    </row>
    <row r="65912" spans="4:4">
      <c r="D65912" s="234"/>
    </row>
    <row r="65913" spans="4:4">
      <c r="D65913" s="234"/>
    </row>
    <row r="65914" spans="4:4">
      <c r="D65914" s="234"/>
    </row>
    <row r="65915" spans="4:4">
      <c r="D65915" s="234"/>
    </row>
    <row r="65916" spans="4:4">
      <c r="D65916" s="234"/>
    </row>
    <row r="65917" spans="4:4">
      <c r="D65917" s="234"/>
    </row>
    <row r="65918" spans="4:4">
      <c r="D65918" s="234"/>
    </row>
    <row r="65919" spans="4:4">
      <c r="D65919" s="234"/>
    </row>
    <row r="65920" spans="4:4">
      <c r="D65920" s="234"/>
    </row>
    <row r="65921" spans="4:4">
      <c r="D65921" s="234"/>
    </row>
    <row r="65922" spans="4:4">
      <c r="D65922" s="234"/>
    </row>
    <row r="65923" spans="4:4">
      <c r="D65923" s="234"/>
    </row>
    <row r="65924" spans="4:4">
      <c r="D65924" s="234"/>
    </row>
    <row r="65925" spans="4:4">
      <c r="D65925" s="234"/>
    </row>
    <row r="65926" spans="4:4">
      <c r="D65926" s="234"/>
    </row>
    <row r="65927" spans="4:4">
      <c r="D65927" s="234"/>
    </row>
    <row r="65928" spans="4:4">
      <c r="D65928" s="234"/>
    </row>
    <row r="65929" spans="4:4">
      <c r="D65929" s="234"/>
    </row>
    <row r="65930" spans="4:4">
      <c r="D65930" s="234"/>
    </row>
    <row r="65931" spans="4:4">
      <c r="D65931" s="234"/>
    </row>
    <row r="65932" spans="4:4">
      <c r="D65932" s="234"/>
    </row>
    <row r="65933" spans="4:4">
      <c r="D65933" s="234"/>
    </row>
    <row r="65934" spans="4:4">
      <c r="D65934" s="234"/>
    </row>
    <row r="65935" spans="4:4">
      <c r="D65935" s="234"/>
    </row>
    <row r="65936" spans="4:4">
      <c r="D65936" s="234"/>
    </row>
    <row r="65937" spans="4:4">
      <c r="D65937" s="234"/>
    </row>
    <row r="65938" spans="4:4">
      <c r="D65938" s="234"/>
    </row>
    <row r="65939" spans="4:4">
      <c r="D65939" s="234"/>
    </row>
    <row r="65940" spans="4:4">
      <c r="D65940" s="234"/>
    </row>
    <row r="65941" spans="4:4">
      <c r="D65941" s="234"/>
    </row>
    <row r="65942" spans="4:4">
      <c r="D65942" s="234"/>
    </row>
    <row r="65943" spans="4:4">
      <c r="D65943" s="234"/>
    </row>
    <row r="65944" spans="4:4">
      <c r="D65944" s="234"/>
    </row>
    <row r="65945" spans="4:4">
      <c r="D65945" s="234"/>
    </row>
    <row r="65946" spans="4:4">
      <c r="D65946" s="234"/>
    </row>
    <row r="65947" spans="4:4">
      <c r="D65947" s="234"/>
    </row>
    <row r="65948" spans="4:4">
      <c r="D65948" s="234"/>
    </row>
    <row r="65949" spans="4:4">
      <c r="D65949" s="234"/>
    </row>
    <row r="65950" spans="4:4">
      <c r="D65950" s="234"/>
    </row>
    <row r="65951" spans="4:4">
      <c r="D65951" s="234"/>
    </row>
    <row r="65952" spans="4:4">
      <c r="D65952" s="234"/>
    </row>
    <row r="65953" spans="4:4">
      <c r="D65953" s="234"/>
    </row>
    <row r="65954" spans="4:4">
      <c r="D65954" s="234"/>
    </row>
    <row r="65955" spans="4:4">
      <c r="D65955" s="234"/>
    </row>
    <row r="65956" spans="4:4">
      <c r="D65956" s="234"/>
    </row>
    <row r="65957" spans="4:4">
      <c r="D65957" s="234"/>
    </row>
    <row r="65958" spans="4:4">
      <c r="D65958" s="234"/>
    </row>
    <row r="65959" spans="4:4">
      <c r="D65959" s="234"/>
    </row>
    <row r="65960" spans="4:4">
      <c r="D65960" s="234"/>
    </row>
    <row r="65961" spans="4:4">
      <c r="D65961" s="234"/>
    </row>
    <row r="65962" spans="4:4">
      <c r="D65962" s="234"/>
    </row>
    <row r="65963" spans="4:4">
      <c r="D65963" s="234"/>
    </row>
    <row r="65964" spans="4:4">
      <c r="D65964" s="234"/>
    </row>
    <row r="65965" spans="4:4">
      <c r="D65965" s="234"/>
    </row>
    <row r="65966" spans="4:4">
      <c r="D65966" s="234"/>
    </row>
    <row r="65967" spans="4:4">
      <c r="D65967" s="234"/>
    </row>
    <row r="65968" spans="4:4">
      <c r="D65968" s="234"/>
    </row>
    <row r="65969" spans="4:4">
      <c r="D65969" s="234"/>
    </row>
    <row r="65970" spans="4:4">
      <c r="D65970" s="234"/>
    </row>
    <row r="65971" spans="4:4">
      <c r="D65971" s="234"/>
    </row>
    <row r="65972" spans="4:4">
      <c r="D65972" s="234"/>
    </row>
    <row r="65973" spans="4:4">
      <c r="D65973" s="234"/>
    </row>
    <row r="65974" spans="4:4">
      <c r="D65974" s="234"/>
    </row>
    <row r="65975" spans="4:4">
      <c r="D65975" s="234"/>
    </row>
    <row r="65976" spans="4:4">
      <c r="D65976" s="234"/>
    </row>
    <row r="65977" spans="4:4">
      <c r="D65977" s="234"/>
    </row>
    <row r="65978" spans="4:4">
      <c r="D65978" s="234"/>
    </row>
    <row r="65979" spans="4:4">
      <c r="D65979" s="234"/>
    </row>
    <row r="65980" spans="4:4">
      <c r="D65980" s="234"/>
    </row>
    <row r="65981" spans="4:4">
      <c r="D65981" s="234"/>
    </row>
    <row r="65982" spans="4:4">
      <c r="D65982" s="234"/>
    </row>
    <row r="65983" spans="4:4">
      <c r="D65983" s="234"/>
    </row>
    <row r="65984" spans="4:4">
      <c r="D65984" s="234"/>
    </row>
    <row r="65985" spans="4:4">
      <c r="D65985" s="234"/>
    </row>
    <row r="65986" spans="4:4">
      <c r="D65986" s="234"/>
    </row>
    <row r="65987" spans="4:4">
      <c r="D65987" s="234"/>
    </row>
    <row r="65988" spans="4:4">
      <c r="D65988" s="234"/>
    </row>
    <row r="65989" spans="4:4">
      <c r="D65989" s="234"/>
    </row>
    <row r="65990" spans="4:4">
      <c r="D65990" s="234"/>
    </row>
    <row r="65991" spans="4:4">
      <c r="D65991" s="234"/>
    </row>
    <row r="65992" spans="4:4">
      <c r="D65992" s="234"/>
    </row>
    <row r="65993" spans="4:4">
      <c r="D65993" s="234"/>
    </row>
    <row r="65994" spans="4:4">
      <c r="D65994" s="234"/>
    </row>
    <row r="65995" spans="4:4">
      <c r="D65995" s="234"/>
    </row>
    <row r="65996" spans="4:4">
      <c r="D65996" s="234"/>
    </row>
    <row r="65997" spans="4:4">
      <c r="D65997" s="234"/>
    </row>
    <row r="65998" spans="4:4">
      <c r="D65998" s="234"/>
    </row>
    <row r="65999" spans="4:4">
      <c r="D65999" s="234"/>
    </row>
    <row r="66000" spans="4:4">
      <c r="D66000" s="234"/>
    </row>
    <row r="66001" spans="4:4">
      <c r="D66001" s="234"/>
    </row>
    <row r="66002" spans="4:4">
      <c r="D66002" s="234"/>
    </row>
    <row r="66003" spans="4:4">
      <c r="D66003" s="234"/>
    </row>
    <row r="66004" spans="4:4">
      <c r="D66004" s="234"/>
    </row>
    <row r="66005" spans="4:4">
      <c r="D66005" s="234"/>
    </row>
    <row r="66006" spans="4:4">
      <c r="D66006" s="234"/>
    </row>
    <row r="66007" spans="4:4">
      <c r="D66007" s="234"/>
    </row>
    <row r="66008" spans="4:4">
      <c r="D66008" s="234"/>
    </row>
    <row r="66009" spans="4:4">
      <c r="D66009" s="234"/>
    </row>
    <row r="66010" spans="4:4">
      <c r="D66010" s="234"/>
    </row>
    <row r="66011" spans="4:4">
      <c r="D66011" s="234"/>
    </row>
    <row r="66012" spans="4:4">
      <c r="D66012" s="234"/>
    </row>
    <row r="66013" spans="4:4">
      <c r="D66013" s="234"/>
    </row>
    <row r="66014" spans="4:4">
      <c r="D66014" s="234"/>
    </row>
    <row r="66015" spans="4:4">
      <c r="D66015" s="234"/>
    </row>
    <row r="66016" spans="4:4">
      <c r="D66016" s="234"/>
    </row>
    <row r="66017" spans="4:4">
      <c r="D66017" s="234"/>
    </row>
    <row r="66018" spans="4:4">
      <c r="D66018" s="234"/>
    </row>
    <row r="66019" spans="4:4">
      <c r="D66019" s="234"/>
    </row>
    <row r="66020" spans="4:4">
      <c r="D66020" s="234"/>
    </row>
    <row r="66021" spans="4:4">
      <c r="D66021" s="234"/>
    </row>
    <row r="66022" spans="4:4">
      <c r="D66022" s="234"/>
    </row>
    <row r="66023" spans="4:4">
      <c r="D66023" s="234"/>
    </row>
    <row r="66024" spans="4:4">
      <c r="D66024" s="234"/>
    </row>
    <row r="66025" spans="4:4">
      <c r="D66025" s="234"/>
    </row>
    <row r="66026" spans="4:4">
      <c r="D66026" s="234"/>
    </row>
    <row r="66027" spans="4:4">
      <c r="D66027" s="234"/>
    </row>
    <row r="66028" spans="4:4">
      <c r="D66028" s="234"/>
    </row>
    <row r="66029" spans="4:4">
      <c r="D66029" s="234"/>
    </row>
    <row r="66030" spans="4:4">
      <c r="D66030" s="234"/>
    </row>
    <row r="66031" spans="4:4">
      <c r="D66031" s="234"/>
    </row>
    <row r="66032" spans="4:4">
      <c r="D66032" s="234"/>
    </row>
    <row r="66033" spans="4:4">
      <c r="D66033" s="234"/>
    </row>
    <row r="66034" spans="4:4">
      <c r="D66034" s="234"/>
    </row>
    <row r="66035" spans="4:4">
      <c r="D66035" s="234"/>
    </row>
    <row r="66036" spans="4:4">
      <c r="D66036" s="234"/>
    </row>
    <row r="66037" spans="4:4">
      <c r="D66037" s="234"/>
    </row>
    <row r="66038" spans="4:4">
      <c r="D66038" s="234"/>
    </row>
    <row r="66039" spans="4:4">
      <c r="D66039" s="234"/>
    </row>
    <row r="66040" spans="4:4">
      <c r="D66040" s="234"/>
    </row>
    <row r="66041" spans="4:4">
      <c r="D66041" s="234"/>
    </row>
    <row r="66042" spans="4:4">
      <c r="D66042" s="234"/>
    </row>
    <row r="66043" spans="4:4">
      <c r="D66043" s="234"/>
    </row>
    <row r="66044" spans="4:4">
      <c r="D66044" s="234"/>
    </row>
    <row r="66045" spans="4:4">
      <c r="D66045" s="234"/>
    </row>
    <row r="66046" spans="4:4">
      <c r="D66046" s="234"/>
    </row>
    <row r="66047" spans="4:4">
      <c r="D66047" s="234"/>
    </row>
    <row r="66048" spans="4:4">
      <c r="D66048" s="234"/>
    </row>
    <row r="66049" spans="4:4">
      <c r="D66049" s="234"/>
    </row>
    <row r="66050" spans="4:4">
      <c r="D66050" s="234"/>
    </row>
    <row r="66051" spans="4:4">
      <c r="D66051" s="234"/>
    </row>
    <row r="66052" spans="4:4">
      <c r="D66052" s="234"/>
    </row>
    <row r="66053" spans="4:4">
      <c r="D66053" s="234"/>
    </row>
    <row r="66054" spans="4:4">
      <c r="D66054" s="234"/>
    </row>
    <row r="66055" spans="4:4">
      <c r="D66055" s="234"/>
    </row>
    <row r="66056" spans="4:4">
      <c r="D66056" s="234"/>
    </row>
    <row r="66057" spans="4:4">
      <c r="D66057" s="234"/>
    </row>
    <row r="66058" spans="4:4">
      <c r="D66058" s="234"/>
    </row>
    <row r="66059" spans="4:4">
      <c r="D66059" s="234"/>
    </row>
    <row r="66060" spans="4:4">
      <c r="D66060" s="234"/>
    </row>
    <row r="66061" spans="4:4">
      <c r="D66061" s="234"/>
    </row>
    <row r="66062" spans="4:4">
      <c r="D66062" s="234"/>
    </row>
    <row r="66063" spans="4:4">
      <c r="D66063" s="234"/>
    </row>
    <row r="66064" spans="4:4">
      <c r="D66064" s="234"/>
    </row>
    <row r="66065" spans="4:4">
      <c r="D66065" s="234"/>
    </row>
    <row r="66066" spans="4:4">
      <c r="D66066" s="234"/>
    </row>
    <row r="66067" spans="4:4">
      <c r="D66067" s="234"/>
    </row>
    <row r="66068" spans="4:4">
      <c r="D66068" s="234"/>
    </row>
    <row r="66069" spans="4:4">
      <c r="D66069" s="234"/>
    </row>
    <row r="66070" spans="4:4">
      <c r="D66070" s="234"/>
    </row>
    <row r="66071" spans="4:4">
      <c r="D66071" s="234"/>
    </row>
    <row r="66072" spans="4:4">
      <c r="D66072" s="234"/>
    </row>
    <row r="66073" spans="4:4">
      <c r="D66073" s="234"/>
    </row>
    <row r="66074" spans="4:4">
      <c r="D66074" s="234"/>
    </row>
    <row r="66075" spans="4:4">
      <c r="D66075" s="234"/>
    </row>
    <row r="66076" spans="4:4">
      <c r="D66076" s="234"/>
    </row>
    <row r="66077" spans="4:4">
      <c r="D66077" s="234"/>
    </row>
    <row r="66078" spans="4:4">
      <c r="D66078" s="234"/>
    </row>
    <row r="66079" spans="4:4">
      <c r="D66079" s="234"/>
    </row>
    <row r="66080" spans="4:4">
      <c r="D66080" s="234"/>
    </row>
    <row r="66081" spans="4:4">
      <c r="D66081" s="234"/>
    </row>
    <row r="66082" spans="4:4">
      <c r="D66082" s="234"/>
    </row>
    <row r="66083" spans="4:4">
      <c r="D66083" s="234"/>
    </row>
    <row r="66084" spans="4:4">
      <c r="D66084" s="234"/>
    </row>
    <row r="66085" spans="4:4">
      <c r="D66085" s="234"/>
    </row>
    <row r="66086" spans="4:4">
      <c r="D66086" s="234"/>
    </row>
    <row r="66087" spans="4:4">
      <c r="D66087" s="234"/>
    </row>
    <row r="66088" spans="4:4">
      <c r="D66088" s="234"/>
    </row>
    <row r="66089" spans="4:4">
      <c r="D66089" s="234"/>
    </row>
    <row r="66090" spans="4:4">
      <c r="D66090" s="234"/>
    </row>
    <row r="66091" spans="4:4">
      <c r="D66091" s="234"/>
    </row>
    <row r="66092" spans="4:4">
      <c r="D66092" s="234"/>
    </row>
    <row r="66093" spans="4:4">
      <c r="D66093" s="234"/>
    </row>
    <row r="66094" spans="4:4">
      <c r="D66094" s="234"/>
    </row>
    <row r="66095" spans="4:4">
      <c r="D66095" s="234"/>
    </row>
    <row r="66096" spans="4:4">
      <c r="D66096" s="234"/>
    </row>
    <row r="66097" spans="4:4">
      <c r="D66097" s="234"/>
    </row>
    <row r="66098" spans="4:4">
      <c r="D66098" s="234"/>
    </row>
    <row r="66099" spans="4:4">
      <c r="D66099" s="234"/>
    </row>
    <row r="66100" spans="4:4">
      <c r="D66100" s="234"/>
    </row>
    <row r="66101" spans="4:4">
      <c r="D66101" s="234"/>
    </row>
    <row r="66102" spans="4:4">
      <c r="D66102" s="234"/>
    </row>
    <row r="66103" spans="4:4">
      <c r="D66103" s="234"/>
    </row>
    <row r="66104" spans="4:4">
      <c r="D66104" s="234"/>
    </row>
    <row r="66105" spans="4:4">
      <c r="D66105" s="234"/>
    </row>
    <row r="66106" spans="4:4">
      <c r="D66106" s="234"/>
    </row>
    <row r="66107" spans="4:4">
      <c r="D66107" s="234"/>
    </row>
    <row r="66108" spans="4:4">
      <c r="D66108" s="234"/>
    </row>
    <row r="66109" spans="4:4">
      <c r="D66109" s="234"/>
    </row>
    <row r="66110" spans="4:4">
      <c r="D66110" s="234"/>
    </row>
    <row r="66111" spans="4:4">
      <c r="D66111" s="234"/>
    </row>
    <row r="66112" spans="4:4">
      <c r="D66112" s="234"/>
    </row>
    <row r="66113" spans="4:4">
      <c r="D66113" s="234"/>
    </row>
    <row r="66114" spans="4:4">
      <c r="D66114" s="234"/>
    </row>
    <row r="66115" spans="4:4">
      <c r="D66115" s="234"/>
    </row>
    <row r="66116" spans="4:4">
      <c r="D66116" s="234"/>
    </row>
    <row r="66117" spans="4:4">
      <c r="D66117" s="234"/>
    </row>
    <row r="66118" spans="4:4">
      <c r="D66118" s="234"/>
    </row>
    <row r="66119" spans="4:4">
      <c r="D66119" s="234"/>
    </row>
    <row r="66120" spans="4:4">
      <c r="D66120" s="234"/>
    </row>
    <row r="66121" spans="4:4">
      <c r="D66121" s="234"/>
    </row>
    <row r="66122" spans="4:4">
      <c r="D66122" s="234"/>
    </row>
    <row r="66123" spans="4:4">
      <c r="D66123" s="234"/>
    </row>
    <row r="66124" spans="4:4">
      <c r="D66124" s="234"/>
    </row>
    <row r="66125" spans="4:4">
      <c r="D66125" s="234"/>
    </row>
    <row r="66126" spans="4:4">
      <c r="D66126" s="234"/>
    </row>
    <row r="66127" spans="4:4">
      <c r="D66127" s="234"/>
    </row>
    <row r="66128" spans="4:4">
      <c r="D66128" s="234"/>
    </row>
    <row r="66129" spans="4:4">
      <c r="D66129" s="234"/>
    </row>
    <row r="66130" spans="4:4">
      <c r="D66130" s="234"/>
    </row>
    <row r="66131" spans="4:4">
      <c r="D66131" s="234"/>
    </row>
    <row r="66132" spans="4:4">
      <c r="D66132" s="234"/>
    </row>
    <row r="66133" spans="4:4">
      <c r="D66133" s="234"/>
    </row>
    <row r="66134" spans="4:4">
      <c r="D66134" s="234"/>
    </row>
    <row r="66135" spans="4:4">
      <c r="D66135" s="234"/>
    </row>
    <row r="66136" spans="4:4">
      <c r="D66136" s="234"/>
    </row>
    <row r="66137" spans="4:4">
      <c r="D66137" s="234"/>
    </row>
    <row r="66138" spans="4:4">
      <c r="D66138" s="234"/>
    </row>
    <row r="66139" spans="4:4">
      <c r="D66139" s="234"/>
    </row>
    <row r="66140" spans="4:4">
      <c r="D66140" s="234"/>
    </row>
    <row r="66141" spans="4:4">
      <c r="D66141" s="234"/>
    </row>
    <row r="66142" spans="4:4">
      <c r="D66142" s="234"/>
    </row>
    <row r="66143" spans="4:4">
      <c r="D66143" s="234"/>
    </row>
    <row r="66144" spans="4:4">
      <c r="D66144" s="234"/>
    </row>
    <row r="66145" spans="4:4">
      <c r="D66145" s="234"/>
    </row>
    <row r="66146" spans="4:4">
      <c r="D66146" s="234"/>
    </row>
    <row r="66147" spans="4:4">
      <c r="D66147" s="234"/>
    </row>
    <row r="66148" spans="4:4">
      <c r="D66148" s="234"/>
    </row>
    <row r="66149" spans="4:4">
      <c r="D66149" s="234"/>
    </row>
    <row r="66150" spans="4:4">
      <c r="D66150" s="234"/>
    </row>
    <row r="66151" spans="4:4">
      <c r="D66151" s="234"/>
    </row>
    <row r="66152" spans="4:4">
      <c r="D66152" s="234"/>
    </row>
    <row r="66153" spans="4:4">
      <c r="D66153" s="234"/>
    </row>
    <row r="66154" spans="4:4">
      <c r="D66154" s="234"/>
    </row>
    <row r="66155" spans="4:4">
      <c r="D66155" s="234"/>
    </row>
    <row r="66156" spans="4:4">
      <c r="D66156" s="234"/>
    </row>
    <row r="66157" spans="4:4">
      <c r="D66157" s="234"/>
    </row>
    <row r="66158" spans="4:4">
      <c r="D66158" s="234"/>
    </row>
    <row r="66159" spans="4:4">
      <c r="D66159" s="234"/>
    </row>
    <row r="66160" spans="4:4">
      <c r="D66160" s="234"/>
    </row>
    <row r="66161" spans="4:4">
      <c r="D66161" s="234"/>
    </row>
    <row r="66162" spans="4:4">
      <c r="D66162" s="234"/>
    </row>
    <row r="66163" spans="4:4">
      <c r="D66163" s="234"/>
    </row>
    <row r="66164" spans="4:4">
      <c r="D66164" s="234"/>
    </row>
    <row r="66165" spans="4:4">
      <c r="D66165" s="234"/>
    </row>
    <row r="66166" spans="4:4">
      <c r="D66166" s="234"/>
    </row>
    <row r="66167" spans="4:4">
      <c r="D66167" s="234"/>
    </row>
    <row r="66168" spans="4:4">
      <c r="D66168" s="234"/>
    </row>
    <row r="66169" spans="4:4">
      <c r="D66169" s="234"/>
    </row>
    <row r="66170" spans="4:4">
      <c r="D66170" s="234"/>
    </row>
    <row r="66171" spans="4:4">
      <c r="D66171" s="234"/>
    </row>
    <row r="66172" spans="4:4">
      <c r="D66172" s="234"/>
    </row>
    <row r="66173" spans="4:4">
      <c r="D66173" s="234"/>
    </row>
    <row r="66174" spans="4:4">
      <c r="D66174" s="234"/>
    </row>
    <row r="66175" spans="4:4">
      <c r="D66175" s="234"/>
    </row>
    <row r="66176" spans="4:4">
      <c r="D66176" s="234"/>
    </row>
    <row r="66177" spans="4:4">
      <c r="D66177" s="234"/>
    </row>
    <row r="66178" spans="4:4">
      <c r="D66178" s="234"/>
    </row>
    <row r="66179" spans="4:4">
      <c r="D66179" s="234"/>
    </row>
    <row r="66180" spans="4:4">
      <c r="D66180" s="234"/>
    </row>
    <row r="66181" spans="4:4">
      <c r="D66181" s="234"/>
    </row>
    <row r="66182" spans="4:4">
      <c r="D66182" s="234"/>
    </row>
    <row r="66183" spans="4:4">
      <c r="D66183" s="234"/>
    </row>
    <row r="66184" spans="4:4">
      <c r="D66184" s="234"/>
    </row>
    <row r="66185" spans="4:4">
      <c r="D66185" s="234"/>
    </row>
    <row r="66186" spans="4:4">
      <c r="D66186" s="234"/>
    </row>
    <row r="66187" spans="4:4">
      <c r="D66187" s="234"/>
    </row>
    <row r="66188" spans="4:4">
      <c r="D66188" s="234"/>
    </row>
    <row r="66189" spans="4:4">
      <c r="D66189" s="234"/>
    </row>
    <row r="66190" spans="4:4">
      <c r="D66190" s="234"/>
    </row>
    <row r="66191" spans="4:4">
      <c r="D66191" s="234"/>
    </row>
    <row r="66192" spans="4:4">
      <c r="D66192" s="234"/>
    </row>
    <row r="66193" spans="4:4">
      <c r="D66193" s="234"/>
    </row>
    <row r="66194" spans="4:4">
      <c r="D66194" s="234"/>
    </row>
    <row r="66195" spans="4:4">
      <c r="D66195" s="234"/>
    </row>
    <row r="66196" spans="4:4">
      <c r="D66196" s="234"/>
    </row>
    <row r="66197" spans="4:4">
      <c r="D66197" s="234"/>
    </row>
    <row r="66198" spans="4:4">
      <c r="D66198" s="234"/>
    </row>
    <row r="66199" spans="4:4">
      <c r="D66199" s="234"/>
    </row>
    <row r="66200" spans="4:4">
      <c r="D66200" s="234"/>
    </row>
    <row r="66201" spans="4:4">
      <c r="D66201" s="234"/>
    </row>
    <row r="66202" spans="4:4">
      <c r="D66202" s="234"/>
    </row>
    <row r="66203" spans="4:4">
      <c r="D66203" s="234"/>
    </row>
    <row r="66204" spans="4:4">
      <c r="D66204" s="234"/>
    </row>
    <row r="66205" spans="4:4">
      <c r="D66205" s="234"/>
    </row>
    <row r="66206" spans="4:4">
      <c r="D66206" s="234"/>
    </row>
    <row r="66207" spans="4:4">
      <c r="D66207" s="234"/>
    </row>
    <row r="66208" spans="4:4">
      <c r="D66208" s="234"/>
    </row>
    <row r="66209" spans="4:4">
      <c r="D66209" s="234"/>
    </row>
    <row r="66210" spans="4:4">
      <c r="D66210" s="234"/>
    </row>
    <row r="66211" spans="4:4">
      <c r="D66211" s="234"/>
    </row>
    <row r="66212" spans="4:4">
      <c r="D66212" s="234"/>
    </row>
    <row r="66213" spans="4:4">
      <c r="D66213" s="234"/>
    </row>
    <row r="66214" spans="4:4">
      <c r="D66214" s="234"/>
    </row>
    <row r="66215" spans="4:4">
      <c r="D66215" s="234"/>
    </row>
    <row r="66216" spans="4:4">
      <c r="D66216" s="234"/>
    </row>
    <row r="66217" spans="4:4">
      <c r="D66217" s="234"/>
    </row>
    <row r="66218" spans="4:4">
      <c r="D66218" s="234"/>
    </row>
    <row r="66219" spans="4:4">
      <c r="D66219" s="234"/>
    </row>
    <row r="66220" spans="4:4">
      <c r="D66220" s="234"/>
    </row>
    <row r="66221" spans="4:4">
      <c r="D66221" s="234"/>
    </row>
    <row r="66222" spans="4:4">
      <c r="D66222" s="234"/>
    </row>
    <row r="66223" spans="4:4">
      <c r="D66223" s="234"/>
    </row>
    <row r="66224" spans="4:4">
      <c r="D66224" s="234"/>
    </row>
    <row r="66225" spans="4:4">
      <c r="D66225" s="234"/>
    </row>
    <row r="66226" spans="4:4">
      <c r="D66226" s="234"/>
    </row>
    <row r="66227" spans="4:4">
      <c r="D66227" s="234"/>
    </row>
    <row r="66228" spans="4:4">
      <c r="D66228" s="234"/>
    </row>
    <row r="66229" spans="4:4">
      <c r="D66229" s="234"/>
    </row>
    <row r="66230" spans="4:4">
      <c r="D66230" s="234"/>
    </row>
    <row r="66231" spans="4:4">
      <c r="D66231" s="234"/>
    </row>
    <row r="66232" spans="4:4">
      <c r="D66232" s="234"/>
    </row>
    <row r="66233" spans="4:4">
      <c r="D66233" s="234"/>
    </row>
    <row r="66234" spans="4:4">
      <c r="D66234" s="234"/>
    </row>
    <row r="66235" spans="4:4">
      <c r="D66235" s="234"/>
    </row>
    <row r="66236" spans="4:4">
      <c r="D66236" s="234"/>
    </row>
    <row r="66237" spans="4:4">
      <c r="D66237" s="234"/>
    </row>
    <row r="66238" spans="4:4">
      <c r="D66238" s="234"/>
    </row>
    <row r="66239" spans="4:4">
      <c r="D66239" s="234"/>
    </row>
    <row r="66240" spans="4:4">
      <c r="D66240" s="234"/>
    </row>
    <row r="66241" spans="4:4">
      <c r="D66241" s="234"/>
    </row>
    <row r="66242" spans="4:4">
      <c r="D66242" s="234"/>
    </row>
    <row r="66243" spans="4:4">
      <c r="D66243" s="234"/>
    </row>
    <row r="66244" spans="4:4">
      <c r="D66244" s="234"/>
    </row>
    <row r="66245" spans="4:4">
      <c r="D66245" s="234"/>
    </row>
    <row r="66246" spans="4:4">
      <c r="D66246" s="234"/>
    </row>
    <row r="66247" spans="4:4">
      <c r="D66247" s="234"/>
    </row>
    <row r="66248" spans="4:4">
      <c r="D66248" s="234"/>
    </row>
    <row r="66249" spans="4:4">
      <c r="D66249" s="234"/>
    </row>
    <row r="66250" spans="4:4">
      <c r="D66250" s="234"/>
    </row>
    <row r="66251" spans="4:4">
      <c r="D66251" s="234"/>
    </row>
    <row r="66252" spans="4:4">
      <c r="D66252" s="234"/>
    </row>
    <row r="66253" spans="4:4">
      <c r="D66253" s="234"/>
    </row>
    <row r="66254" spans="4:4">
      <c r="D66254" s="234"/>
    </row>
    <row r="66255" spans="4:4">
      <c r="D66255" s="234"/>
    </row>
    <row r="66256" spans="4:4">
      <c r="D66256" s="234"/>
    </row>
    <row r="66257" spans="4:4">
      <c r="D66257" s="234"/>
    </row>
    <row r="66258" spans="4:4">
      <c r="D66258" s="234"/>
    </row>
    <row r="66259" spans="4:4">
      <c r="D66259" s="234"/>
    </row>
    <row r="66260" spans="4:4">
      <c r="D66260" s="234"/>
    </row>
    <row r="66261" spans="4:4">
      <c r="D66261" s="234"/>
    </row>
    <row r="66262" spans="4:4">
      <c r="D66262" s="234"/>
    </row>
    <row r="66263" spans="4:4">
      <c r="D66263" s="234"/>
    </row>
    <row r="66264" spans="4:4">
      <c r="D66264" s="234"/>
    </row>
    <row r="66265" spans="4:4">
      <c r="D66265" s="234"/>
    </row>
    <row r="66266" spans="4:4">
      <c r="D66266" s="234"/>
    </row>
    <row r="66267" spans="4:4">
      <c r="D66267" s="234"/>
    </row>
    <row r="66268" spans="4:4">
      <c r="D66268" s="234"/>
    </row>
    <row r="66269" spans="4:4">
      <c r="D66269" s="234"/>
    </row>
    <row r="66270" spans="4:4">
      <c r="D66270" s="234"/>
    </row>
    <row r="66271" spans="4:4">
      <c r="D66271" s="234"/>
    </row>
    <row r="66272" spans="4:4">
      <c r="D66272" s="234"/>
    </row>
    <row r="66273" spans="4:4">
      <c r="D66273" s="234"/>
    </row>
    <row r="66274" spans="4:4">
      <c r="D66274" s="234"/>
    </row>
    <row r="66275" spans="4:4">
      <c r="D66275" s="234"/>
    </row>
    <row r="66276" spans="4:4">
      <c r="D66276" s="234"/>
    </row>
    <row r="66277" spans="4:4">
      <c r="D66277" s="234"/>
    </row>
    <row r="66278" spans="4:4">
      <c r="D66278" s="234"/>
    </row>
    <row r="66279" spans="4:4">
      <c r="D66279" s="234"/>
    </row>
    <row r="66280" spans="4:4">
      <c r="D66280" s="234"/>
    </row>
    <row r="66281" spans="4:4">
      <c r="D66281" s="234"/>
    </row>
    <row r="66282" spans="4:4">
      <c r="D66282" s="234"/>
    </row>
    <row r="66283" spans="4:4">
      <c r="D66283" s="234"/>
    </row>
    <row r="66284" spans="4:4">
      <c r="D66284" s="234"/>
    </row>
    <row r="66285" spans="4:4">
      <c r="D66285" s="234"/>
    </row>
    <row r="66286" spans="4:4">
      <c r="D66286" s="234"/>
    </row>
    <row r="66287" spans="4:4">
      <c r="D66287" s="234"/>
    </row>
    <row r="66288" spans="4:4">
      <c r="D66288" s="234"/>
    </row>
    <row r="66289" spans="4:4">
      <c r="D66289" s="234"/>
    </row>
    <row r="66290" spans="4:4">
      <c r="D66290" s="234"/>
    </row>
    <row r="66291" spans="4:4">
      <c r="D66291" s="234"/>
    </row>
    <row r="66292" spans="4:4">
      <c r="D66292" s="234"/>
    </row>
    <row r="66293" spans="4:4">
      <c r="D66293" s="234"/>
    </row>
    <row r="66294" spans="4:4">
      <c r="D66294" s="234"/>
    </row>
    <row r="66295" spans="4:4">
      <c r="D66295" s="234"/>
    </row>
    <row r="66296" spans="4:4">
      <c r="D66296" s="234"/>
    </row>
    <row r="66297" spans="4:4">
      <c r="D66297" s="234"/>
    </row>
    <row r="66298" spans="4:4">
      <c r="D66298" s="234"/>
    </row>
    <row r="66299" spans="4:4">
      <c r="D66299" s="234"/>
    </row>
    <row r="66300" spans="4:4">
      <c r="D66300" s="234"/>
    </row>
    <row r="66301" spans="4:4">
      <c r="D66301" s="234"/>
    </row>
    <row r="66302" spans="4:4">
      <c r="D66302" s="234"/>
    </row>
    <row r="66303" spans="4:4">
      <c r="D66303" s="234"/>
    </row>
    <row r="66304" spans="4:4">
      <c r="D66304" s="234"/>
    </row>
    <row r="66305" spans="4:4">
      <c r="D66305" s="234"/>
    </row>
    <row r="66306" spans="4:4">
      <c r="D66306" s="234"/>
    </row>
    <row r="66307" spans="4:4">
      <c r="D66307" s="234"/>
    </row>
    <row r="66308" spans="4:4">
      <c r="D66308" s="234"/>
    </row>
    <row r="66309" spans="4:4">
      <c r="D66309" s="234"/>
    </row>
    <row r="66310" spans="4:4">
      <c r="D66310" s="234"/>
    </row>
    <row r="66311" spans="4:4">
      <c r="D66311" s="234"/>
    </row>
    <row r="66312" spans="4:4">
      <c r="D66312" s="234"/>
    </row>
    <row r="66313" spans="4:4">
      <c r="D66313" s="234"/>
    </row>
    <row r="66314" spans="4:4">
      <c r="D66314" s="234"/>
    </row>
    <row r="66315" spans="4:4">
      <c r="D66315" s="234"/>
    </row>
    <row r="66316" spans="4:4">
      <c r="D66316" s="234"/>
    </row>
    <row r="66317" spans="4:4">
      <c r="D66317" s="234"/>
    </row>
    <row r="66318" spans="4:4">
      <c r="D66318" s="234"/>
    </row>
    <row r="66319" spans="4:4">
      <c r="D66319" s="234"/>
    </row>
    <row r="66320" spans="4:4">
      <c r="D66320" s="234"/>
    </row>
    <row r="66321" spans="4:4">
      <c r="D66321" s="234"/>
    </row>
    <row r="66322" spans="4:4">
      <c r="D66322" s="234"/>
    </row>
    <row r="66323" spans="4:4">
      <c r="D66323" s="234"/>
    </row>
    <row r="66324" spans="4:4">
      <c r="D66324" s="234"/>
    </row>
    <row r="66325" spans="4:4">
      <c r="D66325" s="234"/>
    </row>
    <row r="66326" spans="4:4">
      <c r="D66326" s="234"/>
    </row>
    <row r="66327" spans="4:4">
      <c r="D66327" s="234"/>
    </row>
    <row r="66328" spans="4:4">
      <c r="D66328" s="234"/>
    </row>
    <row r="66329" spans="4:4">
      <c r="D66329" s="234"/>
    </row>
    <row r="66330" spans="4:4">
      <c r="D66330" s="234"/>
    </row>
    <row r="66331" spans="4:4">
      <c r="D66331" s="234"/>
    </row>
    <row r="66332" spans="4:4">
      <c r="D66332" s="234"/>
    </row>
    <row r="66333" spans="4:4">
      <c r="D66333" s="234"/>
    </row>
    <row r="66334" spans="4:4">
      <c r="D66334" s="234"/>
    </row>
    <row r="66335" spans="4:4">
      <c r="D66335" s="234"/>
    </row>
    <row r="66336" spans="4:4">
      <c r="D66336" s="234"/>
    </row>
    <row r="66337" spans="4:4">
      <c r="D66337" s="234"/>
    </row>
    <row r="66338" spans="4:4">
      <c r="D66338" s="234"/>
    </row>
    <row r="66339" spans="4:4">
      <c r="D66339" s="234"/>
    </row>
    <row r="66340" spans="4:4">
      <c r="D66340" s="234"/>
    </row>
    <row r="66341" spans="4:4">
      <c r="D66341" s="234"/>
    </row>
    <row r="66342" spans="4:4">
      <c r="D66342" s="234"/>
    </row>
    <row r="66343" spans="4:4">
      <c r="D66343" s="234"/>
    </row>
    <row r="66344" spans="4:4">
      <c r="D66344" s="234"/>
    </row>
    <row r="66345" spans="4:4">
      <c r="D66345" s="234"/>
    </row>
    <row r="66346" spans="4:4">
      <c r="D66346" s="234"/>
    </row>
    <row r="66347" spans="4:4">
      <c r="D66347" s="234"/>
    </row>
    <row r="66348" spans="4:4">
      <c r="D66348" s="234"/>
    </row>
    <row r="66349" spans="4:4">
      <c r="D66349" s="234"/>
    </row>
    <row r="66350" spans="4:4">
      <c r="D66350" s="234"/>
    </row>
    <row r="66351" spans="4:4">
      <c r="D66351" s="234"/>
    </row>
    <row r="66352" spans="4:4">
      <c r="D66352" s="234"/>
    </row>
    <row r="66353" spans="4:4">
      <c r="D66353" s="234"/>
    </row>
    <row r="66354" spans="4:4">
      <c r="D66354" s="234"/>
    </row>
    <row r="66355" spans="4:4">
      <c r="D66355" s="234"/>
    </row>
    <row r="66356" spans="4:4">
      <c r="D66356" s="234"/>
    </row>
    <row r="66357" spans="4:4">
      <c r="D66357" s="234"/>
    </row>
    <row r="66358" spans="4:4">
      <c r="D66358" s="234"/>
    </row>
    <row r="66359" spans="4:4">
      <c r="D66359" s="234"/>
    </row>
    <row r="66360" spans="4:4">
      <c r="D66360" s="234"/>
    </row>
    <row r="66361" spans="4:4">
      <c r="D66361" s="234"/>
    </row>
    <row r="66362" spans="4:4">
      <c r="D66362" s="234"/>
    </row>
    <row r="66363" spans="4:4">
      <c r="D66363" s="234"/>
    </row>
    <row r="66364" spans="4:4">
      <c r="D66364" s="234"/>
    </row>
    <row r="66365" spans="4:4">
      <c r="D66365" s="234"/>
    </row>
    <row r="66366" spans="4:4">
      <c r="D66366" s="234"/>
    </row>
    <row r="66367" spans="4:4">
      <c r="D66367" s="234"/>
    </row>
    <row r="66368" spans="4:4">
      <c r="D66368" s="234"/>
    </row>
    <row r="66369" spans="4:4">
      <c r="D66369" s="234"/>
    </row>
    <row r="66370" spans="4:4">
      <c r="D66370" s="234"/>
    </row>
    <row r="66371" spans="4:4">
      <c r="D66371" s="234"/>
    </row>
    <row r="66372" spans="4:4">
      <c r="D66372" s="234"/>
    </row>
    <row r="66373" spans="4:4">
      <c r="D66373" s="234"/>
    </row>
    <row r="66374" spans="4:4">
      <c r="D66374" s="234"/>
    </row>
    <row r="66375" spans="4:4">
      <c r="D66375" s="234"/>
    </row>
    <row r="66376" spans="4:4">
      <c r="D66376" s="234"/>
    </row>
    <row r="66377" spans="4:4">
      <c r="D66377" s="234"/>
    </row>
    <row r="66378" spans="4:4">
      <c r="D66378" s="234"/>
    </row>
    <row r="66379" spans="4:4">
      <c r="D66379" s="234"/>
    </row>
    <row r="66380" spans="4:4">
      <c r="D66380" s="234"/>
    </row>
    <row r="66381" spans="4:4">
      <c r="D66381" s="234"/>
    </row>
    <row r="66382" spans="4:4">
      <c r="D66382" s="234"/>
    </row>
    <row r="66383" spans="4:4">
      <c r="D66383" s="234"/>
    </row>
    <row r="66384" spans="4:4">
      <c r="D66384" s="234"/>
    </row>
    <row r="66385" spans="4:4">
      <c r="D66385" s="234"/>
    </row>
    <row r="66386" spans="4:4">
      <c r="D66386" s="234"/>
    </row>
    <row r="66387" spans="4:4">
      <c r="D66387" s="234"/>
    </row>
    <row r="66388" spans="4:4">
      <c r="D66388" s="234"/>
    </row>
    <row r="66389" spans="4:4">
      <c r="D66389" s="234"/>
    </row>
    <row r="66390" spans="4:4">
      <c r="D66390" s="234"/>
    </row>
    <row r="66391" spans="4:4">
      <c r="D66391" s="234"/>
    </row>
    <row r="66392" spans="4:4">
      <c r="D66392" s="234"/>
    </row>
    <row r="66393" spans="4:4">
      <c r="D66393" s="234"/>
    </row>
    <row r="66394" spans="4:4">
      <c r="D66394" s="234"/>
    </row>
    <row r="66395" spans="4:4">
      <c r="D66395" s="234"/>
    </row>
    <row r="66396" spans="4:4">
      <c r="D66396" s="234"/>
    </row>
    <row r="66397" spans="4:4">
      <c r="D66397" s="234"/>
    </row>
    <row r="66398" spans="4:4">
      <c r="D66398" s="234"/>
    </row>
    <row r="66399" spans="4:4">
      <c r="D66399" s="234"/>
    </row>
    <row r="66400" spans="4:4">
      <c r="D66400" s="234"/>
    </row>
    <row r="66401" spans="4:4">
      <c r="D66401" s="234"/>
    </row>
    <row r="66402" spans="4:4">
      <c r="D66402" s="234"/>
    </row>
    <row r="66403" spans="4:4">
      <c r="D66403" s="234"/>
    </row>
    <row r="66404" spans="4:4">
      <c r="D66404" s="234"/>
    </row>
    <row r="66405" spans="4:4">
      <c r="D66405" s="234"/>
    </row>
    <row r="66406" spans="4:4">
      <c r="D66406" s="234"/>
    </row>
    <row r="66407" spans="4:4">
      <c r="D66407" s="234"/>
    </row>
    <row r="66408" spans="4:4">
      <c r="D66408" s="234"/>
    </row>
    <row r="66409" spans="4:4">
      <c r="D66409" s="234"/>
    </row>
    <row r="66410" spans="4:4">
      <c r="D66410" s="234"/>
    </row>
    <row r="66411" spans="4:4">
      <c r="D66411" s="234"/>
    </row>
    <row r="66412" spans="4:4">
      <c r="D66412" s="234"/>
    </row>
    <row r="66413" spans="4:4">
      <c r="D66413" s="234"/>
    </row>
    <row r="66414" spans="4:4">
      <c r="D66414" s="234"/>
    </row>
    <row r="66415" spans="4:4">
      <c r="D66415" s="234"/>
    </row>
    <row r="66416" spans="4:4">
      <c r="D66416" s="234"/>
    </row>
    <row r="66417" spans="4:4">
      <c r="D66417" s="234"/>
    </row>
    <row r="66418" spans="4:4">
      <c r="D66418" s="234"/>
    </row>
    <row r="66419" spans="4:4">
      <c r="D66419" s="234"/>
    </row>
    <row r="66420" spans="4:4">
      <c r="D66420" s="234"/>
    </row>
    <row r="66421" spans="4:4">
      <c r="D66421" s="234"/>
    </row>
    <row r="66422" spans="4:4">
      <c r="D66422" s="234"/>
    </row>
    <row r="66423" spans="4:4">
      <c r="D66423" s="234"/>
    </row>
    <row r="66424" spans="4:4">
      <c r="D66424" s="234"/>
    </row>
    <row r="66425" spans="4:4">
      <c r="D66425" s="234"/>
    </row>
    <row r="66426" spans="4:4">
      <c r="D66426" s="234"/>
    </row>
    <row r="66427" spans="4:4">
      <c r="D66427" s="234"/>
    </row>
    <row r="66428" spans="4:4">
      <c r="D66428" s="234"/>
    </row>
    <row r="66429" spans="4:4">
      <c r="D66429" s="234"/>
    </row>
    <row r="66430" spans="4:4">
      <c r="D66430" s="234"/>
    </row>
    <row r="66431" spans="4:4">
      <c r="D66431" s="234"/>
    </row>
    <row r="66432" spans="4:4">
      <c r="D66432" s="234"/>
    </row>
    <row r="66433" spans="4:4">
      <c r="D66433" s="234"/>
    </row>
    <row r="66434" spans="4:4">
      <c r="D66434" s="234"/>
    </row>
    <row r="66435" spans="4:4">
      <c r="D66435" s="234"/>
    </row>
    <row r="66436" spans="4:4">
      <c r="D66436" s="234"/>
    </row>
    <row r="66437" spans="4:4">
      <c r="D66437" s="234"/>
    </row>
    <row r="66438" spans="4:4">
      <c r="D66438" s="234"/>
    </row>
    <row r="66439" spans="4:4">
      <c r="D66439" s="234"/>
    </row>
    <row r="66440" spans="4:4">
      <c r="D66440" s="234"/>
    </row>
    <row r="66441" spans="4:4">
      <c r="D66441" s="234"/>
    </row>
    <row r="66442" spans="4:4">
      <c r="D66442" s="234"/>
    </row>
    <row r="66443" spans="4:4">
      <c r="D66443" s="234"/>
    </row>
    <row r="66444" spans="4:4">
      <c r="D66444" s="234"/>
    </row>
    <row r="66445" spans="4:4">
      <c r="D66445" s="234"/>
    </row>
    <row r="66446" spans="4:4">
      <c r="D66446" s="234"/>
    </row>
    <row r="66447" spans="4:4">
      <c r="D66447" s="234"/>
    </row>
    <row r="66448" spans="4:4">
      <c r="D66448" s="234"/>
    </row>
    <row r="66449" spans="4:4">
      <c r="D66449" s="234"/>
    </row>
    <row r="66450" spans="4:4">
      <c r="D66450" s="234"/>
    </row>
    <row r="66451" spans="4:4">
      <c r="D66451" s="234"/>
    </row>
    <row r="66452" spans="4:4">
      <c r="D66452" s="234"/>
    </row>
    <row r="66453" spans="4:4">
      <c r="D66453" s="234"/>
    </row>
    <row r="66454" spans="4:4">
      <c r="D66454" s="234"/>
    </row>
    <row r="66455" spans="4:4">
      <c r="D66455" s="234"/>
    </row>
    <row r="66456" spans="4:4">
      <c r="D66456" s="234"/>
    </row>
    <row r="66457" spans="4:4">
      <c r="D66457" s="234"/>
    </row>
    <row r="66458" spans="4:4">
      <c r="D66458" s="234"/>
    </row>
    <row r="66459" spans="4:4">
      <c r="D66459" s="234"/>
    </row>
    <row r="66460" spans="4:4">
      <c r="D66460" s="234"/>
    </row>
    <row r="66461" spans="4:4">
      <c r="D66461" s="234"/>
    </row>
    <row r="66462" spans="4:4">
      <c r="D66462" s="234"/>
    </row>
    <row r="66463" spans="4:4">
      <c r="D66463" s="234"/>
    </row>
    <row r="66464" spans="4:4">
      <c r="D66464" s="234"/>
    </row>
    <row r="66465" spans="4:4">
      <c r="D66465" s="234"/>
    </row>
    <row r="66466" spans="4:4">
      <c r="D66466" s="234"/>
    </row>
    <row r="66467" spans="4:4">
      <c r="D66467" s="234"/>
    </row>
    <row r="66468" spans="4:4">
      <c r="D66468" s="234"/>
    </row>
    <row r="66469" spans="4:4">
      <c r="D66469" s="234"/>
    </row>
    <row r="66470" spans="4:4">
      <c r="D66470" s="234"/>
    </row>
    <row r="66471" spans="4:4">
      <c r="D66471" s="234"/>
    </row>
    <row r="66472" spans="4:4">
      <c r="D66472" s="234"/>
    </row>
    <row r="66473" spans="4:4">
      <c r="D66473" s="234"/>
    </row>
    <row r="66474" spans="4:4">
      <c r="D66474" s="234"/>
    </row>
    <row r="66475" spans="4:4">
      <c r="D66475" s="234"/>
    </row>
    <row r="66476" spans="4:4">
      <c r="D66476" s="234"/>
    </row>
    <row r="66477" spans="4:4">
      <c r="D66477" s="234"/>
    </row>
    <row r="66478" spans="4:4">
      <c r="D66478" s="234"/>
    </row>
    <row r="66479" spans="4:4">
      <c r="D66479" s="234"/>
    </row>
    <row r="66480" spans="4:4">
      <c r="D66480" s="234"/>
    </row>
    <row r="66481" spans="4:4">
      <c r="D66481" s="234"/>
    </row>
    <row r="66482" spans="4:4">
      <c r="D66482" s="234"/>
    </row>
    <row r="66483" spans="4:4">
      <c r="D66483" s="234"/>
    </row>
    <row r="66484" spans="4:4">
      <c r="D66484" s="234"/>
    </row>
    <row r="66485" spans="4:4">
      <c r="D66485" s="234"/>
    </row>
    <row r="66486" spans="4:4">
      <c r="D66486" s="234"/>
    </row>
    <row r="66487" spans="4:4">
      <c r="D66487" s="234"/>
    </row>
    <row r="66488" spans="4:4">
      <c r="D66488" s="234"/>
    </row>
    <row r="66489" spans="4:4">
      <c r="D66489" s="234"/>
    </row>
    <row r="66490" spans="4:4">
      <c r="D66490" s="234"/>
    </row>
    <row r="66491" spans="4:4">
      <c r="D66491" s="234"/>
    </row>
    <row r="66492" spans="4:4">
      <c r="D66492" s="234"/>
    </row>
    <row r="66493" spans="4:4">
      <c r="D66493" s="234"/>
    </row>
    <row r="66494" spans="4:4">
      <c r="D66494" s="234"/>
    </row>
    <row r="66495" spans="4:4">
      <c r="D66495" s="234"/>
    </row>
    <row r="66496" spans="4:4">
      <c r="D66496" s="234"/>
    </row>
    <row r="66497" spans="4:4">
      <c r="D66497" s="234"/>
    </row>
    <row r="66498" spans="4:4">
      <c r="D66498" s="234"/>
    </row>
    <row r="66499" spans="4:4">
      <c r="D66499" s="234"/>
    </row>
    <row r="66500" spans="4:4">
      <c r="D66500" s="234"/>
    </row>
    <row r="66501" spans="4:4">
      <c r="D66501" s="234"/>
    </row>
    <row r="66502" spans="4:4">
      <c r="D66502" s="234"/>
    </row>
    <row r="66503" spans="4:4">
      <c r="D66503" s="234"/>
    </row>
    <row r="66504" spans="4:4">
      <c r="D66504" s="234"/>
    </row>
    <row r="66505" spans="4:4">
      <c r="D66505" s="234"/>
    </row>
    <row r="66506" spans="4:4">
      <c r="D66506" s="234"/>
    </row>
    <row r="66507" spans="4:4">
      <c r="D66507" s="234"/>
    </row>
    <row r="66508" spans="4:4">
      <c r="D66508" s="234"/>
    </row>
    <row r="66509" spans="4:4">
      <c r="D66509" s="234"/>
    </row>
    <row r="66510" spans="4:4">
      <c r="D66510" s="234"/>
    </row>
    <row r="66511" spans="4:4">
      <c r="D66511" s="234"/>
    </row>
    <row r="66512" spans="4:4">
      <c r="D66512" s="234"/>
    </row>
    <row r="66513" spans="4:4">
      <c r="D66513" s="234"/>
    </row>
    <row r="66514" spans="4:4">
      <c r="D66514" s="234"/>
    </row>
    <row r="66515" spans="4:4">
      <c r="D66515" s="234"/>
    </row>
    <row r="66516" spans="4:4">
      <c r="D66516" s="234"/>
    </row>
    <row r="66517" spans="4:4">
      <c r="D66517" s="234"/>
    </row>
    <row r="66518" spans="4:4">
      <c r="D66518" s="234"/>
    </row>
    <row r="66519" spans="4:4">
      <c r="D66519" s="234"/>
    </row>
    <row r="66520" spans="4:4">
      <c r="D66520" s="234"/>
    </row>
    <row r="66521" spans="4:4">
      <c r="D66521" s="234"/>
    </row>
    <row r="66522" spans="4:4">
      <c r="D66522" s="234"/>
    </row>
    <row r="66523" spans="4:4">
      <c r="D66523" s="234"/>
    </row>
    <row r="66524" spans="4:4">
      <c r="D66524" s="234"/>
    </row>
    <row r="66525" spans="4:4">
      <c r="D66525" s="234"/>
    </row>
    <row r="66526" spans="4:4">
      <c r="D66526" s="234"/>
    </row>
    <row r="66527" spans="4:4">
      <c r="D66527" s="234"/>
    </row>
    <row r="66528" spans="4:4">
      <c r="D66528" s="234"/>
    </row>
    <row r="66529" spans="4:4">
      <c r="D66529" s="234"/>
    </row>
    <row r="66530" spans="4:4">
      <c r="D66530" s="234"/>
    </row>
    <row r="66531" spans="4:4">
      <c r="D66531" s="234"/>
    </row>
    <row r="66532" spans="4:4">
      <c r="D66532" s="234"/>
    </row>
    <row r="66533" spans="4:4">
      <c r="D66533" s="234"/>
    </row>
    <row r="66534" spans="4:4">
      <c r="D66534" s="234"/>
    </row>
    <row r="66535" spans="4:4">
      <c r="D66535" s="234"/>
    </row>
    <row r="66536" spans="4:4">
      <c r="D66536" s="234"/>
    </row>
    <row r="66537" spans="4:4">
      <c r="D66537" s="234"/>
    </row>
    <row r="66538" spans="4:4">
      <c r="D66538" s="234"/>
    </row>
    <row r="66539" spans="4:4">
      <c r="D66539" s="234"/>
    </row>
    <row r="66540" spans="4:4">
      <c r="D66540" s="234"/>
    </row>
    <row r="66541" spans="4:4">
      <c r="D66541" s="234"/>
    </row>
    <row r="66542" spans="4:4">
      <c r="D66542" s="234"/>
    </row>
    <row r="66543" spans="4:4">
      <c r="D66543" s="234"/>
    </row>
    <row r="66544" spans="4:4">
      <c r="D66544" s="234"/>
    </row>
    <row r="66545" spans="4:4">
      <c r="D66545" s="234"/>
    </row>
    <row r="66546" spans="4:4">
      <c r="D66546" s="234"/>
    </row>
    <row r="66547" spans="4:4">
      <c r="D66547" s="234"/>
    </row>
    <row r="66548" spans="4:4">
      <c r="D66548" s="234"/>
    </row>
    <row r="66549" spans="4:4">
      <c r="D66549" s="234"/>
    </row>
    <row r="66550" spans="4:4">
      <c r="D66550" s="234"/>
    </row>
    <row r="66551" spans="4:4">
      <c r="D66551" s="234"/>
    </row>
    <row r="66552" spans="4:4">
      <c r="D66552" s="234"/>
    </row>
    <row r="66553" spans="4:4">
      <c r="D66553" s="234"/>
    </row>
    <row r="66554" spans="4:4">
      <c r="D66554" s="234"/>
    </row>
    <row r="66555" spans="4:4">
      <c r="D66555" s="234"/>
    </row>
    <row r="66556" spans="4:4">
      <c r="D66556" s="234"/>
    </row>
    <row r="66557" spans="4:4">
      <c r="D66557" s="234"/>
    </row>
    <row r="66558" spans="4:4">
      <c r="D66558" s="234"/>
    </row>
    <row r="66559" spans="4:4">
      <c r="D66559" s="234"/>
    </row>
    <row r="66560" spans="4:4">
      <c r="D66560" s="234"/>
    </row>
    <row r="66561" spans="4:4">
      <c r="D66561" s="234"/>
    </row>
    <row r="66562" spans="4:4">
      <c r="D66562" s="234"/>
    </row>
    <row r="66563" spans="4:4">
      <c r="D66563" s="234"/>
    </row>
    <row r="66564" spans="4:4">
      <c r="D66564" s="234"/>
    </row>
    <row r="66565" spans="4:4">
      <c r="D66565" s="234"/>
    </row>
    <row r="66566" spans="4:4">
      <c r="D66566" s="234"/>
    </row>
    <row r="66567" spans="4:4">
      <c r="D66567" s="234"/>
    </row>
    <row r="66568" spans="4:4">
      <c r="D66568" s="234"/>
    </row>
    <row r="66569" spans="4:4">
      <c r="D66569" s="234"/>
    </row>
    <row r="66570" spans="4:4">
      <c r="D66570" s="234"/>
    </row>
    <row r="66571" spans="4:4">
      <c r="D66571" s="234"/>
    </row>
    <row r="66572" spans="4:4">
      <c r="D66572" s="234"/>
    </row>
    <row r="66573" spans="4:4">
      <c r="D66573" s="234"/>
    </row>
    <row r="66574" spans="4:4">
      <c r="D66574" s="234"/>
    </row>
    <row r="66575" spans="4:4">
      <c r="D66575" s="234"/>
    </row>
    <row r="66576" spans="4:4">
      <c r="D66576" s="234"/>
    </row>
    <row r="66577" spans="4:4">
      <c r="D66577" s="234"/>
    </row>
    <row r="66578" spans="4:4">
      <c r="D66578" s="234"/>
    </row>
    <row r="66579" spans="4:4">
      <c r="D66579" s="234"/>
    </row>
    <row r="66580" spans="4:4">
      <c r="D66580" s="234"/>
    </row>
    <row r="66581" spans="4:4">
      <c r="D66581" s="234"/>
    </row>
    <row r="66582" spans="4:4">
      <c r="D66582" s="234"/>
    </row>
    <row r="66583" spans="4:4">
      <c r="D66583" s="234"/>
    </row>
    <row r="66584" spans="4:4">
      <c r="D66584" s="234"/>
    </row>
    <row r="66585" spans="4:4">
      <c r="D66585" s="234"/>
    </row>
    <row r="66586" spans="4:4">
      <c r="D66586" s="234"/>
    </row>
    <row r="66587" spans="4:4">
      <c r="D66587" s="234"/>
    </row>
    <row r="66588" spans="4:4">
      <c r="D66588" s="234"/>
    </row>
    <row r="66589" spans="4:4">
      <c r="D66589" s="234"/>
    </row>
    <row r="66590" spans="4:4">
      <c r="D66590" s="234"/>
    </row>
    <row r="66591" spans="4:4">
      <c r="D66591" s="234"/>
    </row>
    <row r="66592" spans="4:4">
      <c r="D66592" s="234"/>
    </row>
    <row r="66593" spans="4:4">
      <c r="D66593" s="234"/>
    </row>
    <row r="66594" spans="4:4">
      <c r="D66594" s="234"/>
    </row>
    <row r="66595" spans="4:4">
      <c r="D66595" s="234"/>
    </row>
    <row r="66596" spans="4:4">
      <c r="D66596" s="234"/>
    </row>
    <row r="66597" spans="4:4">
      <c r="D66597" s="234"/>
    </row>
    <row r="66598" spans="4:4">
      <c r="D66598" s="234"/>
    </row>
    <row r="66599" spans="4:4">
      <c r="D66599" s="234"/>
    </row>
    <row r="66600" spans="4:4">
      <c r="D66600" s="234"/>
    </row>
    <row r="66601" spans="4:4">
      <c r="D66601" s="234"/>
    </row>
    <row r="66602" spans="4:4">
      <c r="D66602" s="234"/>
    </row>
    <row r="66603" spans="4:4">
      <c r="D66603" s="234"/>
    </row>
    <row r="66604" spans="4:4">
      <c r="D66604" s="234"/>
    </row>
    <row r="66605" spans="4:4">
      <c r="D66605" s="234"/>
    </row>
    <row r="66606" spans="4:4">
      <c r="D66606" s="234"/>
    </row>
    <row r="66607" spans="4:4">
      <c r="D66607" s="234"/>
    </row>
    <row r="66608" spans="4:4">
      <c r="D66608" s="234"/>
    </row>
    <row r="66609" spans="4:4">
      <c r="D66609" s="234"/>
    </row>
    <row r="66610" spans="4:4">
      <c r="D66610" s="234"/>
    </row>
    <row r="66611" spans="4:4">
      <c r="D66611" s="234"/>
    </row>
    <row r="66612" spans="4:4">
      <c r="D66612" s="234"/>
    </row>
    <row r="66613" spans="4:4">
      <c r="D66613" s="234"/>
    </row>
    <row r="66614" spans="4:4">
      <c r="D66614" s="234"/>
    </row>
    <row r="66615" spans="4:4">
      <c r="D66615" s="234"/>
    </row>
    <row r="66616" spans="4:4">
      <c r="D66616" s="234"/>
    </row>
    <row r="66617" spans="4:4">
      <c r="D66617" s="234"/>
    </row>
    <row r="66618" spans="4:4">
      <c r="D66618" s="234"/>
    </row>
    <row r="66619" spans="4:4">
      <c r="D66619" s="234"/>
    </row>
    <row r="66620" spans="4:4">
      <c r="D66620" s="234"/>
    </row>
    <row r="66621" spans="4:4">
      <c r="D66621" s="234"/>
    </row>
    <row r="66622" spans="4:4">
      <c r="D66622" s="234"/>
    </row>
    <row r="66623" spans="4:4">
      <c r="D66623" s="234"/>
    </row>
    <row r="66624" spans="4:4">
      <c r="D66624" s="234"/>
    </row>
    <row r="66625" spans="4:4">
      <c r="D66625" s="234"/>
    </row>
    <row r="66626" spans="4:4">
      <c r="D66626" s="234"/>
    </row>
    <row r="66627" spans="4:4">
      <c r="D66627" s="234"/>
    </row>
    <row r="66628" spans="4:4">
      <c r="D66628" s="234"/>
    </row>
    <row r="66629" spans="4:4">
      <c r="D66629" s="234"/>
    </row>
    <row r="66630" spans="4:4">
      <c r="D66630" s="234"/>
    </row>
    <row r="66631" spans="4:4">
      <c r="D66631" s="234"/>
    </row>
    <row r="66632" spans="4:4">
      <c r="D66632" s="234"/>
    </row>
    <row r="66633" spans="4:4">
      <c r="D66633" s="234"/>
    </row>
    <row r="66634" spans="4:4">
      <c r="D66634" s="234"/>
    </row>
    <row r="66635" spans="4:4">
      <c r="D66635" s="234"/>
    </row>
    <row r="66636" spans="4:4">
      <c r="D66636" s="234"/>
    </row>
    <row r="66637" spans="4:4">
      <c r="D66637" s="234"/>
    </row>
    <row r="66638" spans="4:4">
      <c r="D66638" s="234"/>
    </row>
    <row r="66639" spans="4:4">
      <c r="D66639" s="234"/>
    </row>
    <row r="66640" spans="4:4">
      <c r="D66640" s="234"/>
    </row>
    <row r="66641" spans="4:4">
      <c r="D66641" s="234"/>
    </row>
    <row r="66642" spans="4:4">
      <c r="D66642" s="234"/>
    </row>
    <row r="66643" spans="4:4">
      <c r="D66643" s="234"/>
    </row>
    <row r="66644" spans="4:4">
      <c r="D66644" s="234"/>
    </row>
    <row r="66645" spans="4:4">
      <c r="D66645" s="234"/>
    </row>
    <row r="66646" spans="4:4">
      <c r="D66646" s="234"/>
    </row>
    <row r="66647" spans="4:4">
      <c r="D66647" s="234"/>
    </row>
    <row r="66648" spans="4:4">
      <c r="D66648" s="234"/>
    </row>
    <row r="66649" spans="4:4">
      <c r="D66649" s="234"/>
    </row>
    <row r="66650" spans="4:4">
      <c r="D66650" s="234"/>
    </row>
    <row r="66651" spans="4:4">
      <c r="D66651" s="234"/>
    </row>
    <row r="66652" spans="4:4">
      <c r="D66652" s="234"/>
    </row>
    <row r="66653" spans="4:4">
      <c r="D66653" s="234"/>
    </row>
    <row r="66654" spans="4:4">
      <c r="D66654" s="234"/>
    </row>
    <row r="66655" spans="4:4">
      <c r="D66655" s="234"/>
    </row>
    <row r="66656" spans="4:4">
      <c r="D66656" s="234"/>
    </row>
    <row r="66657" spans="4:4">
      <c r="D66657" s="234"/>
    </row>
    <row r="66658" spans="4:4">
      <c r="D66658" s="234"/>
    </row>
    <row r="66659" spans="4:4">
      <c r="D66659" s="234"/>
    </row>
    <row r="66660" spans="4:4">
      <c r="D66660" s="234"/>
    </row>
    <row r="66661" spans="4:4">
      <c r="D66661" s="234"/>
    </row>
    <row r="66662" spans="4:4">
      <c r="D66662" s="234"/>
    </row>
    <row r="66663" spans="4:4">
      <c r="D66663" s="234"/>
    </row>
    <row r="66664" spans="4:4">
      <c r="D66664" s="234"/>
    </row>
    <row r="66665" spans="4:4">
      <c r="D66665" s="234"/>
    </row>
    <row r="66666" spans="4:4">
      <c r="D66666" s="234"/>
    </row>
    <row r="66667" spans="4:4">
      <c r="D66667" s="234"/>
    </row>
    <row r="66668" spans="4:4">
      <c r="D66668" s="234"/>
    </row>
    <row r="66669" spans="4:4">
      <c r="D66669" s="234"/>
    </row>
    <row r="66670" spans="4:4">
      <c r="D66670" s="234"/>
    </row>
    <row r="66671" spans="4:4">
      <c r="D66671" s="234"/>
    </row>
    <row r="66672" spans="4:4">
      <c r="D66672" s="234"/>
    </row>
    <row r="66673" spans="4:4">
      <c r="D66673" s="234"/>
    </row>
    <row r="66674" spans="4:4">
      <c r="D66674" s="234"/>
    </row>
    <row r="66675" spans="4:4">
      <c r="D66675" s="234"/>
    </row>
    <row r="66676" spans="4:4">
      <c r="D66676" s="234"/>
    </row>
    <row r="66677" spans="4:4">
      <c r="D66677" s="234"/>
    </row>
    <row r="66678" spans="4:4">
      <c r="D66678" s="234"/>
    </row>
    <row r="66679" spans="4:4">
      <c r="D66679" s="234"/>
    </row>
    <row r="66680" spans="4:4">
      <c r="D66680" s="234"/>
    </row>
    <row r="66681" spans="4:4">
      <c r="D66681" s="234"/>
    </row>
    <row r="66682" spans="4:4">
      <c r="D66682" s="234"/>
    </row>
    <row r="66683" spans="4:4">
      <c r="D66683" s="234"/>
    </row>
    <row r="66684" spans="4:4">
      <c r="D66684" s="234"/>
    </row>
    <row r="66685" spans="4:4">
      <c r="D66685" s="234"/>
    </row>
    <row r="66686" spans="4:4">
      <c r="D66686" s="234"/>
    </row>
    <row r="66687" spans="4:4">
      <c r="D66687" s="234"/>
    </row>
    <row r="66688" spans="4:4">
      <c r="D66688" s="234"/>
    </row>
    <row r="66689" spans="4:4">
      <c r="D66689" s="234"/>
    </row>
    <row r="66690" spans="4:4">
      <c r="D66690" s="234"/>
    </row>
    <row r="66691" spans="4:4">
      <c r="D66691" s="234"/>
    </row>
    <row r="66692" spans="4:4">
      <c r="D66692" s="234"/>
    </row>
    <row r="66693" spans="4:4">
      <c r="D66693" s="234"/>
    </row>
    <row r="66694" spans="4:4">
      <c r="D66694" s="234"/>
    </row>
    <row r="66695" spans="4:4">
      <c r="D66695" s="234"/>
    </row>
    <row r="66696" spans="4:4">
      <c r="D66696" s="234"/>
    </row>
    <row r="66697" spans="4:4">
      <c r="D66697" s="234"/>
    </row>
    <row r="66698" spans="4:4">
      <c r="D66698" s="234"/>
    </row>
    <row r="66699" spans="4:4">
      <c r="D66699" s="234"/>
    </row>
    <row r="66700" spans="4:4">
      <c r="D66700" s="234"/>
    </row>
    <row r="66701" spans="4:4">
      <c r="D66701" s="234"/>
    </row>
    <row r="66702" spans="4:4">
      <c r="D66702" s="234"/>
    </row>
    <row r="66703" spans="4:4">
      <c r="D66703" s="234"/>
    </row>
    <row r="66704" spans="4:4">
      <c r="D66704" s="234"/>
    </row>
    <row r="66705" spans="4:4">
      <c r="D66705" s="234"/>
    </row>
    <row r="66706" spans="4:4">
      <c r="D66706" s="234"/>
    </row>
    <row r="66707" spans="4:4">
      <c r="D66707" s="234"/>
    </row>
    <row r="66708" spans="4:4">
      <c r="D66708" s="234"/>
    </row>
    <row r="66709" spans="4:4">
      <c r="D66709" s="234"/>
    </row>
    <row r="66710" spans="4:4">
      <c r="D66710" s="234"/>
    </row>
    <row r="66711" spans="4:4">
      <c r="D66711" s="234"/>
    </row>
    <row r="66712" spans="4:4">
      <c r="D66712" s="234"/>
    </row>
    <row r="66713" spans="4:4">
      <c r="D66713" s="234"/>
    </row>
    <row r="66714" spans="4:4">
      <c r="D66714" s="234"/>
    </row>
    <row r="66715" spans="4:4">
      <c r="D66715" s="234"/>
    </row>
    <row r="66716" spans="4:4">
      <c r="D66716" s="234"/>
    </row>
    <row r="66717" spans="4:4">
      <c r="D66717" s="234"/>
    </row>
    <row r="66718" spans="4:4">
      <c r="D66718" s="234"/>
    </row>
    <row r="66719" spans="4:4">
      <c r="D66719" s="234"/>
    </row>
    <row r="66720" spans="4:4">
      <c r="D66720" s="234"/>
    </row>
    <row r="66721" spans="4:4">
      <c r="D66721" s="234"/>
    </row>
    <row r="66722" spans="4:4">
      <c r="D66722" s="234"/>
    </row>
    <row r="66723" spans="4:4">
      <c r="D66723" s="234"/>
    </row>
    <row r="66724" spans="4:4">
      <c r="D66724" s="234"/>
    </row>
    <row r="66725" spans="4:4">
      <c r="D66725" s="234"/>
    </row>
    <row r="66726" spans="4:4">
      <c r="D66726" s="234"/>
    </row>
    <row r="66727" spans="4:4">
      <c r="D66727" s="234"/>
    </row>
    <row r="66728" spans="4:4">
      <c r="D66728" s="234"/>
    </row>
    <row r="66729" spans="4:4">
      <c r="D66729" s="234"/>
    </row>
    <row r="66730" spans="4:4">
      <c r="D66730" s="234"/>
    </row>
    <row r="66731" spans="4:4">
      <c r="D66731" s="234"/>
    </row>
    <row r="66732" spans="4:4">
      <c r="D66732" s="234"/>
    </row>
    <row r="66733" spans="4:4">
      <c r="D66733" s="234"/>
    </row>
    <row r="66734" spans="4:4">
      <c r="D66734" s="234"/>
    </row>
    <row r="66735" spans="4:4">
      <c r="D66735" s="234"/>
    </row>
    <row r="66736" spans="4:4">
      <c r="D66736" s="234"/>
    </row>
    <row r="66737" spans="4:4">
      <c r="D66737" s="234"/>
    </row>
    <row r="66738" spans="4:4">
      <c r="D66738" s="234"/>
    </row>
    <row r="66739" spans="4:4">
      <c r="D66739" s="234"/>
    </row>
    <row r="66740" spans="4:4">
      <c r="D66740" s="234"/>
    </row>
    <row r="66741" spans="4:4">
      <c r="D66741" s="234"/>
    </row>
    <row r="66742" spans="4:4">
      <c r="D66742" s="234"/>
    </row>
    <row r="66743" spans="4:4">
      <c r="D66743" s="234"/>
    </row>
    <row r="66744" spans="4:4">
      <c r="D66744" s="234"/>
    </row>
    <row r="66745" spans="4:4">
      <c r="D66745" s="234"/>
    </row>
    <row r="66746" spans="4:4">
      <c r="D66746" s="234"/>
    </row>
    <row r="66747" spans="4:4">
      <c r="D66747" s="234"/>
    </row>
    <row r="66748" spans="4:4">
      <c r="D66748" s="234"/>
    </row>
    <row r="66749" spans="4:4">
      <c r="D66749" s="234"/>
    </row>
    <row r="66750" spans="4:4">
      <c r="D66750" s="234"/>
    </row>
    <row r="66751" spans="4:4">
      <c r="D66751" s="234"/>
    </row>
    <row r="66752" spans="4:4">
      <c r="D66752" s="234"/>
    </row>
    <row r="66753" spans="4:4">
      <c r="D66753" s="234"/>
    </row>
    <row r="66754" spans="4:4">
      <c r="D66754" s="234"/>
    </row>
    <row r="66755" spans="4:4">
      <c r="D66755" s="234"/>
    </row>
    <row r="66756" spans="4:4">
      <c r="D66756" s="234"/>
    </row>
    <row r="66757" spans="4:4">
      <c r="D66757" s="234"/>
    </row>
    <row r="66758" spans="4:4">
      <c r="D66758" s="234"/>
    </row>
    <row r="66759" spans="4:4">
      <c r="D66759" s="234"/>
    </row>
    <row r="66760" spans="4:4">
      <c r="D66760" s="234"/>
    </row>
    <row r="66761" spans="4:4">
      <c r="D66761" s="234"/>
    </row>
    <row r="66762" spans="4:4">
      <c r="D66762" s="234"/>
    </row>
    <row r="66763" spans="4:4">
      <c r="D66763" s="234"/>
    </row>
    <row r="66764" spans="4:4">
      <c r="D66764" s="234"/>
    </row>
    <row r="66765" spans="4:4">
      <c r="D66765" s="234"/>
    </row>
    <row r="66766" spans="4:4">
      <c r="D66766" s="234"/>
    </row>
    <row r="66767" spans="4:4">
      <c r="D66767" s="234"/>
    </row>
    <row r="66768" spans="4:4">
      <c r="D66768" s="234"/>
    </row>
    <row r="66769" spans="4:4">
      <c r="D66769" s="234"/>
    </row>
    <row r="66770" spans="4:4">
      <c r="D66770" s="234"/>
    </row>
    <row r="66771" spans="4:4">
      <c r="D66771" s="234"/>
    </row>
    <row r="66772" spans="4:4">
      <c r="D66772" s="234"/>
    </row>
    <row r="66773" spans="4:4">
      <c r="D66773" s="234"/>
    </row>
    <row r="66774" spans="4:4">
      <c r="D66774" s="234"/>
    </row>
    <row r="66775" spans="4:4">
      <c r="D66775" s="234"/>
    </row>
    <row r="66776" spans="4:4">
      <c r="D66776" s="234"/>
    </row>
    <row r="66777" spans="4:4">
      <c r="D66777" s="234"/>
    </row>
    <row r="66778" spans="4:4">
      <c r="D66778" s="234"/>
    </row>
    <row r="66779" spans="4:4">
      <c r="D66779" s="234"/>
    </row>
    <row r="66780" spans="4:4">
      <c r="D66780" s="234"/>
    </row>
    <row r="66781" spans="4:4">
      <c r="D66781" s="234"/>
    </row>
    <row r="66782" spans="4:4">
      <c r="D66782" s="234"/>
    </row>
    <row r="66783" spans="4:4">
      <c r="D66783" s="234"/>
    </row>
    <row r="66784" spans="4:4">
      <c r="D66784" s="234"/>
    </row>
    <row r="66785" spans="4:4">
      <c r="D66785" s="234"/>
    </row>
    <row r="66786" spans="4:4">
      <c r="D66786" s="234"/>
    </row>
    <row r="66787" spans="4:4">
      <c r="D66787" s="234"/>
    </row>
    <row r="66788" spans="4:4">
      <c r="D66788" s="234"/>
    </row>
    <row r="66789" spans="4:4">
      <c r="D66789" s="234"/>
    </row>
    <row r="66790" spans="4:4">
      <c r="D66790" s="234"/>
    </row>
    <row r="66791" spans="4:4">
      <c r="D66791" s="234"/>
    </row>
    <row r="66792" spans="4:4">
      <c r="D66792" s="234"/>
    </row>
    <row r="66793" spans="4:4">
      <c r="D66793" s="234"/>
    </row>
    <row r="66794" spans="4:4">
      <c r="D66794" s="234"/>
    </row>
    <row r="66795" spans="4:4">
      <c r="D66795" s="234"/>
    </row>
    <row r="66796" spans="4:4">
      <c r="D66796" s="234"/>
    </row>
    <row r="66797" spans="4:4">
      <c r="D66797" s="234"/>
    </row>
    <row r="66798" spans="4:4">
      <c r="D66798" s="234"/>
    </row>
    <row r="66799" spans="4:4">
      <c r="D66799" s="234"/>
    </row>
    <row r="66800" spans="4:4">
      <c r="D66800" s="234"/>
    </row>
    <row r="66801" spans="4:4">
      <c r="D66801" s="234"/>
    </row>
    <row r="66802" spans="4:4">
      <c r="D66802" s="234"/>
    </row>
    <row r="66803" spans="4:4">
      <c r="D66803" s="234"/>
    </row>
    <row r="66804" spans="4:4">
      <c r="D66804" s="234"/>
    </row>
    <row r="66805" spans="4:4">
      <c r="D66805" s="234"/>
    </row>
    <row r="66806" spans="4:4">
      <c r="D66806" s="234"/>
    </row>
    <row r="66807" spans="4:4">
      <c r="D66807" s="234"/>
    </row>
    <row r="66808" spans="4:4">
      <c r="D66808" s="234"/>
    </row>
    <row r="66809" spans="4:4">
      <c r="D66809" s="234"/>
    </row>
    <row r="66810" spans="4:4">
      <c r="D66810" s="234"/>
    </row>
    <row r="66811" spans="4:4">
      <c r="D66811" s="234"/>
    </row>
    <row r="66812" spans="4:4">
      <c r="D66812" s="234"/>
    </row>
    <row r="66813" spans="4:4">
      <c r="D66813" s="234"/>
    </row>
    <row r="66814" spans="4:4">
      <c r="D66814" s="234"/>
    </row>
    <row r="66815" spans="4:4">
      <c r="D66815" s="234"/>
    </row>
    <row r="66816" spans="4:4">
      <c r="D66816" s="234"/>
    </row>
    <row r="66817" spans="4:4">
      <c r="D66817" s="234"/>
    </row>
    <row r="66818" spans="4:4">
      <c r="D66818" s="234"/>
    </row>
    <row r="66819" spans="4:4">
      <c r="D66819" s="234"/>
    </row>
    <row r="66820" spans="4:4">
      <c r="D66820" s="234"/>
    </row>
    <row r="66821" spans="4:4">
      <c r="D66821" s="234"/>
    </row>
    <row r="66822" spans="4:4">
      <c r="D66822" s="234"/>
    </row>
    <row r="66823" spans="4:4">
      <c r="D66823" s="234"/>
    </row>
    <row r="66824" spans="4:4">
      <c r="D66824" s="234"/>
    </row>
    <row r="66825" spans="4:4">
      <c r="D66825" s="234"/>
    </row>
    <row r="66826" spans="4:4">
      <c r="D66826" s="234"/>
    </row>
    <row r="66827" spans="4:4">
      <c r="D66827" s="234"/>
    </row>
    <row r="66828" spans="4:4">
      <c r="D66828" s="234"/>
    </row>
    <row r="66829" spans="4:4">
      <c r="D66829" s="234"/>
    </row>
    <row r="66830" spans="4:4">
      <c r="D66830" s="234"/>
    </row>
    <row r="66831" spans="4:4">
      <c r="D66831" s="234"/>
    </row>
    <row r="66832" spans="4:4">
      <c r="D66832" s="234"/>
    </row>
    <row r="66833" spans="4:4">
      <c r="D66833" s="234"/>
    </row>
    <row r="66834" spans="4:4">
      <c r="D66834" s="234"/>
    </row>
    <row r="66835" spans="4:4">
      <c r="D66835" s="234"/>
    </row>
    <row r="66836" spans="4:4">
      <c r="D66836" s="234"/>
    </row>
    <row r="66837" spans="4:4">
      <c r="D66837" s="234"/>
    </row>
    <row r="66838" spans="4:4">
      <c r="D66838" s="234"/>
    </row>
    <row r="66839" spans="4:4">
      <c r="D66839" s="234"/>
    </row>
    <row r="66840" spans="4:4">
      <c r="D66840" s="234"/>
    </row>
    <row r="66841" spans="4:4">
      <c r="D66841" s="234"/>
    </row>
    <row r="66842" spans="4:4">
      <c r="D66842" s="234"/>
    </row>
    <row r="66843" spans="4:4">
      <c r="D66843" s="234"/>
    </row>
    <row r="66844" spans="4:4">
      <c r="D66844" s="234"/>
    </row>
    <row r="66845" spans="4:4">
      <c r="D66845" s="234"/>
    </row>
    <row r="66846" spans="4:4">
      <c r="D66846" s="234"/>
    </row>
    <row r="66847" spans="4:4">
      <c r="D66847" s="234"/>
    </row>
    <row r="66848" spans="4:4">
      <c r="D66848" s="234"/>
    </row>
    <row r="66849" spans="4:4">
      <c r="D66849" s="234"/>
    </row>
    <row r="66850" spans="4:4">
      <c r="D66850" s="234"/>
    </row>
    <row r="66851" spans="4:4">
      <c r="D66851" s="234"/>
    </row>
    <row r="66852" spans="4:4">
      <c r="D66852" s="234"/>
    </row>
    <row r="66853" spans="4:4">
      <c r="D66853" s="234"/>
    </row>
    <row r="66854" spans="4:4">
      <c r="D66854" s="234"/>
    </row>
    <row r="66855" spans="4:4">
      <c r="D66855" s="234"/>
    </row>
    <row r="66856" spans="4:4">
      <c r="D66856" s="234"/>
    </row>
    <row r="66857" spans="4:4">
      <c r="D66857" s="234"/>
    </row>
    <row r="66858" spans="4:4">
      <c r="D66858" s="234"/>
    </row>
    <row r="66859" spans="4:4">
      <c r="D66859" s="234"/>
    </row>
    <row r="66860" spans="4:4">
      <c r="D66860" s="234"/>
    </row>
    <row r="66861" spans="4:4">
      <c r="D66861" s="234"/>
    </row>
    <row r="66862" spans="4:4">
      <c r="D66862" s="234"/>
    </row>
    <row r="66863" spans="4:4">
      <c r="D66863" s="234"/>
    </row>
    <row r="66864" spans="4:4">
      <c r="D66864" s="234"/>
    </row>
    <row r="66865" spans="4:4">
      <c r="D66865" s="234"/>
    </row>
    <row r="66866" spans="4:4">
      <c r="D66866" s="234"/>
    </row>
    <row r="66867" spans="4:4">
      <c r="D66867" s="234"/>
    </row>
    <row r="66868" spans="4:4">
      <c r="D66868" s="234"/>
    </row>
    <row r="66869" spans="4:4">
      <c r="D66869" s="234"/>
    </row>
    <row r="66870" spans="4:4">
      <c r="D66870" s="234"/>
    </row>
    <row r="66871" spans="4:4">
      <c r="D66871" s="234"/>
    </row>
    <row r="66872" spans="4:4">
      <c r="D66872" s="234"/>
    </row>
    <row r="66873" spans="4:4">
      <c r="D66873" s="234"/>
    </row>
    <row r="66874" spans="4:4">
      <c r="D66874" s="234"/>
    </row>
    <row r="66875" spans="4:4">
      <c r="D66875" s="234"/>
    </row>
    <row r="66876" spans="4:4">
      <c r="D66876" s="234"/>
    </row>
    <row r="66877" spans="4:4">
      <c r="D66877" s="234"/>
    </row>
    <row r="66878" spans="4:4">
      <c r="D66878" s="234"/>
    </row>
    <row r="66879" spans="4:4">
      <c r="D66879" s="234"/>
    </row>
    <row r="66880" spans="4:4">
      <c r="D66880" s="234"/>
    </row>
    <row r="66881" spans="4:4">
      <c r="D66881" s="234"/>
    </row>
    <row r="66882" spans="4:4">
      <c r="D66882" s="234"/>
    </row>
    <row r="66883" spans="4:4">
      <c r="D66883" s="234"/>
    </row>
    <row r="66884" spans="4:4">
      <c r="D66884" s="234"/>
    </row>
    <row r="66885" spans="4:4">
      <c r="D66885" s="234"/>
    </row>
    <row r="66886" spans="4:4">
      <c r="D66886" s="234"/>
    </row>
    <row r="66887" spans="4:4">
      <c r="D66887" s="234"/>
    </row>
    <row r="66888" spans="4:4">
      <c r="D66888" s="234"/>
    </row>
    <row r="66889" spans="4:4">
      <c r="D66889" s="234"/>
    </row>
    <row r="66890" spans="4:4">
      <c r="D66890" s="234"/>
    </row>
    <row r="66891" spans="4:4">
      <c r="D66891" s="234"/>
    </row>
    <row r="66892" spans="4:4">
      <c r="D66892" s="234"/>
    </row>
    <row r="66893" spans="4:4">
      <c r="D66893" s="234"/>
    </row>
    <row r="66894" spans="4:4">
      <c r="D66894" s="234"/>
    </row>
    <row r="66895" spans="4:4">
      <c r="D66895" s="234"/>
    </row>
    <row r="66896" spans="4:4">
      <c r="D66896" s="234"/>
    </row>
    <row r="66897" spans="4:4">
      <c r="D66897" s="234"/>
    </row>
    <row r="66898" spans="4:4">
      <c r="D66898" s="234"/>
    </row>
    <row r="66899" spans="4:4">
      <c r="D66899" s="234"/>
    </row>
    <row r="66900" spans="4:4">
      <c r="D66900" s="234"/>
    </row>
    <row r="66901" spans="4:4">
      <c r="D66901" s="234"/>
    </row>
    <row r="66902" spans="4:4">
      <c r="D66902" s="234"/>
    </row>
    <row r="66903" spans="4:4">
      <c r="D66903" s="234"/>
    </row>
    <row r="66904" spans="4:4">
      <c r="D66904" s="234"/>
    </row>
    <row r="66905" spans="4:4">
      <c r="D66905" s="234"/>
    </row>
    <row r="66906" spans="4:4">
      <c r="D66906" s="234"/>
    </row>
    <row r="66907" spans="4:4">
      <c r="D66907" s="234"/>
    </row>
    <row r="66908" spans="4:4">
      <c r="D66908" s="234"/>
    </row>
    <row r="66909" spans="4:4">
      <c r="D66909" s="234"/>
    </row>
    <row r="66910" spans="4:4">
      <c r="D66910" s="234"/>
    </row>
    <row r="66911" spans="4:4">
      <c r="D66911" s="234"/>
    </row>
    <row r="66912" spans="4:4">
      <c r="D66912" s="234"/>
    </row>
    <row r="66913" spans="4:4">
      <c r="D66913" s="234"/>
    </row>
    <row r="66914" spans="4:4">
      <c r="D66914" s="234"/>
    </row>
    <row r="66915" spans="4:4">
      <c r="D66915" s="234"/>
    </row>
    <row r="66916" spans="4:4">
      <c r="D66916" s="234"/>
    </row>
    <row r="66917" spans="4:4">
      <c r="D66917" s="234"/>
    </row>
    <row r="66918" spans="4:4">
      <c r="D66918" s="234"/>
    </row>
    <row r="66919" spans="4:4">
      <c r="D66919" s="234"/>
    </row>
    <row r="66920" spans="4:4">
      <c r="D66920" s="234"/>
    </row>
    <row r="66921" spans="4:4">
      <c r="D66921" s="234"/>
    </row>
    <row r="66922" spans="4:4">
      <c r="D66922" s="234"/>
    </row>
    <row r="66923" spans="4:4">
      <c r="D66923" s="234"/>
    </row>
    <row r="66924" spans="4:4">
      <c r="D66924" s="234"/>
    </row>
    <row r="66925" spans="4:4">
      <c r="D66925" s="234"/>
    </row>
    <row r="66926" spans="4:4">
      <c r="D66926" s="234"/>
    </row>
    <row r="66927" spans="4:4">
      <c r="D66927" s="234"/>
    </row>
    <row r="66928" spans="4:4">
      <c r="D66928" s="234"/>
    </row>
    <row r="66929" spans="4:4">
      <c r="D66929" s="234"/>
    </row>
    <row r="66930" spans="4:4">
      <c r="D66930" s="234"/>
    </row>
    <row r="66931" spans="4:4">
      <c r="D66931" s="234"/>
    </row>
    <row r="66932" spans="4:4">
      <c r="D66932" s="234"/>
    </row>
    <row r="66933" spans="4:4">
      <c r="D66933" s="234"/>
    </row>
    <row r="66934" spans="4:4">
      <c r="D66934" s="234"/>
    </row>
    <row r="66935" spans="4:4">
      <c r="D66935" s="234"/>
    </row>
    <row r="66936" spans="4:4">
      <c r="D66936" s="234"/>
    </row>
    <row r="66937" spans="4:4">
      <c r="D66937" s="234"/>
    </row>
    <row r="66938" spans="4:4">
      <c r="D66938" s="234"/>
    </row>
    <row r="66939" spans="4:4">
      <c r="D66939" s="234"/>
    </row>
    <row r="66940" spans="4:4">
      <c r="D66940" s="234"/>
    </row>
    <row r="66941" spans="4:4">
      <c r="D66941" s="234"/>
    </row>
    <row r="66942" spans="4:4">
      <c r="D66942" s="234"/>
    </row>
    <row r="66943" spans="4:4">
      <c r="D66943" s="234"/>
    </row>
    <row r="66944" spans="4:4">
      <c r="D66944" s="234"/>
    </row>
    <row r="66945" spans="4:4">
      <c r="D66945" s="234"/>
    </row>
    <row r="66946" spans="4:4">
      <c r="D66946" s="234"/>
    </row>
    <row r="66947" spans="4:4">
      <c r="D66947" s="234"/>
    </row>
    <row r="66948" spans="4:4">
      <c r="D66948" s="234"/>
    </row>
    <row r="66949" spans="4:4">
      <c r="D66949" s="234"/>
    </row>
    <row r="66950" spans="4:4">
      <c r="D66950" s="234"/>
    </row>
    <row r="66951" spans="4:4">
      <c r="D66951" s="234"/>
    </row>
    <row r="66952" spans="4:4">
      <c r="D66952" s="234"/>
    </row>
    <row r="66953" spans="4:4">
      <c r="D66953" s="234"/>
    </row>
    <row r="66954" spans="4:4">
      <c r="D66954" s="234"/>
    </row>
    <row r="66955" spans="4:4">
      <c r="D66955" s="234"/>
    </row>
    <row r="66956" spans="4:4">
      <c r="D66956" s="234"/>
    </row>
    <row r="66957" spans="4:4">
      <c r="D66957" s="234"/>
    </row>
    <row r="66958" spans="4:4">
      <c r="D66958" s="234"/>
    </row>
    <row r="66959" spans="4:4">
      <c r="D66959" s="234"/>
    </row>
    <row r="66960" spans="4:4">
      <c r="D66960" s="234"/>
    </row>
    <row r="66961" spans="4:4">
      <c r="D66961" s="234"/>
    </row>
    <row r="66962" spans="4:4">
      <c r="D66962" s="234"/>
    </row>
    <row r="66963" spans="4:4">
      <c r="D66963" s="234"/>
    </row>
    <row r="66964" spans="4:4">
      <c r="D66964" s="234"/>
    </row>
    <row r="66965" spans="4:4">
      <c r="D66965" s="234"/>
    </row>
    <row r="66966" spans="4:4">
      <c r="D66966" s="234"/>
    </row>
    <row r="66967" spans="4:4">
      <c r="D66967" s="234"/>
    </row>
    <row r="66968" spans="4:4">
      <c r="D66968" s="234"/>
    </row>
    <row r="66969" spans="4:4">
      <c r="D66969" s="234"/>
    </row>
    <row r="66970" spans="4:4">
      <c r="D66970" s="234"/>
    </row>
    <row r="66971" spans="4:4">
      <c r="D66971" s="234"/>
    </row>
    <row r="66972" spans="4:4">
      <c r="D66972" s="234"/>
    </row>
    <row r="66973" spans="4:4">
      <c r="D66973" s="234"/>
    </row>
    <row r="66974" spans="4:4">
      <c r="D66974" s="234"/>
    </row>
    <row r="66975" spans="4:4">
      <c r="D66975" s="234"/>
    </row>
    <row r="66976" spans="4:4">
      <c r="D66976" s="234"/>
    </row>
    <row r="66977" spans="4:4">
      <c r="D66977" s="234"/>
    </row>
    <row r="66978" spans="4:4">
      <c r="D66978" s="234"/>
    </row>
    <row r="66979" spans="4:4">
      <c r="D66979" s="234"/>
    </row>
    <row r="66980" spans="4:4">
      <c r="D66980" s="234"/>
    </row>
    <row r="66981" spans="4:4">
      <c r="D66981" s="234"/>
    </row>
    <row r="66982" spans="4:4">
      <c r="D66982" s="234"/>
    </row>
    <row r="66983" spans="4:4">
      <c r="D66983" s="234"/>
    </row>
    <row r="66984" spans="4:4">
      <c r="D66984" s="234"/>
    </row>
    <row r="66985" spans="4:4">
      <c r="D66985" s="234"/>
    </row>
    <row r="66986" spans="4:4">
      <c r="D66986" s="234"/>
    </row>
    <row r="66987" spans="4:4">
      <c r="D66987" s="234"/>
    </row>
    <row r="66988" spans="4:4">
      <c r="D66988" s="234"/>
    </row>
    <row r="66989" spans="4:4">
      <c r="D66989" s="234"/>
    </row>
    <row r="66990" spans="4:4">
      <c r="D66990" s="234"/>
    </row>
    <row r="66991" spans="4:4">
      <c r="D66991" s="234"/>
    </row>
    <row r="66992" spans="4:4">
      <c r="D66992" s="234"/>
    </row>
    <row r="66993" spans="4:4">
      <c r="D66993" s="234"/>
    </row>
    <row r="66994" spans="4:4">
      <c r="D66994" s="234"/>
    </row>
    <row r="66995" spans="4:4">
      <c r="D66995" s="234"/>
    </row>
    <row r="66996" spans="4:4">
      <c r="D66996" s="234"/>
    </row>
    <row r="66997" spans="4:4">
      <c r="D66997" s="234"/>
    </row>
    <row r="66998" spans="4:4">
      <c r="D66998" s="234"/>
    </row>
    <row r="66999" spans="4:4">
      <c r="D66999" s="234"/>
    </row>
    <row r="67000" spans="4:4">
      <c r="D67000" s="234"/>
    </row>
    <row r="67001" spans="4:4">
      <c r="D67001" s="234"/>
    </row>
    <row r="67002" spans="4:4">
      <c r="D67002" s="234"/>
    </row>
    <row r="67003" spans="4:4">
      <c r="D67003" s="234"/>
    </row>
    <row r="67004" spans="4:4">
      <c r="D67004" s="234"/>
    </row>
    <row r="67005" spans="4:4">
      <c r="D67005" s="234"/>
    </row>
    <row r="67006" spans="4:4">
      <c r="D67006" s="234"/>
    </row>
    <row r="67007" spans="4:4">
      <c r="D67007" s="234"/>
    </row>
    <row r="67008" spans="4:4">
      <c r="D67008" s="234"/>
    </row>
    <row r="67009" spans="4:4">
      <c r="D67009" s="234"/>
    </row>
    <row r="67010" spans="4:4">
      <c r="D67010" s="234"/>
    </row>
    <row r="67011" spans="4:4">
      <c r="D67011" s="234"/>
    </row>
    <row r="67012" spans="4:4">
      <c r="D67012" s="234"/>
    </row>
    <row r="67013" spans="4:4">
      <c r="D67013" s="234"/>
    </row>
    <row r="67014" spans="4:4">
      <c r="D67014" s="234"/>
    </row>
    <row r="67015" spans="4:4">
      <c r="D67015" s="234"/>
    </row>
    <row r="67016" spans="4:4">
      <c r="D67016" s="234"/>
    </row>
    <row r="67017" spans="4:4">
      <c r="D67017" s="234"/>
    </row>
    <row r="67018" spans="4:4">
      <c r="D67018" s="234"/>
    </row>
    <row r="67019" spans="4:4">
      <c r="D67019" s="234"/>
    </row>
    <row r="67020" spans="4:4">
      <c r="D67020" s="234"/>
    </row>
    <row r="67021" spans="4:4">
      <c r="D67021" s="234"/>
    </row>
    <row r="67022" spans="4:4">
      <c r="D67022" s="234"/>
    </row>
    <row r="67023" spans="4:4">
      <c r="D67023" s="234"/>
    </row>
    <row r="67024" spans="4:4">
      <c r="D67024" s="234"/>
    </row>
    <row r="67025" spans="4:4">
      <c r="D67025" s="234"/>
    </row>
    <row r="67026" spans="4:4">
      <c r="D67026" s="234"/>
    </row>
    <row r="67027" spans="4:4">
      <c r="D67027" s="234"/>
    </row>
    <row r="67028" spans="4:4">
      <c r="D67028" s="234"/>
    </row>
    <row r="67029" spans="4:4">
      <c r="D67029" s="234"/>
    </row>
    <row r="67030" spans="4:4">
      <c r="D67030" s="234"/>
    </row>
    <row r="67031" spans="4:4">
      <c r="D67031" s="234"/>
    </row>
    <row r="67032" spans="4:4">
      <c r="D67032" s="234"/>
    </row>
    <row r="67033" spans="4:4">
      <c r="D67033" s="234"/>
    </row>
    <row r="67034" spans="4:4">
      <c r="D67034" s="234"/>
    </row>
    <row r="67035" spans="4:4">
      <c r="D67035" s="234"/>
    </row>
    <row r="67036" spans="4:4">
      <c r="D67036" s="234"/>
    </row>
    <row r="67037" spans="4:4">
      <c r="D67037" s="234"/>
    </row>
    <row r="67038" spans="4:4">
      <c r="D67038" s="234"/>
    </row>
    <row r="67039" spans="4:4">
      <c r="D67039" s="234"/>
    </row>
    <row r="67040" spans="4:4">
      <c r="D67040" s="234"/>
    </row>
    <row r="67041" spans="4:4">
      <c r="D67041" s="234"/>
    </row>
    <row r="67042" spans="4:4">
      <c r="D67042" s="234"/>
    </row>
    <row r="67043" spans="4:4">
      <c r="D67043" s="234"/>
    </row>
    <row r="67044" spans="4:4">
      <c r="D67044" s="234"/>
    </row>
    <row r="67045" spans="4:4">
      <c r="D67045" s="234"/>
    </row>
    <row r="67046" spans="4:4">
      <c r="D67046" s="234"/>
    </row>
    <row r="67047" spans="4:4">
      <c r="D67047" s="234"/>
    </row>
    <row r="67048" spans="4:4">
      <c r="D67048" s="234"/>
    </row>
    <row r="67049" spans="4:4">
      <c r="D67049" s="234"/>
    </row>
    <row r="67050" spans="4:4">
      <c r="D67050" s="234"/>
    </row>
    <row r="67051" spans="4:4">
      <c r="D67051" s="234"/>
    </row>
    <row r="67052" spans="4:4">
      <c r="D67052" s="234"/>
    </row>
    <row r="67053" spans="4:4">
      <c r="D67053" s="234"/>
    </row>
    <row r="67054" spans="4:4">
      <c r="D67054" s="234"/>
    </row>
    <row r="67055" spans="4:4">
      <c r="D67055" s="234"/>
    </row>
    <row r="67056" spans="4:4">
      <c r="D67056" s="234"/>
    </row>
    <row r="67057" spans="4:4">
      <c r="D67057" s="234"/>
    </row>
    <row r="67058" spans="4:4">
      <c r="D67058" s="234"/>
    </row>
    <row r="67059" spans="4:4">
      <c r="D67059" s="234"/>
    </row>
    <row r="67060" spans="4:4">
      <c r="D67060" s="234"/>
    </row>
    <row r="67061" spans="4:4">
      <c r="D67061" s="234"/>
    </row>
    <row r="67062" spans="4:4">
      <c r="D67062" s="234"/>
    </row>
    <row r="67063" spans="4:4">
      <c r="D67063" s="234"/>
    </row>
    <row r="67064" spans="4:4">
      <c r="D67064" s="234"/>
    </row>
    <row r="67065" spans="4:4">
      <c r="D67065" s="234"/>
    </row>
    <row r="67066" spans="4:4">
      <c r="D67066" s="234"/>
    </row>
    <row r="67067" spans="4:4">
      <c r="D67067" s="234"/>
    </row>
    <row r="67068" spans="4:4">
      <c r="D67068" s="234"/>
    </row>
    <row r="67069" spans="4:4">
      <c r="D67069" s="234"/>
    </row>
    <row r="67070" spans="4:4">
      <c r="D67070" s="234"/>
    </row>
    <row r="67071" spans="4:4">
      <c r="D67071" s="234"/>
    </row>
    <row r="67072" spans="4:4">
      <c r="D67072" s="234"/>
    </row>
    <row r="67073" spans="4:4">
      <c r="D67073" s="234"/>
    </row>
    <row r="67074" spans="4:4">
      <c r="D67074" s="234"/>
    </row>
    <row r="67075" spans="4:4">
      <c r="D67075" s="234"/>
    </row>
    <row r="67076" spans="4:4">
      <c r="D67076" s="234"/>
    </row>
    <row r="67077" spans="4:4">
      <c r="D67077" s="234"/>
    </row>
    <row r="67078" spans="4:4">
      <c r="D67078" s="234"/>
    </row>
    <row r="67079" spans="4:4">
      <c r="D67079" s="234"/>
    </row>
    <row r="67080" spans="4:4">
      <c r="D67080" s="234"/>
    </row>
    <row r="67081" spans="4:4">
      <c r="D67081" s="234"/>
    </row>
    <row r="67082" spans="4:4">
      <c r="D67082" s="234"/>
    </row>
    <row r="67083" spans="4:4">
      <c r="D67083" s="234"/>
    </row>
    <row r="67084" spans="4:4">
      <c r="D67084" s="234"/>
    </row>
    <row r="67085" spans="4:4">
      <c r="D67085" s="234"/>
    </row>
    <row r="67086" spans="4:4">
      <c r="D67086" s="234"/>
    </row>
    <row r="67087" spans="4:4">
      <c r="D67087" s="234"/>
    </row>
    <row r="67088" spans="4:4">
      <c r="D67088" s="234"/>
    </row>
    <row r="67089" spans="4:4">
      <c r="D67089" s="234"/>
    </row>
    <row r="67090" spans="4:4">
      <c r="D67090" s="234"/>
    </row>
    <row r="67091" spans="4:4">
      <c r="D67091" s="234"/>
    </row>
    <row r="67092" spans="4:4">
      <c r="D67092" s="234"/>
    </row>
    <row r="67093" spans="4:4">
      <c r="D67093" s="234"/>
    </row>
    <row r="67094" spans="4:4">
      <c r="D67094" s="234"/>
    </row>
    <row r="67095" spans="4:4">
      <c r="D67095" s="234"/>
    </row>
    <row r="67096" spans="4:4">
      <c r="D67096" s="234"/>
    </row>
    <row r="67097" spans="4:4">
      <c r="D67097" s="234"/>
    </row>
    <row r="67098" spans="4:4">
      <c r="D67098" s="234"/>
    </row>
    <row r="67099" spans="4:4">
      <c r="D67099" s="234"/>
    </row>
    <row r="67100" spans="4:4">
      <c r="D67100" s="234"/>
    </row>
    <row r="67101" spans="4:4">
      <c r="D67101" s="234"/>
    </row>
    <row r="67102" spans="4:4">
      <c r="D67102" s="234"/>
    </row>
    <row r="67103" spans="4:4">
      <c r="D67103" s="234"/>
    </row>
    <row r="67104" spans="4:4">
      <c r="D67104" s="234"/>
    </row>
    <row r="67105" spans="4:4">
      <c r="D67105" s="234"/>
    </row>
    <row r="67106" spans="4:4">
      <c r="D67106" s="234"/>
    </row>
    <row r="67107" spans="4:4">
      <c r="D67107" s="234"/>
    </row>
    <row r="67108" spans="4:4">
      <c r="D67108" s="234"/>
    </row>
    <row r="67109" spans="4:4">
      <c r="D67109" s="234"/>
    </row>
    <row r="67110" spans="4:4">
      <c r="D67110" s="234"/>
    </row>
    <row r="67111" spans="4:4">
      <c r="D67111" s="234"/>
    </row>
    <row r="67112" spans="4:4">
      <c r="D67112" s="234"/>
    </row>
    <row r="67113" spans="4:4">
      <c r="D67113" s="234"/>
    </row>
    <row r="67114" spans="4:4">
      <c r="D67114" s="234"/>
    </row>
    <row r="67115" spans="4:4">
      <c r="D67115" s="234"/>
    </row>
    <row r="67116" spans="4:4">
      <c r="D67116" s="234"/>
    </row>
    <row r="67117" spans="4:4">
      <c r="D67117" s="234"/>
    </row>
    <row r="67118" spans="4:4">
      <c r="D67118" s="234"/>
    </row>
    <row r="67119" spans="4:4">
      <c r="D67119" s="234"/>
    </row>
    <row r="67120" spans="4:4">
      <c r="D67120" s="234"/>
    </row>
    <row r="67121" spans="4:4">
      <c r="D67121" s="234"/>
    </row>
    <row r="67122" spans="4:4">
      <c r="D67122" s="234"/>
    </row>
    <row r="67123" spans="4:4">
      <c r="D67123" s="234"/>
    </row>
    <row r="67124" spans="4:4">
      <c r="D67124" s="234"/>
    </row>
    <row r="67125" spans="4:4">
      <c r="D67125" s="234"/>
    </row>
    <row r="67126" spans="4:4">
      <c r="D67126" s="234"/>
    </row>
    <row r="67127" spans="4:4">
      <c r="D67127" s="234"/>
    </row>
    <row r="67128" spans="4:4">
      <c r="D67128" s="234"/>
    </row>
    <row r="67129" spans="4:4">
      <c r="D67129" s="234"/>
    </row>
    <row r="67130" spans="4:4">
      <c r="D67130" s="234"/>
    </row>
    <row r="67131" spans="4:4">
      <c r="D67131" s="234"/>
    </row>
    <row r="67132" spans="4:4">
      <c r="D67132" s="234"/>
    </row>
    <row r="67133" spans="4:4">
      <c r="D67133" s="234"/>
    </row>
    <row r="67134" spans="4:4">
      <c r="D67134" s="234"/>
    </row>
    <row r="67135" spans="4:4">
      <c r="D67135" s="234"/>
    </row>
    <row r="67136" spans="4:4">
      <c r="D67136" s="234"/>
    </row>
    <row r="67137" spans="4:4">
      <c r="D67137" s="234"/>
    </row>
    <row r="67138" spans="4:4">
      <c r="D67138" s="234"/>
    </row>
    <row r="67139" spans="4:4">
      <c r="D67139" s="234"/>
    </row>
    <row r="67140" spans="4:4">
      <c r="D67140" s="234"/>
    </row>
    <row r="67141" spans="4:4">
      <c r="D67141" s="234"/>
    </row>
    <row r="67142" spans="4:4">
      <c r="D67142" s="234"/>
    </row>
    <row r="67143" spans="4:4">
      <c r="D67143" s="234"/>
    </row>
    <row r="67144" spans="4:4">
      <c r="D67144" s="234"/>
    </row>
    <row r="67145" spans="4:4">
      <c r="D67145" s="234"/>
    </row>
    <row r="67146" spans="4:4">
      <c r="D67146" s="234"/>
    </row>
    <row r="67147" spans="4:4">
      <c r="D67147" s="234"/>
    </row>
    <row r="67148" spans="4:4">
      <c r="D67148" s="234"/>
    </row>
    <row r="67149" spans="4:4">
      <c r="D67149" s="234"/>
    </row>
    <row r="67150" spans="4:4">
      <c r="D67150" s="234"/>
    </row>
    <row r="67151" spans="4:4">
      <c r="D67151" s="234"/>
    </row>
    <row r="67152" spans="4:4">
      <c r="D67152" s="234"/>
    </row>
    <row r="67153" spans="4:4">
      <c r="D67153" s="234"/>
    </row>
    <row r="67154" spans="4:4">
      <c r="D67154" s="234"/>
    </row>
    <row r="67155" spans="4:4">
      <c r="D67155" s="234"/>
    </row>
    <row r="67156" spans="4:4">
      <c r="D67156" s="234"/>
    </row>
    <row r="67157" spans="4:4">
      <c r="D67157" s="234"/>
    </row>
    <row r="67158" spans="4:4">
      <c r="D67158" s="234"/>
    </row>
    <row r="67159" spans="4:4">
      <c r="D67159" s="234"/>
    </row>
    <row r="67160" spans="4:4">
      <c r="D67160" s="234"/>
    </row>
    <row r="67161" spans="4:4">
      <c r="D67161" s="234"/>
    </row>
    <row r="67162" spans="4:4">
      <c r="D67162" s="234"/>
    </row>
    <row r="67163" spans="4:4">
      <c r="D67163" s="234"/>
    </row>
    <row r="67164" spans="4:4">
      <c r="D67164" s="234"/>
    </row>
    <row r="67165" spans="4:4">
      <c r="D67165" s="234"/>
    </row>
    <row r="67166" spans="4:4">
      <c r="D67166" s="234"/>
    </row>
    <row r="67167" spans="4:4">
      <c r="D67167" s="234"/>
    </row>
    <row r="67168" spans="4:4">
      <c r="D67168" s="234"/>
    </row>
    <row r="67169" spans="4:4">
      <c r="D67169" s="234"/>
    </row>
    <row r="67170" spans="4:4">
      <c r="D67170" s="234"/>
    </row>
    <row r="67171" spans="4:4">
      <c r="D67171" s="234"/>
    </row>
    <row r="67172" spans="4:4">
      <c r="D67172" s="234"/>
    </row>
    <row r="67173" spans="4:4">
      <c r="D67173" s="234"/>
    </row>
    <row r="67174" spans="4:4">
      <c r="D67174" s="234"/>
    </row>
    <row r="67175" spans="4:4">
      <c r="D67175" s="234"/>
    </row>
    <row r="67176" spans="4:4">
      <c r="D67176" s="234"/>
    </row>
    <row r="67177" spans="4:4">
      <c r="D67177" s="234"/>
    </row>
    <row r="67178" spans="4:4">
      <c r="D67178" s="234"/>
    </row>
    <row r="67179" spans="4:4">
      <c r="D67179" s="234"/>
    </row>
    <row r="67180" spans="4:4">
      <c r="D67180" s="234"/>
    </row>
    <row r="67181" spans="4:4">
      <c r="D67181" s="234"/>
    </row>
    <row r="67182" spans="4:4">
      <c r="D67182" s="234"/>
    </row>
    <row r="67183" spans="4:4">
      <c r="D67183" s="234"/>
    </row>
    <row r="67184" spans="4:4">
      <c r="D67184" s="234"/>
    </row>
    <row r="67185" spans="4:4">
      <c r="D67185" s="234"/>
    </row>
    <row r="67186" spans="4:4">
      <c r="D67186" s="234"/>
    </row>
    <row r="67187" spans="4:4">
      <c r="D67187" s="234"/>
    </row>
    <row r="67188" spans="4:4">
      <c r="D67188" s="234"/>
    </row>
    <row r="67189" spans="4:4">
      <c r="D67189" s="234"/>
    </row>
    <row r="67190" spans="4:4">
      <c r="D67190" s="234"/>
    </row>
    <row r="67191" spans="4:4">
      <c r="D67191" s="234"/>
    </row>
    <row r="67192" spans="4:4">
      <c r="D67192" s="234"/>
    </row>
    <row r="67193" spans="4:4">
      <c r="D67193" s="234"/>
    </row>
    <row r="67194" spans="4:4">
      <c r="D67194" s="234"/>
    </row>
    <row r="67195" spans="4:4">
      <c r="D67195" s="234"/>
    </row>
    <row r="67196" spans="4:4">
      <c r="D67196" s="234"/>
    </row>
    <row r="67197" spans="4:4">
      <c r="D67197" s="234"/>
    </row>
    <row r="67198" spans="4:4">
      <c r="D67198" s="234"/>
    </row>
    <row r="67199" spans="4:4">
      <c r="D67199" s="234"/>
    </row>
    <row r="67200" spans="4:4">
      <c r="D67200" s="234"/>
    </row>
    <row r="67201" spans="4:4">
      <c r="D67201" s="234"/>
    </row>
    <row r="67202" spans="4:4">
      <c r="D67202" s="234"/>
    </row>
    <row r="67203" spans="4:4">
      <c r="D67203" s="234"/>
    </row>
    <row r="67204" spans="4:4">
      <c r="D67204" s="234"/>
    </row>
    <row r="67205" spans="4:4">
      <c r="D67205" s="234"/>
    </row>
    <row r="67206" spans="4:4">
      <c r="D67206" s="234"/>
    </row>
    <row r="67207" spans="4:4">
      <c r="D67207" s="234"/>
    </row>
    <row r="67208" spans="4:4">
      <c r="D67208" s="234"/>
    </row>
    <row r="67209" spans="4:4">
      <c r="D67209" s="234"/>
    </row>
    <row r="67210" spans="4:4">
      <c r="D67210" s="234"/>
    </row>
    <row r="67211" spans="4:4">
      <c r="D67211" s="234"/>
    </row>
    <row r="67212" spans="4:4">
      <c r="D67212" s="234"/>
    </row>
    <row r="67213" spans="4:4">
      <c r="D67213" s="234"/>
    </row>
    <row r="67214" spans="4:4">
      <c r="D67214" s="234"/>
    </row>
    <row r="67215" spans="4:4">
      <c r="D67215" s="234"/>
    </row>
    <row r="67216" spans="4:4">
      <c r="D67216" s="234"/>
    </row>
    <row r="67217" spans="4:4">
      <c r="D67217" s="234"/>
    </row>
    <row r="67218" spans="4:4">
      <c r="D67218" s="234"/>
    </row>
    <row r="67219" spans="4:4">
      <c r="D67219" s="234"/>
    </row>
    <row r="67220" spans="4:4">
      <c r="D67220" s="234"/>
    </row>
    <row r="67221" spans="4:4">
      <c r="D67221" s="234"/>
    </row>
    <row r="67222" spans="4:4">
      <c r="D67222" s="234"/>
    </row>
    <row r="67223" spans="4:4">
      <c r="D67223" s="234"/>
    </row>
    <row r="67224" spans="4:4">
      <c r="D67224" s="234"/>
    </row>
    <row r="67225" spans="4:4">
      <c r="D67225" s="234"/>
    </row>
    <row r="67226" spans="4:4">
      <c r="D67226" s="234"/>
    </row>
    <row r="67227" spans="4:4">
      <c r="D67227" s="234"/>
    </row>
    <row r="67228" spans="4:4">
      <c r="D67228" s="234"/>
    </row>
    <row r="67229" spans="4:4">
      <c r="D67229" s="234"/>
    </row>
    <row r="67230" spans="4:4">
      <c r="D67230" s="234"/>
    </row>
    <row r="67231" spans="4:4">
      <c r="D67231" s="234"/>
    </row>
    <row r="67232" spans="4:4">
      <c r="D67232" s="234"/>
    </row>
    <row r="67233" spans="4:4">
      <c r="D67233" s="234"/>
    </row>
    <row r="67234" spans="4:4">
      <c r="D67234" s="234"/>
    </row>
    <row r="67235" spans="4:4">
      <c r="D67235" s="234"/>
    </row>
    <row r="67236" spans="4:4">
      <c r="D67236" s="234"/>
    </row>
    <row r="67237" spans="4:4">
      <c r="D67237" s="234"/>
    </row>
    <row r="67238" spans="4:4">
      <c r="D67238" s="234"/>
    </row>
    <row r="67239" spans="4:4">
      <c r="D67239" s="234"/>
    </row>
    <row r="67240" spans="4:4">
      <c r="D67240" s="234"/>
    </row>
    <row r="67241" spans="4:4">
      <c r="D67241" s="234"/>
    </row>
    <row r="67242" spans="4:4">
      <c r="D67242" s="234"/>
    </row>
    <row r="67243" spans="4:4">
      <c r="D67243" s="234"/>
    </row>
    <row r="67244" spans="4:4">
      <c r="D67244" s="234"/>
    </row>
    <row r="67245" spans="4:4">
      <c r="D67245" s="234"/>
    </row>
    <row r="67246" spans="4:4">
      <c r="D67246" s="234"/>
    </row>
    <row r="67247" spans="4:4">
      <c r="D67247" s="234"/>
    </row>
    <row r="67248" spans="4:4">
      <c r="D67248" s="234"/>
    </row>
    <row r="67249" spans="4:4">
      <c r="D67249" s="234"/>
    </row>
    <row r="67250" spans="4:4">
      <c r="D67250" s="234"/>
    </row>
    <row r="67251" spans="4:4">
      <c r="D67251" s="234"/>
    </row>
    <row r="67252" spans="4:4">
      <c r="D67252" s="234"/>
    </row>
    <row r="67253" spans="4:4">
      <c r="D67253" s="234"/>
    </row>
    <row r="67254" spans="4:4">
      <c r="D67254" s="234"/>
    </row>
    <row r="67255" spans="4:4">
      <c r="D67255" s="234"/>
    </row>
    <row r="67256" spans="4:4">
      <c r="D67256" s="234"/>
    </row>
    <row r="67257" spans="4:4">
      <c r="D67257" s="234"/>
    </row>
    <row r="67258" spans="4:4">
      <c r="D67258" s="234"/>
    </row>
    <row r="67259" spans="4:4">
      <c r="D67259" s="234"/>
    </row>
    <row r="67260" spans="4:4">
      <c r="D67260" s="234"/>
    </row>
    <row r="67261" spans="4:4">
      <c r="D67261" s="234"/>
    </row>
    <row r="67262" spans="4:4">
      <c r="D67262" s="234"/>
    </row>
    <row r="67263" spans="4:4">
      <c r="D67263" s="234"/>
    </row>
    <row r="67264" spans="4:4">
      <c r="D67264" s="234"/>
    </row>
    <row r="67265" spans="4:4">
      <c r="D67265" s="234"/>
    </row>
    <row r="67266" spans="4:4">
      <c r="D67266" s="234"/>
    </row>
    <row r="67267" spans="4:4">
      <c r="D67267" s="234"/>
    </row>
    <row r="67268" spans="4:4">
      <c r="D67268" s="234"/>
    </row>
    <row r="67269" spans="4:4">
      <c r="D67269" s="234"/>
    </row>
    <row r="67270" spans="4:4">
      <c r="D67270" s="234"/>
    </row>
    <row r="67271" spans="4:4">
      <c r="D67271" s="234"/>
    </row>
    <row r="67272" spans="4:4">
      <c r="D67272" s="234"/>
    </row>
    <row r="67273" spans="4:4">
      <c r="D67273" s="234"/>
    </row>
    <row r="67274" spans="4:4">
      <c r="D67274" s="234"/>
    </row>
    <row r="67275" spans="4:4">
      <c r="D67275" s="234"/>
    </row>
    <row r="67276" spans="4:4">
      <c r="D67276" s="234"/>
    </row>
    <row r="67277" spans="4:4">
      <c r="D67277" s="234"/>
    </row>
    <row r="67278" spans="4:4">
      <c r="D67278" s="234"/>
    </row>
    <row r="67279" spans="4:4">
      <c r="D67279" s="234"/>
    </row>
    <row r="67280" spans="4:4">
      <c r="D67280" s="234"/>
    </row>
    <row r="67281" spans="4:4">
      <c r="D67281" s="234"/>
    </row>
    <row r="67282" spans="4:4">
      <c r="D67282" s="234"/>
    </row>
    <row r="67283" spans="4:4">
      <c r="D67283" s="234"/>
    </row>
    <row r="67284" spans="4:4">
      <c r="D67284" s="234"/>
    </row>
    <row r="67285" spans="4:4">
      <c r="D67285" s="234"/>
    </row>
    <row r="67286" spans="4:4">
      <c r="D67286" s="234"/>
    </row>
    <row r="67287" spans="4:4">
      <c r="D67287" s="234"/>
    </row>
    <row r="67288" spans="4:4">
      <c r="D67288" s="234"/>
    </row>
    <row r="67289" spans="4:4">
      <c r="D67289" s="234"/>
    </row>
    <row r="67290" spans="4:4">
      <c r="D67290" s="234"/>
    </row>
    <row r="67291" spans="4:4">
      <c r="D67291" s="234"/>
    </row>
    <row r="67292" spans="4:4">
      <c r="D67292" s="234"/>
    </row>
    <row r="67293" spans="4:4">
      <c r="D67293" s="234"/>
    </row>
    <row r="67294" spans="4:4">
      <c r="D67294" s="234"/>
    </row>
    <row r="67295" spans="4:4">
      <c r="D67295" s="234"/>
    </row>
    <row r="67296" spans="4:4">
      <c r="D67296" s="234"/>
    </row>
    <row r="67297" spans="4:4">
      <c r="D67297" s="234"/>
    </row>
    <row r="67298" spans="4:4">
      <c r="D67298" s="234"/>
    </row>
    <row r="67299" spans="4:4">
      <c r="D67299" s="234"/>
    </row>
    <row r="67300" spans="4:4">
      <c r="D67300" s="234"/>
    </row>
    <row r="67301" spans="4:4">
      <c r="D67301" s="234"/>
    </row>
    <row r="67302" spans="4:4">
      <c r="D67302" s="234"/>
    </row>
    <row r="67303" spans="4:4">
      <c r="D67303" s="234"/>
    </row>
    <row r="67304" spans="4:4">
      <c r="D67304" s="234"/>
    </row>
    <row r="67305" spans="4:4">
      <c r="D67305" s="234"/>
    </row>
    <row r="67306" spans="4:4">
      <c r="D67306" s="234"/>
    </row>
    <row r="67307" spans="4:4">
      <c r="D67307" s="234"/>
    </row>
    <row r="67308" spans="4:4">
      <c r="D67308" s="234"/>
    </row>
    <row r="67309" spans="4:4">
      <c r="D67309" s="234"/>
    </row>
    <row r="67310" spans="4:4">
      <c r="D67310" s="234"/>
    </row>
    <row r="67311" spans="4:4">
      <c r="D67311" s="234"/>
    </row>
    <row r="67312" spans="4:4">
      <c r="D67312" s="234"/>
    </row>
    <row r="67313" spans="4:4">
      <c r="D67313" s="234"/>
    </row>
    <row r="67314" spans="4:4">
      <c r="D67314" s="234"/>
    </row>
    <row r="67315" spans="4:4">
      <c r="D67315" s="234"/>
    </row>
    <row r="67316" spans="4:4">
      <c r="D67316" s="234"/>
    </row>
    <row r="67317" spans="4:4">
      <c r="D67317" s="234"/>
    </row>
    <row r="67318" spans="4:4">
      <c r="D67318" s="234"/>
    </row>
    <row r="67319" spans="4:4">
      <c r="D67319" s="234"/>
    </row>
    <row r="67320" spans="4:4">
      <c r="D67320" s="234"/>
    </row>
    <row r="67321" spans="4:4">
      <c r="D67321" s="234"/>
    </row>
    <row r="67322" spans="4:4">
      <c r="D67322" s="234"/>
    </row>
    <row r="67323" spans="4:4">
      <c r="D67323" s="234"/>
    </row>
    <row r="67324" spans="4:4">
      <c r="D67324" s="234"/>
    </row>
    <row r="67325" spans="4:4">
      <c r="D67325" s="234"/>
    </row>
    <row r="67326" spans="4:4">
      <c r="D67326" s="234"/>
    </row>
    <row r="67327" spans="4:4">
      <c r="D67327" s="234"/>
    </row>
    <row r="67328" spans="4:4">
      <c r="D67328" s="234"/>
    </row>
    <row r="67329" spans="4:4">
      <c r="D67329" s="234"/>
    </row>
    <row r="67330" spans="4:4">
      <c r="D67330" s="234"/>
    </row>
    <row r="67331" spans="4:4">
      <c r="D67331" s="234"/>
    </row>
    <row r="67332" spans="4:4">
      <c r="D67332" s="234"/>
    </row>
    <row r="67333" spans="4:4">
      <c r="D67333" s="234"/>
    </row>
    <row r="67334" spans="4:4">
      <c r="D67334" s="234"/>
    </row>
    <row r="67335" spans="4:4">
      <c r="D67335" s="234"/>
    </row>
    <row r="67336" spans="4:4">
      <c r="D67336" s="234"/>
    </row>
    <row r="67337" spans="4:4">
      <c r="D67337" s="234"/>
    </row>
    <row r="67338" spans="4:4">
      <c r="D67338" s="234"/>
    </row>
    <row r="67339" spans="4:4">
      <c r="D67339" s="234"/>
    </row>
    <row r="67340" spans="4:4">
      <c r="D67340" s="234"/>
    </row>
    <row r="67341" spans="4:4">
      <c r="D67341" s="234"/>
    </row>
    <row r="67342" spans="4:4">
      <c r="D67342" s="234"/>
    </row>
    <row r="67343" spans="4:4">
      <c r="D67343" s="234"/>
    </row>
    <row r="67344" spans="4:4">
      <c r="D67344" s="234"/>
    </row>
    <row r="67345" spans="4:4">
      <c r="D67345" s="234"/>
    </row>
    <row r="67346" spans="4:4">
      <c r="D67346" s="234"/>
    </row>
    <row r="67347" spans="4:4">
      <c r="D67347" s="234"/>
    </row>
    <row r="67348" spans="4:4">
      <c r="D67348" s="234"/>
    </row>
    <row r="67349" spans="4:4">
      <c r="D67349" s="234"/>
    </row>
    <row r="67350" spans="4:4">
      <c r="D67350" s="234"/>
    </row>
    <row r="67351" spans="4:4">
      <c r="D67351" s="234"/>
    </row>
    <row r="67352" spans="4:4">
      <c r="D67352" s="234"/>
    </row>
    <row r="67353" spans="4:4">
      <c r="D67353" s="234"/>
    </row>
    <row r="67354" spans="4:4">
      <c r="D67354" s="234"/>
    </row>
    <row r="67355" spans="4:4">
      <c r="D67355" s="234"/>
    </row>
    <row r="67356" spans="4:4">
      <c r="D67356" s="234"/>
    </row>
    <row r="67357" spans="4:4">
      <c r="D67357" s="234"/>
    </row>
    <row r="67358" spans="4:4">
      <c r="D67358" s="234"/>
    </row>
    <row r="67359" spans="4:4">
      <c r="D67359" s="234"/>
    </row>
    <row r="67360" spans="4:4">
      <c r="D67360" s="234"/>
    </row>
    <row r="67361" spans="4:4">
      <c r="D67361" s="234"/>
    </row>
    <row r="67362" spans="4:4">
      <c r="D67362" s="234"/>
    </row>
    <row r="67363" spans="4:4">
      <c r="D67363" s="234"/>
    </row>
    <row r="67364" spans="4:4">
      <c r="D67364" s="234"/>
    </row>
    <row r="67365" spans="4:4">
      <c r="D67365" s="234"/>
    </row>
    <row r="67366" spans="4:4">
      <c r="D67366" s="234"/>
    </row>
    <row r="67367" spans="4:4">
      <c r="D67367" s="234"/>
    </row>
    <row r="67368" spans="4:4">
      <c r="D67368" s="234"/>
    </row>
    <row r="67369" spans="4:4">
      <c r="D67369" s="234"/>
    </row>
    <row r="67370" spans="4:4">
      <c r="D67370" s="234"/>
    </row>
    <row r="67371" spans="4:4">
      <c r="D67371" s="234"/>
    </row>
    <row r="67372" spans="4:4">
      <c r="D67372" s="234"/>
    </row>
    <row r="67373" spans="4:4">
      <c r="D67373" s="234"/>
    </row>
    <row r="67374" spans="4:4">
      <c r="D67374" s="234"/>
    </row>
    <row r="67375" spans="4:4">
      <c r="D67375" s="234"/>
    </row>
    <row r="67376" spans="4:4">
      <c r="D67376" s="234"/>
    </row>
    <row r="67377" spans="4:4">
      <c r="D67377" s="234"/>
    </row>
    <row r="67378" spans="4:4">
      <c r="D67378" s="234"/>
    </row>
    <row r="67379" spans="4:4">
      <c r="D67379" s="234"/>
    </row>
    <row r="67380" spans="4:4">
      <c r="D67380" s="234"/>
    </row>
    <row r="67381" spans="4:4">
      <c r="D67381" s="234"/>
    </row>
    <row r="67382" spans="4:4">
      <c r="D67382" s="234"/>
    </row>
    <row r="67383" spans="4:4">
      <c r="D67383" s="234"/>
    </row>
    <row r="67384" spans="4:4">
      <c r="D67384" s="234"/>
    </row>
    <row r="67385" spans="4:4">
      <c r="D67385" s="234"/>
    </row>
    <row r="67386" spans="4:4">
      <c r="D67386" s="234"/>
    </row>
    <row r="67387" spans="4:4">
      <c r="D67387" s="234"/>
    </row>
    <row r="67388" spans="4:4">
      <c r="D67388" s="234"/>
    </row>
    <row r="67389" spans="4:4">
      <c r="D67389" s="234"/>
    </row>
    <row r="67390" spans="4:4">
      <c r="D67390" s="234"/>
    </row>
    <row r="67391" spans="4:4">
      <c r="D67391" s="234"/>
    </row>
    <row r="67392" spans="4:4">
      <c r="D67392" s="234"/>
    </row>
    <row r="67393" spans="4:4">
      <c r="D67393" s="234"/>
    </row>
    <row r="67394" spans="4:4">
      <c r="D67394" s="234"/>
    </row>
    <row r="67395" spans="4:4">
      <c r="D67395" s="234"/>
    </row>
    <row r="67396" spans="4:4">
      <c r="D67396" s="234"/>
    </row>
    <row r="67397" spans="4:4">
      <c r="D67397" s="234"/>
    </row>
    <row r="67398" spans="4:4">
      <c r="D67398" s="234"/>
    </row>
    <row r="67399" spans="4:4">
      <c r="D67399" s="234"/>
    </row>
    <row r="67400" spans="4:4">
      <c r="D67400" s="234"/>
    </row>
    <row r="67401" spans="4:4">
      <c r="D67401" s="234"/>
    </row>
    <row r="67402" spans="4:4">
      <c r="D67402" s="234"/>
    </row>
    <row r="67403" spans="4:4">
      <c r="D67403" s="234"/>
    </row>
    <row r="67404" spans="4:4">
      <c r="D67404" s="234"/>
    </row>
    <row r="67405" spans="4:4">
      <c r="D67405" s="234"/>
    </row>
    <row r="67406" spans="4:4">
      <c r="D67406" s="234"/>
    </row>
    <row r="67407" spans="4:4">
      <c r="D67407" s="234"/>
    </row>
    <row r="67408" spans="4:4">
      <c r="D67408" s="234"/>
    </row>
    <row r="67409" spans="4:4">
      <c r="D67409" s="234"/>
    </row>
    <row r="67410" spans="4:4">
      <c r="D67410" s="234"/>
    </row>
    <row r="67411" spans="4:4">
      <c r="D67411" s="234"/>
    </row>
    <row r="67412" spans="4:4">
      <c r="D67412" s="234"/>
    </row>
    <row r="67413" spans="4:4">
      <c r="D67413" s="234"/>
    </row>
    <row r="67414" spans="4:4">
      <c r="D67414" s="234"/>
    </row>
    <row r="67415" spans="4:4">
      <c r="D67415" s="234"/>
    </row>
    <row r="67416" spans="4:4">
      <c r="D67416" s="234"/>
    </row>
    <row r="67417" spans="4:4">
      <c r="D67417" s="234"/>
    </row>
    <row r="67418" spans="4:4">
      <c r="D67418" s="234"/>
    </row>
    <row r="67419" spans="4:4">
      <c r="D67419" s="234"/>
    </row>
    <row r="67420" spans="4:4">
      <c r="D67420" s="234"/>
    </row>
    <row r="67421" spans="4:4">
      <c r="D67421" s="234"/>
    </row>
    <row r="67422" spans="4:4">
      <c r="D67422" s="234"/>
    </row>
    <row r="67423" spans="4:4">
      <c r="D67423" s="234"/>
    </row>
    <row r="67424" spans="4:4">
      <c r="D67424" s="234"/>
    </row>
    <row r="67425" spans="4:4">
      <c r="D67425" s="234"/>
    </row>
    <row r="67426" spans="4:4">
      <c r="D67426" s="234"/>
    </row>
    <row r="67427" spans="4:4">
      <c r="D67427" s="234"/>
    </row>
    <row r="67428" spans="4:4">
      <c r="D67428" s="234"/>
    </row>
    <row r="67429" spans="4:4">
      <c r="D67429" s="234"/>
    </row>
    <row r="67430" spans="4:4">
      <c r="D67430" s="234"/>
    </row>
    <row r="67431" spans="4:4">
      <c r="D67431" s="234"/>
    </row>
    <row r="67432" spans="4:4">
      <c r="D67432" s="234"/>
    </row>
    <row r="67433" spans="4:4">
      <c r="D67433" s="234"/>
    </row>
    <row r="67434" spans="4:4">
      <c r="D67434" s="234"/>
    </row>
    <row r="67435" spans="4:4">
      <c r="D67435" s="234"/>
    </row>
    <row r="67436" spans="4:4">
      <c r="D67436" s="234"/>
    </row>
    <row r="67437" spans="4:4">
      <c r="D67437" s="234"/>
    </row>
    <row r="67438" spans="4:4">
      <c r="D67438" s="234"/>
    </row>
    <row r="67439" spans="4:4">
      <c r="D67439" s="234"/>
    </row>
    <row r="67440" spans="4:4">
      <c r="D67440" s="234"/>
    </row>
    <row r="67441" spans="4:4">
      <c r="D67441" s="234"/>
    </row>
    <row r="67442" spans="4:4">
      <c r="D67442" s="234"/>
    </row>
    <row r="67443" spans="4:4">
      <c r="D67443" s="234"/>
    </row>
    <row r="67444" spans="4:4">
      <c r="D67444" s="234"/>
    </row>
    <row r="67445" spans="4:4">
      <c r="D67445" s="234"/>
    </row>
    <row r="67446" spans="4:4">
      <c r="D67446" s="234"/>
    </row>
    <row r="67447" spans="4:4">
      <c r="D67447" s="234"/>
    </row>
    <row r="67448" spans="4:4">
      <c r="D67448" s="234"/>
    </row>
    <row r="67449" spans="4:4">
      <c r="D67449" s="234"/>
    </row>
    <row r="67450" spans="4:4">
      <c r="D67450" s="234"/>
    </row>
    <row r="67451" spans="4:4">
      <c r="D67451" s="234"/>
    </row>
    <row r="67452" spans="4:4">
      <c r="D67452" s="234"/>
    </row>
    <row r="67453" spans="4:4">
      <c r="D67453" s="234"/>
    </row>
    <row r="67454" spans="4:4">
      <c r="D67454" s="234"/>
    </row>
    <row r="67455" spans="4:4">
      <c r="D67455" s="234"/>
    </row>
    <row r="67456" spans="4:4">
      <c r="D67456" s="234"/>
    </row>
    <row r="67457" spans="4:4">
      <c r="D67457" s="234"/>
    </row>
    <row r="67458" spans="4:4">
      <c r="D67458" s="234"/>
    </row>
    <row r="67459" spans="4:4">
      <c r="D67459" s="234"/>
    </row>
    <row r="67460" spans="4:4">
      <c r="D67460" s="234"/>
    </row>
    <row r="67461" spans="4:4">
      <c r="D67461" s="234"/>
    </row>
    <row r="67462" spans="4:4">
      <c r="D67462" s="234"/>
    </row>
    <row r="67463" spans="4:4">
      <c r="D67463" s="234"/>
    </row>
    <row r="67464" spans="4:4">
      <c r="D67464" s="234"/>
    </row>
    <row r="67465" spans="4:4">
      <c r="D67465" s="234"/>
    </row>
    <row r="67466" spans="4:4">
      <c r="D67466" s="234"/>
    </row>
    <row r="67467" spans="4:4">
      <c r="D67467" s="234"/>
    </row>
    <row r="67468" spans="4:4">
      <c r="D67468" s="234"/>
    </row>
    <row r="67469" spans="4:4">
      <c r="D67469" s="234"/>
    </row>
    <row r="67470" spans="4:4">
      <c r="D67470" s="234"/>
    </row>
    <row r="67471" spans="4:4">
      <c r="D67471" s="234"/>
    </row>
    <row r="67472" spans="4:4">
      <c r="D67472" s="234"/>
    </row>
    <row r="67473" spans="4:4">
      <c r="D67473" s="234"/>
    </row>
    <row r="67474" spans="4:4">
      <c r="D67474" s="234"/>
    </row>
    <row r="67475" spans="4:4">
      <c r="D67475" s="234"/>
    </row>
    <row r="67476" spans="4:4">
      <c r="D67476" s="234"/>
    </row>
    <row r="67477" spans="4:4">
      <c r="D67477" s="234"/>
    </row>
    <row r="67478" spans="4:4">
      <c r="D67478" s="234"/>
    </row>
    <row r="67479" spans="4:4">
      <c r="D67479" s="234"/>
    </row>
    <row r="67480" spans="4:4">
      <c r="D67480" s="234"/>
    </row>
    <row r="67481" spans="4:4">
      <c r="D67481" s="234"/>
    </row>
    <row r="67482" spans="4:4">
      <c r="D67482" s="234"/>
    </row>
    <row r="67483" spans="4:4">
      <c r="D67483" s="234"/>
    </row>
    <row r="67484" spans="4:4">
      <c r="D67484" s="234"/>
    </row>
    <row r="67485" spans="4:4">
      <c r="D67485" s="234"/>
    </row>
    <row r="67486" spans="4:4">
      <c r="D67486" s="234"/>
    </row>
    <row r="67487" spans="4:4">
      <c r="D67487" s="234"/>
    </row>
    <row r="67488" spans="4:4">
      <c r="D67488" s="234"/>
    </row>
    <row r="67489" spans="4:4">
      <c r="D67489" s="234"/>
    </row>
    <row r="67490" spans="4:4">
      <c r="D67490" s="234"/>
    </row>
    <row r="67491" spans="4:4">
      <c r="D67491" s="234"/>
    </row>
    <row r="67492" spans="4:4">
      <c r="D67492" s="234"/>
    </row>
    <row r="67493" spans="4:4">
      <c r="D67493" s="234"/>
    </row>
    <row r="67494" spans="4:4">
      <c r="D67494" s="234"/>
    </row>
    <row r="67495" spans="4:4">
      <c r="D67495" s="234"/>
    </row>
    <row r="67496" spans="4:4">
      <c r="D67496" s="234"/>
    </row>
    <row r="67497" spans="4:4">
      <c r="D67497" s="234"/>
    </row>
    <row r="67498" spans="4:4">
      <c r="D67498" s="234"/>
    </row>
    <row r="67499" spans="4:4">
      <c r="D67499" s="234"/>
    </row>
    <row r="67500" spans="4:4">
      <c r="D67500" s="234"/>
    </row>
    <row r="67501" spans="4:4">
      <c r="D67501" s="234"/>
    </row>
    <row r="67502" spans="4:4">
      <c r="D67502" s="234"/>
    </row>
    <row r="67503" spans="4:4">
      <c r="D67503" s="234"/>
    </row>
    <row r="67504" spans="4:4">
      <c r="D67504" s="234"/>
    </row>
    <row r="67505" spans="4:4">
      <c r="D67505" s="234"/>
    </row>
    <row r="67506" spans="4:4">
      <c r="D67506" s="234"/>
    </row>
    <row r="67507" spans="4:4">
      <c r="D67507" s="234"/>
    </row>
    <row r="67508" spans="4:4">
      <c r="D67508" s="234"/>
    </row>
    <row r="67509" spans="4:4">
      <c r="D67509" s="234"/>
    </row>
    <row r="67510" spans="4:4">
      <c r="D67510" s="234"/>
    </row>
    <row r="67511" spans="4:4">
      <c r="D67511" s="234"/>
    </row>
    <row r="67512" spans="4:4">
      <c r="D67512" s="234"/>
    </row>
    <row r="67513" spans="4:4">
      <c r="D67513" s="234"/>
    </row>
    <row r="67514" spans="4:4">
      <c r="D67514" s="234"/>
    </row>
    <row r="67515" spans="4:4">
      <c r="D67515" s="234"/>
    </row>
    <row r="67516" spans="4:4">
      <c r="D67516" s="234"/>
    </row>
    <row r="67517" spans="4:4">
      <c r="D67517" s="234"/>
    </row>
    <row r="67518" spans="4:4">
      <c r="D67518" s="234"/>
    </row>
    <row r="67519" spans="4:4">
      <c r="D67519" s="234"/>
    </row>
    <row r="67520" spans="4:4">
      <c r="D67520" s="234"/>
    </row>
    <row r="67521" spans="4:4">
      <c r="D67521" s="234"/>
    </row>
    <row r="67522" spans="4:4">
      <c r="D67522" s="234"/>
    </row>
    <row r="67523" spans="4:4">
      <c r="D67523" s="234"/>
    </row>
    <row r="67524" spans="4:4">
      <c r="D67524" s="234"/>
    </row>
    <row r="67525" spans="4:4">
      <c r="D67525" s="234"/>
    </row>
    <row r="67526" spans="4:4">
      <c r="D67526" s="234"/>
    </row>
    <row r="67527" spans="4:4">
      <c r="D67527" s="234"/>
    </row>
    <row r="67528" spans="4:4">
      <c r="D67528" s="234"/>
    </row>
    <row r="67529" spans="4:4">
      <c r="D67529" s="234"/>
    </row>
    <row r="67530" spans="4:4">
      <c r="D67530" s="234"/>
    </row>
    <row r="67531" spans="4:4">
      <c r="D67531" s="234"/>
    </row>
    <row r="67532" spans="4:4">
      <c r="D67532" s="234"/>
    </row>
    <row r="67533" spans="4:4">
      <c r="D67533" s="234"/>
    </row>
    <row r="67534" spans="4:4">
      <c r="D67534" s="234"/>
    </row>
    <row r="67535" spans="4:4">
      <c r="D67535" s="234"/>
    </row>
    <row r="67536" spans="4:4">
      <c r="D67536" s="234"/>
    </row>
    <row r="67537" spans="4:4">
      <c r="D67537" s="234"/>
    </row>
    <row r="67538" spans="4:4">
      <c r="D67538" s="234"/>
    </row>
    <row r="67539" spans="4:4">
      <c r="D67539" s="234"/>
    </row>
    <row r="67540" spans="4:4">
      <c r="D67540" s="234"/>
    </row>
    <row r="67541" spans="4:4">
      <c r="D67541" s="234"/>
    </row>
    <row r="67542" spans="4:4">
      <c r="D67542" s="234"/>
    </row>
    <row r="67543" spans="4:4">
      <c r="D67543" s="234"/>
    </row>
    <row r="67544" spans="4:4">
      <c r="D67544" s="234"/>
    </row>
    <row r="67545" spans="4:4">
      <c r="D67545" s="234"/>
    </row>
    <row r="67546" spans="4:4">
      <c r="D67546" s="234"/>
    </row>
    <row r="67547" spans="4:4">
      <c r="D67547" s="234"/>
    </row>
    <row r="67548" spans="4:4">
      <c r="D67548" s="234"/>
    </row>
    <row r="67549" spans="4:4">
      <c r="D67549" s="234"/>
    </row>
    <row r="67550" spans="4:4">
      <c r="D67550" s="234"/>
    </row>
    <row r="67551" spans="4:4">
      <c r="D67551" s="234"/>
    </row>
    <row r="67552" spans="4:4">
      <c r="D67552" s="234"/>
    </row>
    <row r="67553" spans="4:4">
      <c r="D67553" s="234"/>
    </row>
    <row r="67554" spans="4:4">
      <c r="D67554" s="234"/>
    </row>
    <row r="67555" spans="4:4">
      <c r="D67555" s="234"/>
    </row>
    <row r="67556" spans="4:4">
      <c r="D67556" s="234"/>
    </row>
    <row r="67557" spans="4:4">
      <c r="D67557" s="234"/>
    </row>
    <row r="67558" spans="4:4">
      <c r="D67558" s="234"/>
    </row>
    <row r="67559" spans="4:4">
      <c r="D67559" s="234"/>
    </row>
    <row r="67560" spans="4:4">
      <c r="D67560" s="234"/>
    </row>
    <row r="67561" spans="4:4">
      <c r="D67561" s="234"/>
    </row>
    <row r="67562" spans="4:4">
      <c r="D67562" s="234"/>
    </row>
    <row r="67563" spans="4:4">
      <c r="D67563" s="234"/>
    </row>
    <row r="67564" spans="4:4">
      <c r="D67564" s="234"/>
    </row>
    <row r="67565" spans="4:4">
      <c r="D67565" s="234"/>
    </row>
    <row r="67566" spans="4:4">
      <c r="D67566" s="234"/>
    </row>
    <row r="67567" spans="4:4">
      <c r="D67567" s="234"/>
    </row>
    <row r="67568" spans="4:4">
      <c r="D67568" s="234"/>
    </row>
    <row r="67569" spans="4:4">
      <c r="D67569" s="234"/>
    </row>
    <row r="67570" spans="4:4">
      <c r="D67570" s="234"/>
    </row>
    <row r="67571" spans="4:4">
      <c r="D67571" s="234"/>
    </row>
    <row r="67572" spans="4:4">
      <c r="D67572" s="234"/>
    </row>
    <row r="67573" spans="4:4">
      <c r="D67573" s="234"/>
    </row>
    <row r="67574" spans="4:4">
      <c r="D67574" s="234"/>
    </row>
    <row r="67575" spans="4:4">
      <c r="D67575" s="234"/>
    </row>
    <row r="67576" spans="4:4">
      <c r="D67576" s="234"/>
    </row>
    <row r="67577" spans="4:4">
      <c r="D67577" s="234"/>
    </row>
    <row r="67578" spans="4:4">
      <c r="D67578" s="234"/>
    </row>
    <row r="67579" spans="4:4">
      <c r="D67579" s="234"/>
    </row>
    <row r="67580" spans="4:4">
      <c r="D67580" s="234"/>
    </row>
    <row r="67581" spans="4:4">
      <c r="D67581" s="234"/>
    </row>
    <row r="67582" spans="4:4">
      <c r="D67582" s="234"/>
    </row>
    <row r="67583" spans="4:4">
      <c r="D67583" s="234"/>
    </row>
    <row r="67584" spans="4:4">
      <c r="D67584" s="234"/>
    </row>
    <row r="67585" spans="4:4">
      <c r="D67585" s="234"/>
    </row>
    <row r="67586" spans="4:4">
      <c r="D67586" s="234"/>
    </row>
    <row r="67587" spans="4:4">
      <c r="D67587" s="234"/>
    </row>
    <row r="67588" spans="4:4">
      <c r="D67588" s="234"/>
    </row>
    <row r="67589" spans="4:4">
      <c r="D67589" s="234"/>
    </row>
    <row r="67590" spans="4:4">
      <c r="D67590" s="234"/>
    </row>
    <row r="67591" spans="4:4">
      <c r="D67591" s="234"/>
    </row>
    <row r="67592" spans="4:4">
      <c r="D67592" s="234"/>
    </row>
    <row r="67593" spans="4:4">
      <c r="D67593" s="234"/>
    </row>
    <row r="67594" spans="4:4">
      <c r="D67594" s="234"/>
    </row>
    <row r="67595" spans="4:4">
      <c r="D67595" s="234"/>
    </row>
    <row r="67596" spans="4:4">
      <c r="D67596" s="234"/>
    </row>
    <row r="67597" spans="4:4">
      <c r="D67597" s="234"/>
    </row>
    <row r="67598" spans="4:4">
      <c r="D67598" s="234"/>
    </row>
    <row r="67599" spans="4:4">
      <c r="D67599" s="234"/>
    </row>
    <row r="67600" spans="4:4">
      <c r="D67600" s="234"/>
    </row>
    <row r="67601" spans="4:4">
      <c r="D67601" s="234"/>
    </row>
    <row r="67602" spans="4:4">
      <c r="D67602" s="234"/>
    </row>
    <row r="67603" spans="4:4">
      <c r="D67603" s="234"/>
    </row>
    <row r="67604" spans="4:4">
      <c r="D67604" s="234"/>
    </row>
    <row r="67605" spans="4:4">
      <c r="D67605" s="234"/>
    </row>
    <row r="67606" spans="4:4">
      <c r="D67606" s="234"/>
    </row>
    <row r="67607" spans="4:4">
      <c r="D67607" s="234"/>
    </row>
    <row r="67608" spans="4:4">
      <c r="D67608" s="234"/>
    </row>
    <row r="67609" spans="4:4">
      <c r="D67609" s="234"/>
    </row>
    <row r="67610" spans="4:4">
      <c r="D67610" s="234"/>
    </row>
    <row r="67611" spans="4:4">
      <c r="D67611" s="234"/>
    </row>
    <row r="67612" spans="4:4">
      <c r="D67612" s="234"/>
    </row>
    <row r="67613" spans="4:4">
      <c r="D67613" s="234"/>
    </row>
    <row r="67614" spans="4:4">
      <c r="D67614" s="234"/>
    </row>
    <row r="67615" spans="4:4">
      <c r="D67615" s="234"/>
    </row>
    <row r="67616" spans="4:4">
      <c r="D67616" s="234"/>
    </row>
    <row r="67617" spans="4:4">
      <c r="D67617" s="234"/>
    </row>
    <row r="67618" spans="4:4">
      <c r="D67618" s="234"/>
    </row>
    <row r="67619" spans="4:4">
      <c r="D67619" s="234"/>
    </row>
    <row r="67620" spans="4:4">
      <c r="D67620" s="234"/>
    </row>
    <row r="67621" spans="4:4">
      <c r="D67621" s="234"/>
    </row>
    <row r="67622" spans="4:4">
      <c r="D67622" s="234"/>
    </row>
    <row r="67623" spans="4:4">
      <c r="D67623" s="234"/>
    </row>
    <row r="67624" spans="4:4">
      <c r="D67624" s="234"/>
    </row>
    <row r="67625" spans="4:4">
      <c r="D67625" s="234"/>
    </row>
    <row r="67626" spans="4:4">
      <c r="D67626" s="234"/>
    </row>
    <row r="67627" spans="4:4">
      <c r="D67627" s="234"/>
    </row>
    <row r="67628" spans="4:4">
      <c r="D67628" s="234"/>
    </row>
    <row r="67629" spans="4:4">
      <c r="D67629" s="234"/>
    </row>
    <row r="67630" spans="4:4">
      <c r="D67630" s="234"/>
    </row>
    <row r="67631" spans="4:4">
      <c r="D67631" s="234"/>
    </row>
    <row r="67632" spans="4:4">
      <c r="D67632" s="234"/>
    </row>
    <row r="67633" spans="4:4">
      <c r="D67633" s="234"/>
    </row>
    <row r="67634" spans="4:4">
      <c r="D67634" s="234"/>
    </row>
    <row r="67635" spans="4:4">
      <c r="D67635" s="234"/>
    </row>
    <row r="67636" spans="4:4">
      <c r="D67636" s="234"/>
    </row>
    <row r="67637" spans="4:4">
      <c r="D67637" s="234"/>
    </row>
    <row r="67638" spans="4:4">
      <c r="D67638" s="234"/>
    </row>
    <row r="67639" spans="4:4">
      <c r="D67639" s="234"/>
    </row>
    <row r="67640" spans="4:4">
      <c r="D67640" s="234"/>
    </row>
    <row r="67641" spans="4:4">
      <c r="D67641" s="234"/>
    </row>
    <row r="67642" spans="4:4">
      <c r="D67642" s="234"/>
    </row>
    <row r="67643" spans="4:4">
      <c r="D67643" s="234"/>
    </row>
    <row r="67644" spans="4:4">
      <c r="D67644" s="234"/>
    </row>
    <row r="67645" spans="4:4">
      <c r="D67645" s="234"/>
    </row>
    <row r="67646" spans="4:4">
      <c r="D67646" s="234"/>
    </row>
    <row r="67647" spans="4:4">
      <c r="D67647" s="234"/>
    </row>
    <row r="67648" spans="4:4">
      <c r="D67648" s="234"/>
    </row>
    <row r="67649" spans="4:4">
      <c r="D67649" s="234"/>
    </row>
    <row r="67650" spans="4:4">
      <c r="D67650" s="234"/>
    </row>
    <row r="67651" spans="4:4">
      <c r="D67651" s="234"/>
    </row>
    <row r="67652" spans="4:4">
      <c r="D67652" s="234"/>
    </row>
    <row r="67653" spans="4:4">
      <c r="D67653" s="234"/>
    </row>
    <row r="67654" spans="4:4">
      <c r="D67654" s="234"/>
    </row>
    <row r="67655" spans="4:4">
      <c r="D67655" s="234"/>
    </row>
    <row r="67656" spans="4:4">
      <c r="D67656" s="234"/>
    </row>
    <row r="67657" spans="4:4">
      <c r="D67657" s="234"/>
    </row>
    <row r="67658" spans="4:4">
      <c r="D67658" s="234"/>
    </row>
    <row r="67659" spans="4:4">
      <c r="D67659" s="234"/>
    </row>
    <row r="67660" spans="4:4">
      <c r="D67660" s="234"/>
    </row>
    <row r="67661" spans="4:4">
      <c r="D67661" s="234"/>
    </row>
    <row r="67662" spans="4:4">
      <c r="D67662" s="234"/>
    </row>
    <row r="67663" spans="4:4">
      <c r="D67663" s="234"/>
    </row>
    <row r="67664" spans="4:4">
      <c r="D67664" s="234"/>
    </row>
    <row r="67665" spans="4:4">
      <c r="D67665" s="234"/>
    </row>
    <row r="67666" spans="4:4">
      <c r="D67666" s="234"/>
    </row>
    <row r="67667" spans="4:4">
      <c r="D67667" s="234"/>
    </row>
    <row r="67668" spans="4:4">
      <c r="D67668" s="234"/>
    </row>
    <row r="67669" spans="4:4">
      <c r="D67669" s="234"/>
    </row>
    <row r="67670" spans="4:4">
      <c r="D67670" s="234"/>
    </row>
    <row r="67671" spans="4:4">
      <c r="D67671" s="234"/>
    </row>
    <row r="67672" spans="4:4">
      <c r="D67672" s="234"/>
    </row>
    <row r="67673" spans="4:4">
      <c r="D67673" s="234"/>
    </row>
    <row r="67674" spans="4:4">
      <c r="D67674" s="234"/>
    </row>
    <row r="67675" spans="4:4">
      <c r="D67675" s="234"/>
    </row>
    <row r="67676" spans="4:4">
      <c r="D67676" s="234"/>
    </row>
    <row r="67677" spans="4:4">
      <c r="D67677" s="234"/>
    </row>
    <row r="67678" spans="4:4">
      <c r="D67678" s="234"/>
    </row>
    <row r="67679" spans="4:4">
      <c r="D67679" s="234"/>
    </row>
    <row r="67680" spans="4:4">
      <c r="D67680" s="234"/>
    </row>
    <row r="67681" spans="4:4">
      <c r="D67681" s="234"/>
    </row>
    <row r="67682" spans="4:4">
      <c r="D67682" s="234"/>
    </row>
    <row r="67683" spans="4:4">
      <c r="D67683" s="234"/>
    </row>
    <row r="67684" spans="4:4">
      <c r="D67684" s="234"/>
    </row>
    <row r="67685" spans="4:4">
      <c r="D67685" s="234"/>
    </row>
    <row r="67686" spans="4:4">
      <c r="D67686" s="234"/>
    </row>
    <row r="67687" spans="4:4">
      <c r="D67687" s="234"/>
    </row>
    <row r="67688" spans="4:4">
      <c r="D67688" s="234"/>
    </row>
    <row r="67689" spans="4:4">
      <c r="D67689" s="234"/>
    </row>
    <row r="67690" spans="4:4">
      <c r="D67690" s="234"/>
    </row>
    <row r="67691" spans="4:4">
      <c r="D67691" s="234"/>
    </row>
    <row r="67692" spans="4:4">
      <c r="D67692" s="234"/>
    </row>
    <row r="67693" spans="4:4">
      <c r="D67693" s="234"/>
    </row>
    <row r="67694" spans="4:4">
      <c r="D67694" s="234"/>
    </row>
    <row r="67695" spans="4:4">
      <c r="D67695" s="234"/>
    </row>
    <row r="67696" spans="4:4">
      <c r="D67696" s="234"/>
    </row>
    <row r="67697" spans="4:4">
      <c r="D67697" s="234"/>
    </row>
    <row r="67698" spans="4:4">
      <c r="D67698" s="234"/>
    </row>
    <row r="67699" spans="4:4">
      <c r="D67699" s="234"/>
    </row>
    <row r="67700" spans="4:4">
      <c r="D67700" s="234"/>
    </row>
    <row r="67701" spans="4:4">
      <c r="D67701" s="234"/>
    </row>
    <row r="67702" spans="4:4">
      <c r="D67702" s="234"/>
    </row>
    <row r="67703" spans="4:4">
      <c r="D67703" s="234"/>
    </row>
    <row r="67704" spans="4:4">
      <c r="D67704" s="234"/>
    </row>
    <row r="67705" spans="4:4">
      <c r="D67705" s="234"/>
    </row>
    <row r="67706" spans="4:4">
      <c r="D67706" s="234"/>
    </row>
    <row r="67707" spans="4:4">
      <c r="D67707" s="234"/>
    </row>
    <row r="67708" spans="4:4">
      <c r="D67708" s="234"/>
    </row>
    <row r="67709" spans="4:4">
      <c r="D67709" s="234"/>
    </row>
    <row r="67710" spans="4:4">
      <c r="D67710" s="234"/>
    </row>
    <row r="67711" spans="4:4">
      <c r="D67711" s="234"/>
    </row>
    <row r="67712" spans="4:4">
      <c r="D67712" s="234"/>
    </row>
    <row r="67713" spans="4:4">
      <c r="D67713" s="234"/>
    </row>
    <row r="67714" spans="4:4">
      <c r="D67714" s="234"/>
    </row>
    <row r="67715" spans="4:4">
      <c r="D67715" s="234"/>
    </row>
    <row r="67716" spans="4:4">
      <c r="D67716" s="234"/>
    </row>
    <row r="67717" spans="4:4">
      <c r="D67717" s="234"/>
    </row>
    <row r="67718" spans="4:4">
      <c r="D67718" s="234"/>
    </row>
    <row r="67719" spans="4:4">
      <c r="D67719" s="234"/>
    </row>
    <row r="67720" spans="4:4">
      <c r="D67720" s="234"/>
    </row>
    <row r="67721" spans="4:4">
      <c r="D67721" s="234"/>
    </row>
    <row r="67722" spans="4:4">
      <c r="D67722" s="234"/>
    </row>
    <row r="67723" spans="4:4">
      <c r="D67723" s="234"/>
    </row>
    <row r="67724" spans="4:4">
      <c r="D67724" s="234"/>
    </row>
    <row r="67725" spans="4:4">
      <c r="D67725" s="234"/>
    </row>
    <row r="67726" spans="4:4">
      <c r="D67726" s="234"/>
    </row>
    <row r="67727" spans="4:4">
      <c r="D67727" s="234"/>
    </row>
    <row r="67728" spans="4:4">
      <c r="D67728" s="234"/>
    </row>
    <row r="67729" spans="4:4">
      <c r="D67729" s="234"/>
    </row>
    <row r="67730" spans="4:4">
      <c r="D67730" s="234"/>
    </row>
    <row r="67731" spans="4:4">
      <c r="D67731" s="234"/>
    </row>
    <row r="67732" spans="4:4">
      <c r="D67732" s="234"/>
    </row>
    <row r="67733" spans="4:4">
      <c r="D67733" s="234"/>
    </row>
    <row r="67734" spans="4:4">
      <c r="D67734" s="234"/>
    </row>
    <row r="67735" spans="4:4">
      <c r="D67735" s="234"/>
    </row>
    <row r="67736" spans="4:4">
      <c r="D67736" s="234"/>
    </row>
    <row r="67737" spans="4:4">
      <c r="D67737" s="234"/>
    </row>
    <row r="67738" spans="4:4">
      <c r="D67738" s="234"/>
    </row>
    <row r="67739" spans="4:4">
      <c r="D67739" s="234"/>
    </row>
    <row r="67740" spans="4:4">
      <c r="D67740" s="234"/>
    </row>
    <row r="67741" spans="4:4">
      <c r="D67741" s="234"/>
    </row>
    <row r="67742" spans="4:4">
      <c r="D67742" s="234"/>
    </row>
    <row r="67743" spans="4:4">
      <c r="D67743" s="234"/>
    </row>
    <row r="67744" spans="4:4">
      <c r="D67744" s="234"/>
    </row>
    <row r="67745" spans="4:4">
      <c r="D67745" s="234"/>
    </row>
    <row r="67746" spans="4:4">
      <c r="D67746" s="234"/>
    </row>
    <row r="67747" spans="4:4">
      <c r="D67747" s="234"/>
    </row>
    <row r="67748" spans="4:4">
      <c r="D67748" s="234"/>
    </row>
    <row r="67749" spans="4:4">
      <c r="D67749" s="234"/>
    </row>
    <row r="67750" spans="4:4">
      <c r="D67750" s="234"/>
    </row>
    <row r="67751" spans="4:4">
      <c r="D67751" s="234"/>
    </row>
    <row r="67752" spans="4:4">
      <c r="D67752" s="234"/>
    </row>
    <row r="67753" spans="4:4">
      <c r="D67753" s="234"/>
    </row>
    <row r="67754" spans="4:4">
      <c r="D67754" s="234"/>
    </row>
    <row r="67755" spans="4:4">
      <c r="D67755" s="234"/>
    </row>
    <row r="67756" spans="4:4">
      <c r="D67756" s="234"/>
    </row>
    <row r="67757" spans="4:4">
      <c r="D67757" s="234"/>
    </row>
    <row r="67758" spans="4:4">
      <c r="D67758" s="234"/>
    </row>
    <row r="67759" spans="4:4">
      <c r="D67759" s="234"/>
    </row>
    <row r="67760" spans="4:4">
      <c r="D67760" s="234"/>
    </row>
    <row r="67761" spans="4:4">
      <c r="D67761" s="234"/>
    </row>
    <row r="67762" spans="4:4">
      <c r="D67762" s="234"/>
    </row>
    <row r="67763" spans="4:4">
      <c r="D67763" s="234"/>
    </row>
    <row r="67764" spans="4:4">
      <c r="D67764" s="234"/>
    </row>
    <row r="67765" spans="4:4">
      <c r="D67765" s="234"/>
    </row>
    <row r="67766" spans="4:4">
      <c r="D67766" s="234"/>
    </row>
    <row r="67767" spans="4:4">
      <c r="D67767" s="234"/>
    </row>
    <row r="67768" spans="4:4">
      <c r="D67768" s="234"/>
    </row>
    <row r="67769" spans="4:4">
      <c r="D67769" s="234"/>
    </row>
    <row r="67770" spans="4:4">
      <c r="D67770" s="234"/>
    </row>
    <row r="67771" spans="4:4">
      <c r="D67771" s="234"/>
    </row>
    <row r="67772" spans="4:4">
      <c r="D67772" s="234"/>
    </row>
    <row r="67773" spans="4:4">
      <c r="D67773" s="234"/>
    </row>
    <row r="67774" spans="4:4">
      <c r="D67774" s="234"/>
    </row>
    <row r="67775" spans="4:4">
      <c r="D67775" s="234"/>
    </row>
    <row r="67776" spans="4:4">
      <c r="D67776" s="234"/>
    </row>
    <row r="67777" spans="4:4">
      <c r="D67777" s="234"/>
    </row>
    <row r="67778" spans="4:4">
      <c r="D67778" s="234"/>
    </row>
    <row r="67779" spans="4:4">
      <c r="D67779" s="234"/>
    </row>
    <row r="67780" spans="4:4">
      <c r="D67780" s="234"/>
    </row>
    <row r="67781" spans="4:4">
      <c r="D67781" s="234"/>
    </row>
    <row r="67782" spans="4:4">
      <c r="D67782" s="234"/>
    </row>
    <row r="67783" spans="4:4">
      <c r="D67783" s="234"/>
    </row>
    <row r="67784" spans="4:4">
      <c r="D67784" s="234"/>
    </row>
    <row r="67785" spans="4:4">
      <c r="D67785" s="234"/>
    </row>
    <row r="67786" spans="4:4">
      <c r="D67786" s="234"/>
    </row>
    <row r="67787" spans="4:4">
      <c r="D67787" s="234"/>
    </row>
    <row r="67788" spans="4:4">
      <c r="D67788" s="234"/>
    </row>
    <row r="67789" spans="4:4">
      <c r="D67789" s="234"/>
    </row>
    <row r="67790" spans="4:4">
      <c r="D67790" s="234"/>
    </row>
    <row r="67791" spans="4:4">
      <c r="D67791" s="234"/>
    </row>
    <row r="67792" spans="4:4">
      <c r="D67792" s="234"/>
    </row>
    <row r="67793" spans="4:4">
      <c r="D67793" s="234"/>
    </row>
    <row r="67794" spans="4:4">
      <c r="D67794" s="234"/>
    </row>
    <row r="67795" spans="4:4">
      <c r="D67795" s="234"/>
    </row>
    <row r="67796" spans="4:4">
      <c r="D67796" s="234"/>
    </row>
    <row r="67797" spans="4:4">
      <c r="D67797" s="234"/>
    </row>
    <row r="67798" spans="4:4">
      <c r="D67798" s="234"/>
    </row>
    <row r="67799" spans="4:4">
      <c r="D67799" s="234"/>
    </row>
    <row r="67800" spans="4:4">
      <c r="D67800" s="234"/>
    </row>
    <row r="67801" spans="4:4">
      <c r="D67801" s="234"/>
    </row>
    <row r="67802" spans="4:4">
      <c r="D67802" s="234"/>
    </row>
    <row r="67803" spans="4:4">
      <c r="D67803" s="234"/>
    </row>
    <row r="67804" spans="4:4">
      <c r="D67804" s="234"/>
    </row>
    <row r="67805" spans="4:4">
      <c r="D67805" s="234"/>
    </row>
    <row r="67806" spans="4:4">
      <c r="D67806" s="234"/>
    </row>
    <row r="67807" spans="4:4">
      <c r="D67807" s="234"/>
    </row>
    <row r="67808" spans="4:4">
      <c r="D67808" s="234"/>
    </row>
    <row r="67809" spans="4:4">
      <c r="D67809" s="234"/>
    </row>
    <row r="67810" spans="4:4">
      <c r="D67810" s="234"/>
    </row>
    <row r="67811" spans="4:4">
      <c r="D67811" s="234"/>
    </row>
    <row r="67812" spans="4:4">
      <c r="D67812" s="234"/>
    </row>
    <row r="67813" spans="4:4">
      <c r="D67813" s="234"/>
    </row>
    <row r="67814" spans="4:4">
      <c r="D67814" s="234"/>
    </row>
    <row r="67815" spans="4:4">
      <c r="D67815" s="234"/>
    </row>
    <row r="67816" spans="4:4">
      <c r="D67816" s="234"/>
    </row>
    <row r="67817" spans="4:4">
      <c r="D67817" s="234"/>
    </row>
    <row r="67818" spans="4:4">
      <c r="D67818" s="234"/>
    </row>
    <row r="67819" spans="4:4">
      <c r="D67819" s="234"/>
    </row>
    <row r="67820" spans="4:4">
      <c r="D67820" s="234"/>
    </row>
    <row r="67821" spans="4:4">
      <c r="D67821" s="234"/>
    </row>
    <row r="67822" spans="4:4">
      <c r="D67822" s="234"/>
    </row>
    <row r="67823" spans="4:4">
      <c r="D67823" s="234"/>
    </row>
    <row r="67824" spans="4:4">
      <c r="D67824" s="234"/>
    </row>
    <row r="67825" spans="4:4">
      <c r="D67825" s="234"/>
    </row>
    <row r="67826" spans="4:4">
      <c r="D67826" s="234"/>
    </row>
    <row r="67827" spans="4:4">
      <c r="D67827" s="234"/>
    </row>
    <row r="67828" spans="4:4">
      <c r="D67828" s="234"/>
    </row>
    <row r="67829" spans="4:4">
      <c r="D67829" s="234"/>
    </row>
    <row r="67830" spans="4:4">
      <c r="D67830" s="234"/>
    </row>
    <row r="67831" spans="4:4">
      <c r="D67831" s="234"/>
    </row>
    <row r="67832" spans="4:4">
      <c r="D67832" s="234"/>
    </row>
    <row r="67833" spans="4:4">
      <c r="D67833" s="234"/>
    </row>
    <row r="67834" spans="4:4">
      <c r="D67834" s="234"/>
    </row>
    <row r="67835" spans="4:4">
      <c r="D67835" s="234"/>
    </row>
    <row r="67836" spans="4:4">
      <c r="D67836" s="234"/>
    </row>
    <row r="67837" spans="4:4">
      <c r="D67837" s="234"/>
    </row>
    <row r="67838" spans="4:4">
      <c r="D67838" s="234"/>
    </row>
    <row r="67839" spans="4:4">
      <c r="D67839" s="234"/>
    </row>
    <row r="67840" spans="4:4">
      <c r="D67840" s="234"/>
    </row>
    <row r="67841" spans="4:4">
      <c r="D67841" s="234"/>
    </row>
    <row r="67842" spans="4:4">
      <c r="D67842" s="234"/>
    </row>
    <row r="67843" spans="4:4">
      <c r="D67843" s="234"/>
    </row>
    <row r="67844" spans="4:4">
      <c r="D67844" s="234"/>
    </row>
    <row r="67845" spans="4:4">
      <c r="D67845" s="234"/>
    </row>
    <row r="67846" spans="4:4">
      <c r="D67846" s="234"/>
    </row>
    <row r="67847" spans="4:4">
      <c r="D67847" s="234"/>
    </row>
    <row r="67848" spans="4:4">
      <c r="D67848" s="234"/>
    </row>
    <row r="67849" spans="4:4">
      <c r="D67849" s="234"/>
    </row>
    <row r="67850" spans="4:4">
      <c r="D67850" s="234"/>
    </row>
    <row r="67851" spans="4:4">
      <c r="D67851" s="234"/>
    </row>
    <row r="67852" spans="4:4">
      <c r="D67852" s="234"/>
    </row>
    <row r="67853" spans="4:4">
      <c r="D67853" s="234"/>
    </row>
    <row r="67854" spans="4:4">
      <c r="D67854" s="234"/>
    </row>
    <row r="67855" spans="4:4">
      <c r="D67855" s="234"/>
    </row>
    <row r="67856" spans="4:4">
      <c r="D67856" s="234"/>
    </row>
    <row r="67857" spans="4:4">
      <c r="D67857" s="234"/>
    </row>
    <row r="67858" spans="4:4">
      <c r="D67858" s="234"/>
    </row>
    <row r="67859" spans="4:4">
      <c r="D67859" s="234"/>
    </row>
    <row r="67860" spans="4:4">
      <c r="D67860" s="234"/>
    </row>
    <row r="67861" spans="4:4">
      <c r="D67861" s="234"/>
    </row>
    <row r="67862" spans="4:4">
      <c r="D67862" s="234"/>
    </row>
    <row r="67863" spans="4:4">
      <c r="D67863" s="234"/>
    </row>
    <row r="67864" spans="4:4">
      <c r="D67864" s="234"/>
    </row>
    <row r="67865" spans="4:4">
      <c r="D67865" s="234"/>
    </row>
    <row r="67866" spans="4:4">
      <c r="D67866" s="234"/>
    </row>
    <row r="67867" spans="4:4">
      <c r="D67867" s="234"/>
    </row>
    <row r="67868" spans="4:4">
      <c r="D67868" s="234"/>
    </row>
    <row r="67869" spans="4:4">
      <c r="D67869" s="234"/>
    </row>
    <row r="67870" spans="4:4">
      <c r="D67870" s="234"/>
    </row>
    <row r="67871" spans="4:4">
      <c r="D67871" s="234"/>
    </row>
    <row r="67872" spans="4:4">
      <c r="D67872" s="234"/>
    </row>
    <row r="67873" spans="4:4">
      <c r="D67873" s="234"/>
    </row>
    <row r="67874" spans="4:4">
      <c r="D67874" s="234"/>
    </row>
    <row r="67875" spans="4:4">
      <c r="D67875" s="234"/>
    </row>
    <row r="67876" spans="4:4">
      <c r="D67876" s="234"/>
    </row>
    <row r="67877" spans="4:4">
      <c r="D67877" s="234"/>
    </row>
    <row r="67878" spans="4:4">
      <c r="D67878" s="234"/>
    </row>
    <row r="67879" spans="4:4">
      <c r="D67879" s="234"/>
    </row>
    <row r="67880" spans="4:4">
      <c r="D67880" s="234"/>
    </row>
    <row r="67881" spans="4:4">
      <c r="D67881" s="234"/>
    </row>
    <row r="67882" spans="4:4">
      <c r="D67882" s="234"/>
    </row>
    <row r="67883" spans="4:4">
      <c r="D67883" s="234"/>
    </row>
    <row r="67884" spans="4:4">
      <c r="D67884" s="234"/>
    </row>
    <row r="67885" spans="4:4">
      <c r="D67885" s="234"/>
    </row>
    <row r="67886" spans="4:4">
      <c r="D67886" s="234"/>
    </row>
    <row r="67887" spans="4:4">
      <c r="D67887" s="234"/>
    </row>
    <row r="67888" spans="4:4">
      <c r="D67888" s="234"/>
    </row>
    <row r="67889" spans="4:4">
      <c r="D67889" s="234"/>
    </row>
    <row r="67890" spans="4:4">
      <c r="D67890" s="234"/>
    </row>
    <row r="67891" spans="4:4">
      <c r="D67891" s="234"/>
    </row>
    <row r="67892" spans="4:4">
      <c r="D67892" s="234"/>
    </row>
    <row r="67893" spans="4:4">
      <c r="D67893" s="234"/>
    </row>
    <row r="67894" spans="4:4">
      <c r="D67894" s="234"/>
    </row>
    <row r="67895" spans="4:4">
      <c r="D67895" s="234"/>
    </row>
    <row r="67896" spans="4:4">
      <c r="D67896" s="234"/>
    </row>
    <row r="67897" spans="4:4">
      <c r="D67897" s="234"/>
    </row>
    <row r="67898" spans="4:4">
      <c r="D67898" s="234"/>
    </row>
    <row r="67899" spans="4:4">
      <c r="D67899" s="234"/>
    </row>
    <row r="67900" spans="4:4">
      <c r="D67900" s="234"/>
    </row>
    <row r="67901" spans="4:4">
      <c r="D67901" s="234"/>
    </row>
    <row r="67902" spans="4:4">
      <c r="D67902" s="234"/>
    </row>
    <row r="67903" spans="4:4">
      <c r="D67903" s="234"/>
    </row>
    <row r="67904" spans="4:4">
      <c r="D67904" s="234"/>
    </row>
    <row r="67905" spans="4:4">
      <c r="D67905" s="234"/>
    </row>
    <row r="67906" spans="4:4">
      <c r="D67906" s="234"/>
    </row>
    <row r="67907" spans="4:4">
      <c r="D67907" s="234"/>
    </row>
    <row r="67908" spans="4:4">
      <c r="D67908" s="234"/>
    </row>
    <row r="67909" spans="4:4">
      <c r="D67909" s="234"/>
    </row>
    <row r="67910" spans="4:4">
      <c r="D67910" s="234"/>
    </row>
    <row r="67911" spans="4:4">
      <c r="D67911" s="234"/>
    </row>
    <row r="67912" spans="4:4">
      <c r="D67912" s="234"/>
    </row>
    <row r="67913" spans="4:4">
      <c r="D67913" s="234"/>
    </row>
    <row r="67914" spans="4:4">
      <c r="D67914" s="234"/>
    </row>
    <row r="67915" spans="4:4">
      <c r="D67915" s="234"/>
    </row>
    <row r="67916" spans="4:4">
      <c r="D67916" s="234"/>
    </row>
    <row r="67917" spans="4:4">
      <c r="D67917" s="234"/>
    </row>
    <row r="67918" spans="4:4">
      <c r="D67918" s="234"/>
    </row>
    <row r="67919" spans="4:4">
      <c r="D67919" s="234"/>
    </row>
    <row r="67920" spans="4:4">
      <c r="D67920" s="234"/>
    </row>
    <row r="67921" spans="4:4">
      <c r="D67921" s="234"/>
    </row>
    <row r="67922" spans="4:4">
      <c r="D67922" s="234"/>
    </row>
    <row r="67923" spans="4:4">
      <c r="D67923" s="234"/>
    </row>
    <row r="67924" spans="4:4">
      <c r="D67924" s="234"/>
    </row>
    <row r="67925" spans="4:4">
      <c r="D67925" s="234"/>
    </row>
    <row r="67926" spans="4:4">
      <c r="D67926" s="234"/>
    </row>
    <row r="67927" spans="4:4">
      <c r="D67927" s="234"/>
    </row>
    <row r="67928" spans="4:4">
      <c r="D67928" s="234"/>
    </row>
    <row r="67929" spans="4:4">
      <c r="D67929" s="234"/>
    </row>
    <row r="67930" spans="4:4">
      <c r="D67930" s="234"/>
    </row>
    <row r="67931" spans="4:4">
      <c r="D67931" s="234"/>
    </row>
    <row r="67932" spans="4:4">
      <c r="D67932" s="234"/>
    </row>
    <row r="67933" spans="4:4">
      <c r="D67933" s="234"/>
    </row>
    <row r="67934" spans="4:4">
      <c r="D67934" s="234"/>
    </row>
    <row r="67935" spans="4:4">
      <c r="D67935" s="234"/>
    </row>
    <row r="67936" spans="4:4">
      <c r="D67936" s="234"/>
    </row>
    <row r="67937" spans="4:4">
      <c r="D67937" s="234"/>
    </row>
    <row r="67938" spans="4:4">
      <c r="D67938" s="234"/>
    </row>
    <row r="67939" spans="4:4">
      <c r="D67939" s="234"/>
    </row>
    <row r="67940" spans="4:4">
      <c r="D67940" s="234"/>
    </row>
    <row r="67941" spans="4:4">
      <c r="D67941" s="234"/>
    </row>
    <row r="67942" spans="4:4">
      <c r="D67942" s="234"/>
    </row>
    <row r="67943" spans="4:4">
      <c r="D67943" s="234"/>
    </row>
    <row r="67944" spans="4:4">
      <c r="D67944" s="234"/>
    </row>
    <row r="67945" spans="4:4">
      <c r="D67945" s="234"/>
    </row>
    <row r="67946" spans="4:4">
      <c r="D67946" s="234"/>
    </row>
    <row r="67947" spans="4:4">
      <c r="D67947" s="234"/>
    </row>
    <row r="67948" spans="4:4">
      <c r="D67948" s="234"/>
    </row>
    <row r="67949" spans="4:4">
      <c r="D67949" s="234"/>
    </row>
    <row r="67950" spans="4:4">
      <c r="D67950" s="234"/>
    </row>
    <row r="67951" spans="4:4">
      <c r="D67951" s="234"/>
    </row>
    <row r="67952" spans="4:4">
      <c r="D67952" s="234"/>
    </row>
    <row r="67953" spans="4:4">
      <c r="D67953" s="234"/>
    </row>
    <row r="67954" spans="4:4">
      <c r="D67954" s="234"/>
    </row>
    <row r="67955" spans="4:4">
      <c r="D67955" s="234"/>
    </row>
    <row r="67956" spans="4:4">
      <c r="D67956" s="234"/>
    </row>
    <row r="67957" spans="4:4">
      <c r="D67957" s="234"/>
    </row>
    <row r="67958" spans="4:4">
      <c r="D67958" s="234"/>
    </row>
    <row r="67959" spans="4:4">
      <c r="D67959" s="234"/>
    </row>
    <row r="67960" spans="4:4">
      <c r="D67960" s="234"/>
    </row>
    <row r="67961" spans="4:4">
      <c r="D67961" s="234"/>
    </row>
    <row r="67962" spans="4:4">
      <c r="D67962" s="234"/>
    </row>
    <row r="67963" spans="4:4">
      <c r="D67963" s="234"/>
    </row>
    <row r="67964" spans="4:4">
      <c r="D67964" s="234"/>
    </row>
    <row r="67965" spans="4:4">
      <c r="D67965" s="234"/>
    </row>
    <row r="67966" spans="4:4">
      <c r="D67966" s="234"/>
    </row>
    <row r="67967" spans="4:4">
      <c r="D67967" s="234"/>
    </row>
    <row r="67968" spans="4:4">
      <c r="D67968" s="234"/>
    </row>
    <row r="67969" spans="4:4">
      <c r="D67969" s="234"/>
    </row>
    <row r="67970" spans="4:4">
      <c r="D67970" s="234"/>
    </row>
    <row r="67971" spans="4:4">
      <c r="D67971" s="234"/>
    </row>
    <row r="67972" spans="4:4">
      <c r="D67972" s="234"/>
    </row>
    <row r="67973" spans="4:4">
      <c r="D67973" s="234"/>
    </row>
    <row r="67974" spans="4:4">
      <c r="D67974" s="234"/>
    </row>
    <row r="67975" spans="4:4">
      <c r="D67975" s="234"/>
    </row>
    <row r="67976" spans="4:4">
      <c r="D67976" s="234"/>
    </row>
    <row r="67977" spans="4:4">
      <c r="D67977" s="234"/>
    </row>
    <row r="67978" spans="4:4">
      <c r="D67978" s="234"/>
    </row>
    <row r="67979" spans="4:4">
      <c r="D67979" s="234"/>
    </row>
    <row r="67980" spans="4:4">
      <c r="D67980" s="234"/>
    </row>
    <row r="67981" spans="4:4">
      <c r="D67981" s="234"/>
    </row>
    <row r="67982" spans="4:4">
      <c r="D67982" s="234"/>
    </row>
    <row r="67983" spans="4:4">
      <c r="D67983" s="234"/>
    </row>
    <row r="67984" spans="4:4">
      <c r="D67984" s="234"/>
    </row>
    <row r="67985" spans="4:4">
      <c r="D67985" s="234"/>
    </row>
    <row r="67986" spans="4:4">
      <c r="D67986" s="234"/>
    </row>
    <row r="67987" spans="4:4">
      <c r="D67987" s="234"/>
    </row>
    <row r="67988" spans="4:4">
      <c r="D67988" s="234"/>
    </row>
    <row r="67989" spans="4:4">
      <c r="D67989" s="234"/>
    </row>
    <row r="67990" spans="4:4">
      <c r="D67990" s="234"/>
    </row>
    <row r="67991" spans="4:4">
      <c r="D67991" s="234"/>
    </row>
    <row r="67992" spans="4:4">
      <c r="D67992" s="234"/>
    </row>
    <row r="67993" spans="4:4">
      <c r="D67993" s="234"/>
    </row>
    <row r="67994" spans="4:4">
      <c r="D67994" s="234"/>
    </row>
    <row r="67995" spans="4:4">
      <c r="D67995" s="234"/>
    </row>
    <row r="67996" spans="4:4">
      <c r="D67996" s="234"/>
    </row>
    <row r="67997" spans="4:4">
      <c r="D67997" s="234"/>
    </row>
    <row r="67998" spans="4:4">
      <c r="D67998" s="234"/>
    </row>
    <row r="67999" spans="4:4">
      <c r="D67999" s="234"/>
    </row>
    <row r="68000" spans="4:4">
      <c r="D68000" s="234"/>
    </row>
    <row r="68001" spans="4:4">
      <c r="D68001" s="234"/>
    </row>
    <row r="68002" spans="4:4">
      <c r="D68002" s="234"/>
    </row>
    <row r="68003" spans="4:4">
      <c r="D68003" s="234"/>
    </row>
    <row r="68004" spans="4:4">
      <c r="D68004" s="234"/>
    </row>
    <row r="68005" spans="4:4">
      <c r="D68005" s="234"/>
    </row>
    <row r="68006" spans="4:4">
      <c r="D68006" s="234"/>
    </row>
    <row r="68007" spans="4:4">
      <c r="D68007" s="234"/>
    </row>
    <row r="68008" spans="4:4">
      <c r="D68008" s="234"/>
    </row>
    <row r="68009" spans="4:4">
      <c r="D68009" s="234"/>
    </row>
    <row r="68010" spans="4:4">
      <c r="D68010" s="234"/>
    </row>
    <row r="68011" spans="4:4">
      <c r="D68011" s="234"/>
    </row>
    <row r="68012" spans="4:4">
      <c r="D68012" s="234"/>
    </row>
    <row r="68013" spans="4:4">
      <c r="D68013" s="234"/>
    </row>
    <row r="68014" spans="4:4">
      <c r="D68014" s="234"/>
    </row>
    <row r="68015" spans="4:4">
      <c r="D68015" s="234"/>
    </row>
    <row r="68016" spans="4:4">
      <c r="D68016" s="234"/>
    </row>
    <row r="68017" spans="4:4">
      <c r="D68017" s="234"/>
    </row>
    <row r="68018" spans="4:4">
      <c r="D68018" s="234"/>
    </row>
    <row r="68019" spans="4:4">
      <c r="D68019" s="234"/>
    </row>
    <row r="68020" spans="4:4">
      <c r="D68020" s="234"/>
    </row>
    <row r="68021" spans="4:4">
      <c r="D68021" s="234"/>
    </row>
    <row r="68022" spans="4:4">
      <c r="D68022" s="234"/>
    </row>
    <row r="68023" spans="4:4">
      <c r="D68023" s="234"/>
    </row>
    <row r="68024" spans="4:4">
      <c r="D68024" s="234"/>
    </row>
    <row r="68025" spans="4:4">
      <c r="D68025" s="234"/>
    </row>
    <row r="68026" spans="4:4">
      <c r="D68026" s="234"/>
    </row>
    <row r="68027" spans="4:4">
      <c r="D68027" s="234"/>
    </row>
    <row r="68028" spans="4:4">
      <c r="D68028" s="234"/>
    </row>
    <row r="68029" spans="4:4">
      <c r="D68029" s="234"/>
    </row>
    <row r="68030" spans="4:4">
      <c r="D68030" s="234"/>
    </row>
    <row r="68031" spans="4:4">
      <c r="D68031" s="234"/>
    </row>
    <row r="68032" spans="4:4">
      <c r="D68032" s="234"/>
    </row>
    <row r="68033" spans="4:4">
      <c r="D68033" s="234"/>
    </row>
    <row r="68034" spans="4:4">
      <c r="D68034" s="234"/>
    </row>
    <row r="68035" spans="4:4">
      <c r="D68035" s="234"/>
    </row>
    <row r="68036" spans="4:4">
      <c r="D68036" s="234"/>
    </row>
    <row r="68037" spans="4:4">
      <c r="D68037" s="234"/>
    </row>
    <row r="68038" spans="4:4">
      <c r="D68038" s="234"/>
    </row>
    <row r="68039" spans="4:4">
      <c r="D68039" s="234"/>
    </row>
    <row r="68040" spans="4:4">
      <c r="D68040" s="234"/>
    </row>
    <row r="68041" spans="4:4">
      <c r="D68041" s="234"/>
    </row>
    <row r="68042" spans="4:4">
      <c r="D68042" s="234"/>
    </row>
    <row r="68043" spans="4:4">
      <c r="D68043" s="234"/>
    </row>
    <row r="68044" spans="4:4">
      <c r="D68044" s="234"/>
    </row>
    <row r="68045" spans="4:4">
      <c r="D68045" s="234"/>
    </row>
    <row r="68046" spans="4:4">
      <c r="D68046" s="234"/>
    </row>
    <row r="68047" spans="4:4">
      <c r="D68047" s="234"/>
    </row>
    <row r="68048" spans="4:4">
      <c r="D68048" s="234"/>
    </row>
    <row r="68049" spans="4:4">
      <c r="D68049" s="234"/>
    </row>
    <row r="68050" spans="4:4">
      <c r="D68050" s="234"/>
    </row>
    <row r="68051" spans="4:4">
      <c r="D68051" s="234"/>
    </row>
    <row r="68052" spans="4:4">
      <c r="D68052" s="234"/>
    </row>
    <row r="68053" spans="4:4">
      <c r="D68053" s="234"/>
    </row>
    <row r="68054" spans="4:4">
      <c r="D68054" s="234"/>
    </row>
    <row r="68055" spans="4:4">
      <c r="D68055" s="234"/>
    </row>
    <row r="68056" spans="4:4">
      <c r="D68056" s="234"/>
    </row>
    <row r="68057" spans="4:4">
      <c r="D68057" s="234"/>
    </row>
    <row r="68058" spans="4:4">
      <c r="D68058" s="234"/>
    </row>
    <row r="68059" spans="4:4">
      <c r="D68059" s="234"/>
    </row>
    <row r="68060" spans="4:4">
      <c r="D68060" s="234"/>
    </row>
    <row r="68061" spans="4:4">
      <c r="D68061" s="234"/>
    </row>
    <row r="68062" spans="4:4">
      <c r="D68062" s="234"/>
    </row>
    <row r="68063" spans="4:4">
      <c r="D68063" s="234"/>
    </row>
    <row r="68064" spans="4:4">
      <c r="D68064" s="234"/>
    </row>
    <row r="68065" spans="4:4">
      <c r="D68065" s="234"/>
    </row>
    <row r="68066" spans="4:4">
      <c r="D68066" s="234"/>
    </row>
    <row r="68067" spans="4:4">
      <c r="D68067" s="234"/>
    </row>
    <row r="68068" spans="4:4">
      <c r="D68068" s="234"/>
    </row>
    <row r="68069" spans="4:4">
      <c r="D68069" s="234"/>
    </row>
    <row r="68070" spans="4:4">
      <c r="D68070" s="234"/>
    </row>
    <row r="68071" spans="4:4">
      <c r="D68071" s="234"/>
    </row>
    <row r="68072" spans="4:4">
      <c r="D68072" s="234"/>
    </row>
    <row r="68073" spans="4:4">
      <c r="D68073" s="234"/>
    </row>
    <row r="68074" spans="4:4">
      <c r="D68074" s="234"/>
    </row>
    <row r="68075" spans="4:4">
      <c r="D68075" s="234"/>
    </row>
    <row r="68076" spans="4:4">
      <c r="D68076" s="234"/>
    </row>
    <row r="68077" spans="4:4">
      <c r="D68077" s="234"/>
    </row>
    <row r="68078" spans="4:4">
      <c r="D68078" s="234"/>
    </row>
    <row r="68079" spans="4:4">
      <c r="D68079" s="234"/>
    </row>
    <row r="68080" spans="4:4">
      <c r="D68080" s="234"/>
    </row>
    <row r="68081" spans="4:4">
      <c r="D68081" s="234"/>
    </row>
    <row r="68082" spans="4:4">
      <c r="D68082" s="234"/>
    </row>
    <row r="68083" spans="4:4">
      <c r="D68083" s="234"/>
    </row>
    <row r="68084" spans="4:4">
      <c r="D68084" s="234"/>
    </row>
    <row r="68085" spans="4:4">
      <c r="D68085" s="234"/>
    </row>
    <row r="68086" spans="4:4">
      <c r="D68086" s="234"/>
    </row>
    <row r="68087" spans="4:4">
      <c r="D68087" s="234"/>
    </row>
    <row r="68088" spans="4:4">
      <c r="D68088" s="234"/>
    </row>
    <row r="68089" spans="4:4">
      <c r="D68089" s="234"/>
    </row>
    <row r="68090" spans="4:4">
      <c r="D68090" s="234"/>
    </row>
    <row r="68091" spans="4:4">
      <c r="D68091" s="234"/>
    </row>
    <row r="68092" spans="4:4">
      <c r="D68092" s="234"/>
    </row>
    <row r="68093" spans="4:4">
      <c r="D68093" s="234"/>
    </row>
    <row r="68094" spans="4:4">
      <c r="D68094" s="234"/>
    </row>
    <row r="68095" spans="4:4">
      <c r="D68095" s="234"/>
    </row>
    <row r="68096" spans="4:4">
      <c r="D68096" s="234"/>
    </row>
    <row r="68097" spans="4:4">
      <c r="D68097" s="234"/>
    </row>
    <row r="68098" spans="4:4">
      <c r="D68098" s="234"/>
    </row>
    <row r="68099" spans="4:4">
      <c r="D68099" s="234"/>
    </row>
    <row r="68100" spans="4:4">
      <c r="D68100" s="234"/>
    </row>
    <row r="68101" spans="4:4">
      <c r="D68101" s="234"/>
    </row>
    <row r="68102" spans="4:4">
      <c r="D68102" s="234"/>
    </row>
    <row r="68103" spans="4:4">
      <c r="D68103" s="234"/>
    </row>
    <row r="68104" spans="4:4">
      <c r="D68104" s="234"/>
    </row>
    <row r="68105" spans="4:4">
      <c r="D68105" s="234"/>
    </row>
    <row r="68106" spans="4:4">
      <c r="D68106" s="234"/>
    </row>
    <row r="68107" spans="4:4">
      <c r="D68107" s="234"/>
    </row>
    <row r="68108" spans="4:4">
      <c r="D68108" s="234"/>
    </row>
    <row r="68109" spans="4:4">
      <c r="D68109" s="234"/>
    </row>
    <row r="68110" spans="4:4">
      <c r="D68110" s="234"/>
    </row>
    <row r="68111" spans="4:4">
      <c r="D68111" s="234"/>
    </row>
    <row r="68112" spans="4:4">
      <c r="D68112" s="234"/>
    </row>
    <row r="68113" spans="4:4">
      <c r="D68113" s="234"/>
    </row>
    <row r="68114" spans="4:4">
      <c r="D68114" s="234"/>
    </row>
    <row r="68115" spans="4:4">
      <c r="D68115" s="234"/>
    </row>
    <row r="68116" spans="4:4">
      <c r="D68116" s="234"/>
    </row>
    <row r="68117" spans="4:4">
      <c r="D68117" s="234"/>
    </row>
    <row r="68118" spans="4:4">
      <c r="D68118" s="234"/>
    </row>
    <row r="68119" spans="4:4">
      <c r="D68119" s="234"/>
    </row>
    <row r="68120" spans="4:4">
      <c r="D68120" s="234"/>
    </row>
    <row r="68121" spans="4:4">
      <c r="D68121" s="234"/>
    </row>
    <row r="68122" spans="4:4">
      <c r="D68122" s="234"/>
    </row>
    <row r="68123" spans="4:4">
      <c r="D68123" s="234"/>
    </row>
    <row r="68124" spans="4:4">
      <c r="D68124" s="234"/>
    </row>
    <row r="68125" spans="4:4">
      <c r="D68125" s="234"/>
    </row>
    <row r="68126" spans="4:4">
      <c r="D68126" s="234"/>
    </row>
    <row r="68127" spans="4:4">
      <c r="D68127" s="234"/>
    </row>
    <row r="68128" spans="4:4">
      <c r="D68128" s="234"/>
    </row>
    <row r="68129" spans="4:4">
      <c r="D68129" s="234"/>
    </row>
    <row r="68130" spans="4:4">
      <c r="D68130" s="234"/>
    </row>
    <row r="68131" spans="4:4">
      <c r="D68131" s="234"/>
    </row>
    <row r="68132" spans="4:4">
      <c r="D68132" s="234"/>
    </row>
    <row r="68133" spans="4:4">
      <c r="D68133" s="234"/>
    </row>
    <row r="68134" spans="4:4">
      <c r="D68134" s="234"/>
    </row>
    <row r="68135" spans="4:4">
      <c r="D68135" s="234"/>
    </row>
    <row r="68136" spans="4:4">
      <c r="D68136" s="234"/>
    </row>
    <row r="68137" spans="4:4">
      <c r="D68137" s="234"/>
    </row>
    <row r="68138" spans="4:4">
      <c r="D68138" s="234"/>
    </row>
    <row r="68139" spans="4:4">
      <c r="D68139" s="234"/>
    </row>
    <row r="68140" spans="4:4">
      <c r="D68140" s="234"/>
    </row>
    <row r="68141" spans="4:4">
      <c r="D68141" s="234"/>
    </row>
    <row r="68142" spans="4:4">
      <c r="D68142" s="234"/>
    </row>
    <row r="68143" spans="4:4">
      <c r="D68143" s="234"/>
    </row>
    <row r="68144" spans="4:4">
      <c r="D68144" s="234"/>
    </row>
    <row r="68145" spans="4:4">
      <c r="D68145" s="234"/>
    </row>
    <row r="68146" spans="4:4">
      <c r="D68146" s="234"/>
    </row>
    <row r="68147" spans="4:4">
      <c r="D68147" s="234"/>
    </row>
    <row r="68148" spans="4:4">
      <c r="D68148" s="234"/>
    </row>
    <row r="68149" spans="4:4">
      <c r="D68149" s="234"/>
    </row>
    <row r="68150" spans="4:4">
      <c r="D68150" s="234"/>
    </row>
    <row r="68151" spans="4:4">
      <c r="D68151" s="234"/>
    </row>
    <row r="68152" spans="4:4">
      <c r="D68152" s="234"/>
    </row>
    <row r="68153" spans="4:4">
      <c r="D68153" s="234"/>
    </row>
    <row r="68154" spans="4:4">
      <c r="D68154" s="234"/>
    </row>
    <row r="68155" spans="4:4">
      <c r="D68155" s="234"/>
    </row>
    <row r="68156" spans="4:4">
      <c r="D68156" s="234"/>
    </row>
    <row r="68157" spans="4:4">
      <c r="D68157" s="234"/>
    </row>
    <row r="68158" spans="4:4">
      <c r="D68158" s="234"/>
    </row>
    <row r="68159" spans="4:4">
      <c r="D68159" s="234"/>
    </row>
    <row r="68160" spans="4:4">
      <c r="D68160" s="234"/>
    </row>
    <row r="68161" spans="4:4">
      <c r="D68161" s="234"/>
    </row>
    <row r="68162" spans="4:4">
      <c r="D68162" s="234"/>
    </row>
    <row r="68163" spans="4:4">
      <c r="D68163" s="234"/>
    </row>
    <row r="68164" spans="4:4">
      <c r="D68164" s="234"/>
    </row>
    <row r="68165" spans="4:4">
      <c r="D68165" s="234"/>
    </row>
    <row r="68166" spans="4:4">
      <c r="D68166" s="234"/>
    </row>
    <row r="68167" spans="4:4">
      <c r="D68167" s="234"/>
    </row>
    <row r="68168" spans="4:4">
      <c r="D68168" s="234"/>
    </row>
    <row r="68169" spans="4:4">
      <c r="D68169" s="234"/>
    </row>
    <row r="68170" spans="4:4">
      <c r="D68170" s="234"/>
    </row>
    <row r="68171" spans="4:4">
      <c r="D68171" s="234"/>
    </row>
    <row r="68172" spans="4:4">
      <c r="D68172" s="234"/>
    </row>
    <row r="68173" spans="4:4">
      <c r="D68173" s="234"/>
    </row>
    <row r="68174" spans="4:4">
      <c r="D68174" s="234"/>
    </row>
    <row r="68175" spans="4:4">
      <c r="D68175" s="234"/>
    </row>
    <row r="68176" spans="4:4">
      <c r="D68176" s="234"/>
    </row>
    <row r="68177" spans="4:4">
      <c r="D68177" s="234"/>
    </row>
    <row r="68178" spans="4:4">
      <c r="D68178" s="234"/>
    </row>
    <row r="68179" spans="4:4">
      <c r="D68179" s="234"/>
    </row>
    <row r="68180" spans="4:4">
      <c r="D68180" s="234"/>
    </row>
    <row r="68181" spans="4:4">
      <c r="D68181" s="234"/>
    </row>
    <row r="68182" spans="4:4">
      <c r="D68182" s="234"/>
    </row>
    <row r="68183" spans="4:4">
      <c r="D68183" s="234"/>
    </row>
    <row r="68184" spans="4:4">
      <c r="D68184" s="234"/>
    </row>
    <row r="68185" spans="4:4">
      <c r="D68185" s="234"/>
    </row>
    <row r="68186" spans="4:4">
      <c r="D68186" s="234"/>
    </row>
    <row r="68187" spans="4:4">
      <c r="D68187" s="234"/>
    </row>
    <row r="68188" spans="4:4">
      <c r="D68188" s="234"/>
    </row>
    <row r="68189" spans="4:4">
      <c r="D68189" s="234"/>
    </row>
    <row r="68190" spans="4:4">
      <c r="D68190" s="234"/>
    </row>
    <row r="68191" spans="4:4">
      <c r="D68191" s="234"/>
    </row>
    <row r="68192" spans="4:4">
      <c r="D68192" s="234"/>
    </row>
    <row r="68193" spans="4:4">
      <c r="D68193" s="234"/>
    </row>
    <row r="68194" spans="4:4">
      <c r="D68194" s="234"/>
    </row>
    <row r="68195" spans="4:4">
      <c r="D68195" s="234"/>
    </row>
    <row r="68196" spans="4:4">
      <c r="D68196" s="234"/>
    </row>
    <row r="68197" spans="4:4">
      <c r="D68197" s="234"/>
    </row>
    <row r="68198" spans="4:4">
      <c r="D68198" s="234"/>
    </row>
    <row r="68199" spans="4:4">
      <c r="D68199" s="234"/>
    </row>
    <row r="68200" spans="4:4">
      <c r="D68200" s="234"/>
    </row>
    <row r="68201" spans="4:4">
      <c r="D68201" s="234"/>
    </row>
    <row r="68202" spans="4:4">
      <c r="D68202" s="234"/>
    </row>
    <row r="68203" spans="4:4">
      <c r="D68203" s="234"/>
    </row>
    <row r="68204" spans="4:4">
      <c r="D68204" s="234"/>
    </row>
    <row r="68205" spans="4:4">
      <c r="D68205" s="234"/>
    </row>
    <row r="68206" spans="4:4">
      <c r="D68206" s="234"/>
    </row>
    <row r="68207" spans="4:4">
      <c r="D68207" s="234"/>
    </row>
    <row r="68208" spans="4:4">
      <c r="D68208" s="234"/>
    </row>
    <row r="68209" spans="4:4">
      <c r="D68209" s="234"/>
    </row>
    <row r="68210" spans="4:4">
      <c r="D68210" s="234"/>
    </row>
    <row r="68211" spans="4:4">
      <c r="D68211" s="234"/>
    </row>
    <row r="68212" spans="4:4">
      <c r="D68212" s="234"/>
    </row>
    <row r="68213" spans="4:4">
      <c r="D68213" s="234"/>
    </row>
    <row r="68214" spans="4:4">
      <c r="D68214" s="234"/>
    </row>
    <row r="68215" spans="4:4">
      <c r="D68215" s="234"/>
    </row>
    <row r="68216" spans="4:4">
      <c r="D68216" s="234"/>
    </row>
    <row r="68217" spans="4:4">
      <c r="D68217" s="234"/>
    </row>
    <row r="68218" spans="4:4">
      <c r="D68218" s="234"/>
    </row>
    <row r="68219" spans="4:4">
      <c r="D68219" s="234"/>
    </row>
    <row r="68220" spans="4:4">
      <c r="D68220" s="234"/>
    </row>
    <row r="68221" spans="4:4">
      <c r="D68221" s="234"/>
    </row>
    <row r="68222" spans="4:4">
      <c r="D68222" s="234"/>
    </row>
    <row r="68223" spans="4:4">
      <c r="D68223" s="234"/>
    </row>
    <row r="68224" spans="4:4">
      <c r="D68224" s="234"/>
    </row>
    <row r="68225" spans="4:4">
      <c r="D68225" s="234"/>
    </row>
    <row r="68226" spans="4:4">
      <c r="D68226" s="234"/>
    </row>
    <row r="68227" spans="4:4">
      <c r="D68227" s="234"/>
    </row>
    <row r="68228" spans="4:4">
      <c r="D68228" s="234"/>
    </row>
    <row r="68229" spans="4:4">
      <c r="D68229" s="234"/>
    </row>
    <row r="68230" spans="4:4">
      <c r="D68230" s="234"/>
    </row>
    <row r="68231" spans="4:4">
      <c r="D68231" s="234"/>
    </row>
    <row r="68232" spans="4:4">
      <c r="D68232" s="234"/>
    </row>
    <row r="68233" spans="4:4">
      <c r="D68233" s="234"/>
    </row>
    <row r="68234" spans="4:4">
      <c r="D68234" s="234"/>
    </row>
    <row r="68235" spans="4:4">
      <c r="D68235" s="234"/>
    </row>
    <row r="68236" spans="4:4">
      <c r="D68236" s="234"/>
    </row>
    <row r="68237" spans="4:4">
      <c r="D68237" s="234"/>
    </row>
    <row r="68238" spans="4:4">
      <c r="D68238" s="234"/>
    </row>
    <row r="68239" spans="4:4">
      <c r="D68239" s="234"/>
    </row>
    <row r="68240" spans="4:4">
      <c r="D68240" s="234"/>
    </row>
    <row r="68241" spans="4:4">
      <c r="D68241" s="234"/>
    </row>
    <row r="68242" spans="4:4">
      <c r="D68242" s="234"/>
    </row>
    <row r="68243" spans="4:4">
      <c r="D68243" s="234"/>
    </row>
    <row r="68244" spans="4:4">
      <c r="D68244" s="234"/>
    </row>
    <row r="68245" spans="4:4">
      <c r="D68245" s="234"/>
    </row>
    <row r="68246" spans="4:4">
      <c r="D68246" s="234"/>
    </row>
    <row r="68247" spans="4:4">
      <c r="D68247" s="234"/>
    </row>
    <row r="68248" spans="4:4">
      <c r="D68248" s="234"/>
    </row>
    <row r="68249" spans="4:4">
      <c r="D68249" s="234"/>
    </row>
    <row r="68250" spans="4:4">
      <c r="D68250" s="234"/>
    </row>
    <row r="68251" spans="4:4">
      <c r="D68251" s="234"/>
    </row>
    <row r="68252" spans="4:4">
      <c r="D68252" s="234"/>
    </row>
    <row r="68253" spans="4:4">
      <c r="D68253" s="234"/>
    </row>
    <row r="68254" spans="4:4">
      <c r="D68254" s="234"/>
    </row>
    <row r="68255" spans="4:4">
      <c r="D68255" s="234"/>
    </row>
    <row r="68256" spans="4:4">
      <c r="D68256" s="234"/>
    </row>
    <row r="68257" spans="4:4">
      <c r="D68257" s="234"/>
    </row>
    <row r="68258" spans="4:4">
      <c r="D68258" s="234"/>
    </row>
    <row r="68259" spans="4:4">
      <c r="D68259" s="234"/>
    </row>
    <row r="68260" spans="4:4">
      <c r="D68260" s="234"/>
    </row>
    <row r="68261" spans="4:4">
      <c r="D68261" s="234"/>
    </row>
    <row r="68262" spans="4:4">
      <c r="D68262" s="234"/>
    </row>
    <row r="68263" spans="4:4">
      <c r="D68263" s="234"/>
    </row>
    <row r="68264" spans="4:4">
      <c r="D68264" s="234"/>
    </row>
    <row r="68265" spans="4:4">
      <c r="D68265" s="234"/>
    </row>
    <row r="68266" spans="4:4">
      <c r="D68266" s="234"/>
    </row>
    <row r="68267" spans="4:4">
      <c r="D68267" s="234"/>
    </row>
    <row r="68268" spans="4:4">
      <c r="D68268" s="234"/>
    </row>
    <row r="68269" spans="4:4">
      <c r="D68269" s="234"/>
    </row>
    <row r="68270" spans="4:4">
      <c r="D68270" s="234"/>
    </row>
    <row r="68271" spans="4:4">
      <c r="D68271" s="234"/>
    </row>
    <row r="68272" spans="4:4">
      <c r="D68272" s="234"/>
    </row>
    <row r="68273" spans="4:4">
      <c r="D68273" s="234"/>
    </row>
    <row r="68274" spans="4:4">
      <c r="D68274" s="234"/>
    </row>
    <row r="68275" spans="4:4">
      <c r="D68275" s="234"/>
    </row>
    <row r="68276" spans="4:4">
      <c r="D68276" s="234"/>
    </row>
    <row r="68277" spans="4:4">
      <c r="D68277" s="234"/>
    </row>
    <row r="68278" spans="4:4">
      <c r="D68278" s="234"/>
    </row>
    <row r="68279" spans="4:4">
      <c r="D68279" s="234"/>
    </row>
    <row r="68280" spans="4:4">
      <c r="D68280" s="234"/>
    </row>
    <row r="68281" spans="4:4">
      <c r="D68281" s="234"/>
    </row>
    <row r="68282" spans="4:4">
      <c r="D68282" s="234"/>
    </row>
    <row r="68283" spans="4:4">
      <c r="D68283" s="234"/>
    </row>
    <row r="68284" spans="4:4">
      <c r="D68284" s="234"/>
    </row>
    <row r="68285" spans="4:4">
      <c r="D68285" s="234"/>
    </row>
    <row r="68286" spans="4:4">
      <c r="D68286" s="234"/>
    </row>
    <row r="68287" spans="4:4">
      <c r="D68287" s="234"/>
    </row>
    <row r="68288" spans="4:4">
      <c r="D68288" s="234"/>
    </row>
    <row r="68289" spans="4:4">
      <c r="D68289" s="234"/>
    </row>
    <row r="68290" spans="4:4">
      <c r="D68290" s="234"/>
    </row>
    <row r="68291" spans="4:4">
      <c r="D68291" s="234"/>
    </row>
    <row r="68292" spans="4:4">
      <c r="D68292" s="234"/>
    </row>
    <row r="68293" spans="4:4">
      <c r="D68293" s="234"/>
    </row>
    <row r="68294" spans="4:4">
      <c r="D68294" s="234"/>
    </row>
    <row r="68295" spans="4:4">
      <c r="D68295" s="234"/>
    </row>
    <row r="68296" spans="4:4">
      <c r="D68296" s="234"/>
    </row>
    <row r="68297" spans="4:4">
      <c r="D68297" s="234"/>
    </row>
    <row r="68298" spans="4:4">
      <c r="D68298" s="234"/>
    </row>
    <row r="68299" spans="4:4">
      <c r="D68299" s="234"/>
    </row>
    <row r="68300" spans="4:4">
      <c r="D68300" s="234"/>
    </row>
    <row r="68301" spans="4:4">
      <c r="D68301" s="234"/>
    </row>
    <row r="68302" spans="4:4">
      <c r="D68302" s="234"/>
    </row>
    <row r="68303" spans="4:4">
      <c r="D68303" s="234"/>
    </row>
    <row r="68304" spans="4:4">
      <c r="D68304" s="234"/>
    </row>
    <row r="68305" spans="4:4">
      <c r="D68305" s="234"/>
    </row>
    <row r="68306" spans="4:4">
      <c r="D68306" s="234"/>
    </row>
    <row r="68307" spans="4:4">
      <c r="D68307" s="234"/>
    </row>
    <row r="68308" spans="4:4">
      <c r="D68308" s="234"/>
    </row>
    <row r="68309" spans="4:4">
      <c r="D68309" s="234"/>
    </row>
    <row r="68310" spans="4:4">
      <c r="D68310" s="234"/>
    </row>
    <row r="68311" spans="4:4">
      <c r="D68311" s="234"/>
    </row>
    <row r="68312" spans="4:4">
      <c r="D68312" s="234"/>
    </row>
    <row r="68313" spans="4:4">
      <c r="D68313" s="234"/>
    </row>
    <row r="68314" spans="4:4">
      <c r="D68314" s="234"/>
    </row>
    <row r="68315" spans="4:4">
      <c r="D68315" s="234"/>
    </row>
    <row r="68316" spans="4:4">
      <c r="D68316" s="234"/>
    </row>
    <row r="68317" spans="4:4">
      <c r="D68317" s="234"/>
    </row>
    <row r="68318" spans="4:4">
      <c r="D68318" s="234"/>
    </row>
    <row r="68319" spans="4:4">
      <c r="D68319" s="234"/>
    </row>
    <row r="68320" spans="4:4">
      <c r="D68320" s="234"/>
    </row>
    <row r="68321" spans="4:4">
      <c r="D68321" s="234"/>
    </row>
    <row r="68322" spans="4:4">
      <c r="D68322" s="234"/>
    </row>
    <row r="68323" spans="4:4">
      <c r="D68323" s="234"/>
    </row>
    <row r="68324" spans="4:4">
      <c r="D68324" s="234"/>
    </row>
    <row r="68325" spans="4:4">
      <c r="D68325" s="234"/>
    </row>
    <row r="68326" spans="4:4">
      <c r="D68326" s="234"/>
    </row>
    <row r="68327" spans="4:4">
      <c r="D68327" s="234"/>
    </row>
    <row r="68328" spans="4:4">
      <c r="D68328" s="234"/>
    </row>
    <row r="68329" spans="4:4">
      <c r="D68329" s="234"/>
    </row>
    <row r="68330" spans="4:4">
      <c r="D68330" s="234"/>
    </row>
    <row r="68331" spans="4:4">
      <c r="D68331" s="234"/>
    </row>
    <row r="68332" spans="4:4">
      <c r="D68332" s="234"/>
    </row>
    <row r="68333" spans="4:4">
      <c r="D68333" s="234"/>
    </row>
    <row r="68334" spans="4:4">
      <c r="D68334" s="234"/>
    </row>
    <row r="68335" spans="4:4">
      <c r="D68335" s="234"/>
    </row>
    <row r="68336" spans="4:4">
      <c r="D68336" s="234"/>
    </row>
    <row r="68337" spans="4:4">
      <c r="D68337" s="234"/>
    </row>
    <row r="68338" spans="4:4">
      <c r="D68338" s="234"/>
    </row>
    <row r="68339" spans="4:4">
      <c r="D68339" s="234"/>
    </row>
    <row r="68340" spans="4:4">
      <c r="D68340" s="234"/>
    </row>
    <row r="68341" spans="4:4">
      <c r="D68341" s="234"/>
    </row>
    <row r="68342" spans="4:4">
      <c r="D68342" s="234"/>
    </row>
    <row r="68343" spans="4:4">
      <c r="D68343" s="234"/>
    </row>
    <row r="68344" spans="4:4">
      <c r="D68344" s="234"/>
    </row>
    <row r="68345" spans="4:4">
      <c r="D68345" s="234"/>
    </row>
    <row r="68346" spans="4:4">
      <c r="D68346" s="234"/>
    </row>
    <row r="68347" spans="4:4">
      <c r="D68347" s="234"/>
    </row>
    <row r="68348" spans="4:4">
      <c r="D68348" s="234"/>
    </row>
    <row r="68349" spans="4:4">
      <c r="D68349" s="234"/>
    </row>
    <row r="68350" spans="4:4">
      <c r="D68350" s="234"/>
    </row>
    <row r="68351" spans="4:4">
      <c r="D68351" s="234"/>
    </row>
    <row r="68352" spans="4:4">
      <c r="D68352" s="234"/>
    </row>
    <row r="68353" spans="4:4">
      <c r="D68353" s="234"/>
    </row>
    <row r="68354" spans="4:4">
      <c r="D68354" s="234"/>
    </row>
    <row r="68355" spans="4:4">
      <c r="D68355" s="234"/>
    </row>
    <row r="68356" spans="4:4">
      <c r="D68356" s="234"/>
    </row>
    <row r="68357" spans="4:4">
      <c r="D68357" s="234"/>
    </row>
    <row r="68358" spans="4:4">
      <c r="D68358" s="234"/>
    </row>
    <row r="68359" spans="4:4">
      <c r="D68359" s="234"/>
    </row>
    <row r="68360" spans="4:4">
      <c r="D68360" s="234"/>
    </row>
    <row r="68361" spans="4:4">
      <c r="D68361" s="234"/>
    </row>
    <row r="68362" spans="4:4">
      <c r="D68362" s="234"/>
    </row>
    <row r="68363" spans="4:4">
      <c r="D68363" s="234"/>
    </row>
    <row r="68364" spans="4:4">
      <c r="D68364" s="234"/>
    </row>
    <row r="68365" spans="4:4">
      <c r="D68365" s="234"/>
    </row>
    <row r="68366" spans="4:4">
      <c r="D68366" s="234"/>
    </row>
    <row r="68367" spans="4:4">
      <c r="D68367" s="234"/>
    </row>
    <row r="68368" spans="4:4">
      <c r="D68368" s="234"/>
    </row>
    <row r="68369" spans="4:4">
      <c r="D68369" s="234"/>
    </row>
    <row r="68370" spans="4:4">
      <c r="D68370" s="234"/>
    </row>
    <row r="68371" spans="4:4">
      <c r="D68371" s="234"/>
    </row>
    <row r="68372" spans="4:4">
      <c r="D68372" s="234"/>
    </row>
    <row r="68373" spans="4:4">
      <c r="D68373" s="234"/>
    </row>
    <row r="68374" spans="4:4">
      <c r="D68374" s="234"/>
    </row>
    <row r="68375" spans="4:4">
      <c r="D68375" s="234"/>
    </row>
    <row r="68376" spans="4:4">
      <c r="D68376" s="234"/>
    </row>
    <row r="68377" spans="4:4">
      <c r="D68377" s="234"/>
    </row>
    <row r="68378" spans="4:4">
      <c r="D68378" s="234"/>
    </row>
    <row r="68379" spans="4:4">
      <c r="D68379" s="234"/>
    </row>
    <row r="68380" spans="4:4">
      <c r="D68380" s="234"/>
    </row>
    <row r="68381" spans="4:4">
      <c r="D68381" s="234"/>
    </row>
    <row r="68382" spans="4:4">
      <c r="D68382" s="234"/>
    </row>
    <row r="68383" spans="4:4">
      <c r="D68383" s="234"/>
    </row>
    <row r="68384" spans="4:4">
      <c r="D68384" s="234"/>
    </row>
    <row r="68385" spans="4:4">
      <c r="D68385" s="234"/>
    </row>
    <row r="68386" spans="4:4">
      <c r="D68386" s="234"/>
    </row>
    <row r="68387" spans="4:4">
      <c r="D68387" s="234"/>
    </row>
    <row r="68388" spans="4:4">
      <c r="D68388" s="234"/>
    </row>
    <row r="68389" spans="4:4">
      <c r="D68389" s="234"/>
    </row>
    <row r="68390" spans="4:4">
      <c r="D68390" s="234"/>
    </row>
    <row r="68391" spans="4:4">
      <c r="D68391" s="234"/>
    </row>
    <row r="68392" spans="4:4">
      <c r="D68392" s="234"/>
    </row>
    <row r="68393" spans="4:4">
      <c r="D68393" s="234"/>
    </row>
    <row r="68394" spans="4:4">
      <c r="D68394" s="234"/>
    </row>
    <row r="68395" spans="4:4">
      <c r="D68395" s="234"/>
    </row>
    <row r="68396" spans="4:4">
      <c r="D68396" s="234"/>
    </row>
    <row r="68397" spans="4:4">
      <c r="D68397" s="234"/>
    </row>
    <row r="68398" spans="4:4">
      <c r="D68398" s="234"/>
    </row>
    <row r="68399" spans="4:4">
      <c r="D68399" s="234"/>
    </row>
    <row r="68400" spans="4:4">
      <c r="D68400" s="234"/>
    </row>
    <row r="68401" spans="4:4">
      <c r="D68401" s="234"/>
    </row>
    <row r="68402" spans="4:4">
      <c r="D68402" s="234"/>
    </row>
    <row r="68403" spans="4:4">
      <c r="D68403" s="234"/>
    </row>
    <row r="68404" spans="4:4">
      <c r="D68404" s="234"/>
    </row>
    <row r="68405" spans="4:4">
      <c r="D68405" s="234"/>
    </row>
    <row r="68406" spans="4:4">
      <c r="D68406" s="234"/>
    </row>
    <row r="68407" spans="4:4">
      <c r="D68407" s="234"/>
    </row>
    <row r="68408" spans="4:4">
      <c r="D68408" s="234"/>
    </row>
    <row r="68409" spans="4:4">
      <c r="D68409" s="234"/>
    </row>
    <row r="68410" spans="4:4">
      <c r="D68410" s="234"/>
    </row>
    <row r="68411" spans="4:4">
      <c r="D68411" s="234"/>
    </row>
    <row r="68412" spans="4:4">
      <c r="D68412" s="234"/>
    </row>
    <row r="68413" spans="4:4">
      <c r="D68413" s="234"/>
    </row>
    <row r="68414" spans="4:4">
      <c r="D68414" s="234"/>
    </row>
    <row r="68415" spans="4:4">
      <c r="D68415" s="234"/>
    </row>
    <row r="68416" spans="4:4">
      <c r="D68416" s="234"/>
    </row>
    <row r="68417" spans="4:4">
      <c r="D68417" s="234"/>
    </row>
    <row r="68418" spans="4:4">
      <c r="D68418" s="234"/>
    </row>
    <row r="68419" spans="4:4">
      <c r="D68419" s="234"/>
    </row>
    <row r="68420" spans="4:4">
      <c r="D68420" s="234"/>
    </row>
    <row r="68421" spans="4:4">
      <c r="D68421" s="234"/>
    </row>
    <row r="68422" spans="4:4">
      <c r="D68422" s="234"/>
    </row>
    <row r="68423" spans="4:4">
      <c r="D68423" s="234"/>
    </row>
    <row r="68424" spans="4:4">
      <c r="D68424" s="234"/>
    </row>
    <row r="68425" spans="4:4">
      <c r="D68425" s="234"/>
    </row>
    <row r="68426" spans="4:4">
      <c r="D68426" s="234"/>
    </row>
    <row r="68427" spans="4:4">
      <c r="D68427" s="234"/>
    </row>
    <row r="68428" spans="4:4">
      <c r="D68428" s="234"/>
    </row>
    <row r="68429" spans="4:4">
      <c r="D68429" s="234"/>
    </row>
    <row r="68430" spans="4:4">
      <c r="D68430" s="234"/>
    </row>
    <row r="68431" spans="4:4">
      <c r="D68431" s="234"/>
    </row>
    <row r="68432" spans="4:4">
      <c r="D68432" s="234"/>
    </row>
    <row r="68433" spans="4:4">
      <c r="D68433" s="234"/>
    </row>
    <row r="68434" spans="4:4">
      <c r="D68434" s="234"/>
    </row>
    <row r="68435" spans="4:4">
      <c r="D68435" s="234"/>
    </row>
    <row r="68436" spans="4:4">
      <c r="D68436" s="234"/>
    </row>
    <row r="68437" spans="4:4">
      <c r="D68437" s="234"/>
    </row>
    <row r="68438" spans="4:4">
      <c r="D68438" s="234"/>
    </row>
    <row r="68439" spans="4:4">
      <c r="D68439" s="234"/>
    </row>
    <row r="68440" spans="4:4">
      <c r="D68440" s="234"/>
    </row>
    <row r="68441" spans="4:4">
      <c r="D68441" s="234"/>
    </row>
    <row r="68442" spans="4:4">
      <c r="D68442" s="234"/>
    </row>
    <row r="68443" spans="4:4">
      <c r="D68443" s="234"/>
    </row>
    <row r="68444" spans="4:4">
      <c r="D68444" s="234"/>
    </row>
    <row r="68445" spans="4:4">
      <c r="D68445" s="234"/>
    </row>
    <row r="68446" spans="4:4">
      <c r="D68446" s="234"/>
    </row>
    <row r="68447" spans="4:4">
      <c r="D68447" s="234"/>
    </row>
    <row r="68448" spans="4:4">
      <c r="D68448" s="234"/>
    </row>
    <row r="68449" spans="4:4">
      <c r="D68449" s="234"/>
    </row>
    <row r="68450" spans="4:4">
      <c r="D68450" s="234"/>
    </row>
    <row r="68451" spans="4:4">
      <c r="D68451" s="234"/>
    </row>
    <row r="68452" spans="4:4">
      <c r="D68452" s="234"/>
    </row>
    <row r="68453" spans="4:4">
      <c r="D68453" s="234"/>
    </row>
    <row r="68454" spans="4:4">
      <c r="D68454" s="234"/>
    </row>
    <row r="68455" spans="4:4">
      <c r="D68455" s="234"/>
    </row>
    <row r="68456" spans="4:4">
      <c r="D68456" s="234"/>
    </row>
    <row r="68457" spans="4:4">
      <c r="D68457" s="234"/>
    </row>
    <row r="68458" spans="4:4">
      <c r="D68458" s="234"/>
    </row>
    <row r="68459" spans="4:4">
      <c r="D68459" s="234"/>
    </row>
    <row r="68460" spans="4:4">
      <c r="D68460" s="234"/>
    </row>
    <row r="68461" spans="4:4">
      <c r="D68461" s="234"/>
    </row>
    <row r="68462" spans="4:4">
      <c r="D68462" s="234"/>
    </row>
    <row r="68463" spans="4:4">
      <c r="D68463" s="234"/>
    </row>
    <row r="68464" spans="4:4">
      <c r="D68464" s="234"/>
    </row>
    <row r="68465" spans="4:4">
      <c r="D68465" s="234"/>
    </row>
    <row r="68466" spans="4:4">
      <c r="D68466" s="234"/>
    </row>
    <row r="68467" spans="4:4">
      <c r="D68467" s="234"/>
    </row>
    <row r="68468" spans="4:4">
      <c r="D68468" s="234"/>
    </row>
    <row r="68469" spans="4:4">
      <c r="D68469" s="234"/>
    </row>
    <row r="68470" spans="4:4">
      <c r="D68470" s="234"/>
    </row>
    <row r="68471" spans="4:4">
      <c r="D68471" s="234"/>
    </row>
    <row r="68472" spans="4:4">
      <c r="D68472" s="234"/>
    </row>
    <row r="68473" spans="4:4">
      <c r="D68473" s="234"/>
    </row>
    <row r="68474" spans="4:4">
      <c r="D68474" s="234"/>
    </row>
    <row r="68475" spans="4:4">
      <c r="D68475" s="234"/>
    </row>
    <row r="68476" spans="4:4">
      <c r="D68476" s="234"/>
    </row>
    <row r="68477" spans="4:4">
      <c r="D68477" s="234"/>
    </row>
    <row r="68478" spans="4:4">
      <c r="D68478" s="234"/>
    </row>
    <row r="68479" spans="4:4">
      <c r="D68479" s="234"/>
    </row>
    <row r="68480" spans="4:4">
      <c r="D68480" s="234"/>
    </row>
    <row r="68481" spans="4:4">
      <c r="D68481" s="234"/>
    </row>
    <row r="68482" spans="4:4">
      <c r="D68482" s="234"/>
    </row>
    <row r="68483" spans="4:4">
      <c r="D68483" s="234"/>
    </row>
    <row r="68484" spans="4:4">
      <c r="D68484" s="234"/>
    </row>
    <row r="68485" spans="4:4">
      <c r="D68485" s="234"/>
    </row>
    <row r="68486" spans="4:4">
      <c r="D68486" s="234"/>
    </row>
    <row r="68487" spans="4:4">
      <c r="D68487" s="234"/>
    </row>
    <row r="68488" spans="4:4">
      <c r="D68488" s="234"/>
    </row>
    <row r="68489" spans="4:4">
      <c r="D68489" s="234"/>
    </row>
    <row r="68490" spans="4:4">
      <c r="D68490" s="234"/>
    </row>
    <row r="68491" spans="4:4">
      <c r="D68491" s="234"/>
    </row>
    <row r="68492" spans="4:4">
      <c r="D68492" s="234"/>
    </row>
    <row r="68493" spans="4:4">
      <c r="D68493" s="234"/>
    </row>
    <row r="68494" spans="4:4">
      <c r="D68494" s="234"/>
    </row>
    <row r="68495" spans="4:4">
      <c r="D68495" s="234"/>
    </row>
    <row r="68496" spans="4:4">
      <c r="D68496" s="234"/>
    </row>
    <row r="68497" spans="4:4">
      <c r="D68497" s="234"/>
    </row>
    <row r="68498" spans="4:4">
      <c r="D68498" s="234"/>
    </row>
    <row r="68499" spans="4:4">
      <c r="D68499" s="234"/>
    </row>
    <row r="68500" spans="4:4">
      <c r="D68500" s="234"/>
    </row>
    <row r="68501" spans="4:4">
      <c r="D68501" s="234"/>
    </row>
    <row r="68502" spans="4:4">
      <c r="D68502" s="234"/>
    </row>
    <row r="68503" spans="4:4">
      <c r="D68503" s="234"/>
    </row>
    <row r="68504" spans="4:4">
      <c r="D68504" s="234"/>
    </row>
    <row r="68505" spans="4:4">
      <c r="D68505" s="234"/>
    </row>
    <row r="68506" spans="4:4">
      <c r="D68506" s="234"/>
    </row>
    <row r="68507" spans="4:4">
      <c r="D68507" s="234"/>
    </row>
    <row r="68508" spans="4:4">
      <c r="D68508" s="234"/>
    </row>
    <row r="68509" spans="4:4">
      <c r="D68509" s="234"/>
    </row>
    <row r="68510" spans="4:4">
      <c r="D68510" s="234"/>
    </row>
    <row r="68511" spans="4:4">
      <c r="D68511" s="234"/>
    </row>
    <row r="68512" spans="4:4">
      <c r="D68512" s="234"/>
    </row>
    <row r="68513" spans="4:4">
      <c r="D68513" s="234"/>
    </row>
    <row r="68514" spans="4:4">
      <c r="D68514" s="234"/>
    </row>
    <row r="68515" spans="4:4">
      <c r="D68515" s="234"/>
    </row>
    <row r="68516" spans="4:4">
      <c r="D68516" s="234"/>
    </row>
    <row r="68517" spans="4:4">
      <c r="D68517" s="234"/>
    </row>
    <row r="68518" spans="4:4">
      <c r="D68518" s="234"/>
    </row>
    <row r="68519" spans="4:4">
      <c r="D68519" s="234"/>
    </row>
    <row r="68520" spans="4:4">
      <c r="D68520" s="234"/>
    </row>
    <row r="68521" spans="4:4">
      <c r="D68521" s="234"/>
    </row>
    <row r="68522" spans="4:4">
      <c r="D68522" s="234"/>
    </row>
    <row r="68523" spans="4:4">
      <c r="D68523" s="234"/>
    </row>
    <row r="68524" spans="4:4">
      <c r="D68524" s="234"/>
    </row>
    <row r="68525" spans="4:4">
      <c r="D68525" s="234"/>
    </row>
    <row r="68526" spans="4:4">
      <c r="D68526" s="234"/>
    </row>
    <row r="68527" spans="4:4">
      <c r="D68527" s="234"/>
    </row>
    <row r="68528" spans="4:4">
      <c r="D68528" s="234"/>
    </row>
    <row r="68529" spans="4:4">
      <c r="D68529" s="234"/>
    </row>
    <row r="68530" spans="4:4">
      <c r="D68530" s="234"/>
    </row>
    <row r="68531" spans="4:4">
      <c r="D68531" s="234"/>
    </row>
    <row r="68532" spans="4:4">
      <c r="D68532" s="234"/>
    </row>
    <row r="68533" spans="4:4">
      <c r="D68533" s="234"/>
    </row>
    <row r="68534" spans="4:4">
      <c r="D68534" s="234"/>
    </row>
    <row r="68535" spans="4:4">
      <c r="D68535" s="234"/>
    </row>
    <row r="68536" spans="4:4">
      <c r="D68536" s="234"/>
    </row>
    <row r="68537" spans="4:4">
      <c r="D68537" s="234"/>
    </row>
    <row r="68538" spans="4:4">
      <c r="D68538" s="234"/>
    </row>
    <row r="68539" spans="4:4">
      <c r="D68539" s="234"/>
    </row>
    <row r="68540" spans="4:4">
      <c r="D68540" s="234"/>
    </row>
    <row r="68541" spans="4:4">
      <c r="D68541" s="234"/>
    </row>
    <row r="68542" spans="4:4">
      <c r="D68542" s="234"/>
    </row>
    <row r="68543" spans="4:4">
      <c r="D68543" s="234"/>
    </row>
    <row r="68544" spans="4:4">
      <c r="D68544" s="234"/>
    </row>
    <row r="68545" spans="4:4">
      <c r="D68545" s="234"/>
    </row>
    <row r="68546" spans="4:4">
      <c r="D68546" s="234"/>
    </row>
    <row r="68547" spans="4:4">
      <c r="D68547" s="234"/>
    </row>
    <row r="68548" spans="4:4">
      <c r="D68548" s="234"/>
    </row>
    <row r="68549" spans="4:4">
      <c r="D68549" s="234"/>
    </row>
    <row r="68550" spans="4:4">
      <c r="D68550" s="234"/>
    </row>
    <row r="68551" spans="4:4">
      <c r="D68551" s="234"/>
    </row>
    <row r="68552" spans="4:4">
      <c r="D68552" s="234"/>
    </row>
    <row r="68553" spans="4:4">
      <c r="D68553" s="234"/>
    </row>
    <row r="68554" spans="4:4">
      <c r="D68554" s="234"/>
    </row>
    <row r="68555" spans="4:4">
      <c r="D68555" s="234"/>
    </row>
    <row r="68556" spans="4:4">
      <c r="D68556" s="234"/>
    </row>
    <row r="68557" spans="4:4">
      <c r="D68557" s="234"/>
    </row>
    <row r="68558" spans="4:4">
      <c r="D68558" s="234"/>
    </row>
    <row r="68559" spans="4:4">
      <c r="D68559" s="234"/>
    </row>
    <row r="68560" spans="4:4">
      <c r="D68560" s="234"/>
    </row>
    <row r="68561" spans="4:4">
      <c r="D68561" s="234"/>
    </row>
    <row r="68562" spans="4:4">
      <c r="D68562" s="234"/>
    </row>
    <row r="68563" spans="4:4">
      <c r="D68563" s="234"/>
    </row>
    <row r="68564" spans="4:4">
      <c r="D68564" s="234"/>
    </row>
    <row r="68565" spans="4:4">
      <c r="D68565" s="234"/>
    </row>
    <row r="68566" spans="4:4">
      <c r="D68566" s="234"/>
    </row>
    <row r="68567" spans="4:4">
      <c r="D68567" s="234"/>
    </row>
    <row r="68568" spans="4:4">
      <c r="D68568" s="234"/>
    </row>
    <row r="68569" spans="4:4">
      <c r="D68569" s="234"/>
    </row>
    <row r="68570" spans="4:4">
      <c r="D68570" s="234"/>
    </row>
    <row r="68571" spans="4:4">
      <c r="D68571" s="234"/>
    </row>
    <row r="68572" spans="4:4">
      <c r="D68572" s="234"/>
    </row>
    <row r="68573" spans="4:4">
      <c r="D68573" s="234"/>
    </row>
    <row r="68574" spans="4:4">
      <c r="D68574" s="234"/>
    </row>
    <row r="68575" spans="4:4">
      <c r="D68575" s="234"/>
    </row>
    <row r="68576" spans="4:4">
      <c r="D68576" s="234"/>
    </row>
    <row r="68577" spans="4:4">
      <c r="D68577" s="234"/>
    </row>
    <row r="68578" spans="4:4">
      <c r="D68578" s="234"/>
    </row>
    <row r="68579" spans="4:4">
      <c r="D68579" s="234"/>
    </row>
    <row r="68580" spans="4:4">
      <c r="D68580" s="234"/>
    </row>
    <row r="68581" spans="4:4">
      <c r="D68581" s="234"/>
    </row>
    <row r="68582" spans="4:4">
      <c r="D68582" s="234"/>
    </row>
    <row r="68583" spans="4:4">
      <c r="D68583" s="234"/>
    </row>
    <row r="68584" spans="4:4">
      <c r="D68584" s="234"/>
    </row>
    <row r="68585" spans="4:4">
      <c r="D68585" s="234"/>
    </row>
    <row r="68586" spans="4:4">
      <c r="D68586" s="234"/>
    </row>
    <row r="68587" spans="4:4">
      <c r="D68587" s="234"/>
    </row>
    <row r="68588" spans="4:4">
      <c r="D68588" s="234"/>
    </row>
    <row r="68589" spans="4:4">
      <c r="D68589" s="234"/>
    </row>
    <row r="68590" spans="4:4">
      <c r="D68590" s="234"/>
    </row>
    <row r="68591" spans="4:4">
      <c r="D68591" s="234"/>
    </row>
    <row r="68592" spans="4:4">
      <c r="D68592" s="234"/>
    </row>
    <row r="68593" spans="4:4">
      <c r="D68593" s="234"/>
    </row>
    <row r="68594" spans="4:4">
      <c r="D68594" s="234"/>
    </row>
    <row r="68595" spans="4:4">
      <c r="D68595" s="234"/>
    </row>
    <row r="68596" spans="4:4">
      <c r="D68596" s="234"/>
    </row>
    <row r="68597" spans="4:4">
      <c r="D68597" s="234"/>
    </row>
    <row r="68598" spans="4:4">
      <c r="D68598" s="234"/>
    </row>
    <row r="68599" spans="4:4">
      <c r="D68599" s="234"/>
    </row>
    <row r="68600" spans="4:4">
      <c r="D68600" s="234"/>
    </row>
    <row r="68601" spans="4:4">
      <c r="D68601" s="234"/>
    </row>
    <row r="68602" spans="4:4">
      <c r="D68602" s="234"/>
    </row>
    <row r="68603" spans="4:4">
      <c r="D68603" s="234"/>
    </row>
    <row r="68604" spans="4:4">
      <c r="D68604" s="234"/>
    </row>
    <row r="68605" spans="4:4">
      <c r="D68605" s="234"/>
    </row>
    <row r="68606" spans="4:4">
      <c r="D68606" s="234"/>
    </row>
    <row r="68607" spans="4:4">
      <c r="D68607" s="234"/>
    </row>
    <row r="68608" spans="4:4">
      <c r="D68608" s="234"/>
    </row>
    <row r="68609" spans="4:4">
      <c r="D68609" s="234"/>
    </row>
    <row r="68610" spans="4:4">
      <c r="D68610" s="234"/>
    </row>
    <row r="68611" spans="4:4">
      <c r="D68611" s="234"/>
    </row>
    <row r="68612" spans="4:4">
      <c r="D68612" s="234"/>
    </row>
    <row r="68613" spans="4:4">
      <c r="D68613" s="234"/>
    </row>
    <row r="68614" spans="4:4">
      <c r="D68614" s="234"/>
    </row>
    <row r="68615" spans="4:4">
      <c r="D68615" s="234"/>
    </row>
    <row r="68616" spans="4:4">
      <c r="D68616" s="234"/>
    </row>
    <row r="68617" spans="4:4">
      <c r="D68617" s="234"/>
    </row>
    <row r="68618" spans="4:4">
      <c r="D68618" s="234"/>
    </row>
    <row r="68619" spans="4:4">
      <c r="D68619" s="234"/>
    </row>
    <row r="68620" spans="4:4">
      <c r="D68620" s="234"/>
    </row>
    <row r="68621" spans="4:4">
      <c r="D68621" s="234"/>
    </row>
    <row r="68622" spans="4:4">
      <c r="D68622" s="234"/>
    </row>
    <row r="68623" spans="4:4">
      <c r="D68623" s="234"/>
    </row>
    <row r="68624" spans="4:4">
      <c r="D68624" s="234"/>
    </row>
    <row r="68625" spans="4:4">
      <c r="D68625" s="234"/>
    </row>
    <row r="68626" spans="4:4">
      <c r="D68626" s="234"/>
    </row>
    <row r="68627" spans="4:4">
      <c r="D68627" s="234"/>
    </row>
    <row r="68628" spans="4:4">
      <c r="D68628" s="234"/>
    </row>
    <row r="68629" spans="4:4">
      <c r="D68629" s="234"/>
    </row>
    <row r="68630" spans="4:4">
      <c r="D68630" s="234"/>
    </row>
    <row r="68631" spans="4:4">
      <c r="D68631" s="234"/>
    </row>
    <row r="68632" spans="4:4">
      <c r="D68632" s="234"/>
    </row>
    <row r="68633" spans="4:4">
      <c r="D68633" s="234"/>
    </row>
    <row r="68634" spans="4:4">
      <c r="D68634" s="234"/>
    </row>
    <row r="68635" spans="4:4">
      <c r="D68635" s="234"/>
    </row>
    <row r="68636" spans="4:4">
      <c r="D68636" s="234"/>
    </row>
    <row r="68637" spans="4:4">
      <c r="D68637" s="234"/>
    </row>
    <row r="68638" spans="4:4">
      <c r="D68638" s="234"/>
    </row>
    <row r="68639" spans="4:4">
      <c r="D68639" s="234"/>
    </row>
    <row r="68640" spans="4:4">
      <c r="D68640" s="234"/>
    </row>
    <row r="68641" spans="4:4">
      <c r="D68641" s="234"/>
    </row>
    <row r="68642" spans="4:4">
      <c r="D68642" s="234"/>
    </row>
    <row r="68643" spans="4:4">
      <c r="D68643" s="234"/>
    </row>
    <row r="68644" spans="4:4">
      <c r="D68644" s="234"/>
    </row>
    <row r="68645" spans="4:4">
      <c r="D68645" s="234"/>
    </row>
    <row r="68646" spans="4:4">
      <c r="D68646" s="234"/>
    </row>
    <row r="68647" spans="4:4">
      <c r="D68647" s="234"/>
    </row>
    <row r="68648" spans="4:4">
      <c r="D68648" s="234"/>
    </row>
    <row r="68649" spans="4:4">
      <c r="D68649" s="234"/>
    </row>
    <row r="68650" spans="4:4">
      <c r="D68650" s="234"/>
    </row>
    <row r="68651" spans="4:4">
      <c r="D68651" s="234"/>
    </row>
    <row r="68652" spans="4:4">
      <c r="D68652" s="234"/>
    </row>
    <row r="68653" spans="4:4">
      <c r="D68653" s="234"/>
    </row>
    <row r="68654" spans="4:4">
      <c r="D68654" s="234"/>
    </row>
    <row r="68655" spans="4:4">
      <c r="D68655" s="234"/>
    </row>
    <row r="68656" spans="4:4">
      <c r="D68656" s="234"/>
    </row>
    <row r="68657" spans="4:4">
      <c r="D68657" s="234"/>
    </row>
    <row r="68658" spans="4:4">
      <c r="D68658" s="234"/>
    </row>
    <row r="68659" spans="4:4">
      <c r="D68659" s="234"/>
    </row>
    <row r="68660" spans="4:4">
      <c r="D68660" s="234"/>
    </row>
    <row r="68661" spans="4:4">
      <c r="D68661" s="234"/>
    </row>
    <row r="68662" spans="4:4">
      <c r="D68662" s="234"/>
    </row>
    <row r="68663" spans="4:4">
      <c r="D68663" s="234"/>
    </row>
    <row r="68664" spans="4:4">
      <c r="D68664" s="234"/>
    </row>
    <row r="68665" spans="4:4">
      <c r="D68665" s="234"/>
    </row>
    <row r="68666" spans="4:4">
      <c r="D68666" s="234"/>
    </row>
    <row r="68667" spans="4:4">
      <c r="D68667" s="234"/>
    </row>
    <row r="68668" spans="4:4">
      <c r="D68668" s="234"/>
    </row>
    <row r="68669" spans="4:4">
      <c r="D68669" s="234"/>
    </row>
    <row r="68670" spans="4:4">
      <c r="D68670" s="234"/>
    </row>
    <row r="68671" spans="4:4">
      <c r="D68671" s="234"/>
    </row>
    <row r="68672" spans="4:4">
      <c r="D68672" s="234"/>
    </row>
    <row r="68673" spans="4:4">
      <c r="D68673" s="234"/>
    </row>
    <row r="68674" spans="4:4">
      <c r="D68674" s="234"/>
    </row>
    <row r="68675" spans="4:4">
      <c r="D68675" s="234"/>
    </row>
    <row r="68676" spans="4:4">
      <c r="D68676" s="234"/>
    </row>
    <row r="68677" spans="4:4">
      <c r="D68677" s="234"/>
    </row>
    <row r="68678" spans="4:4">
      <c r="D68678" s="234"/>
    </row>
    <row r="68679" spans="4:4">
      <c r="D68679" s="234"/>
    </row>
    <row r="68680" spans="4:4">
      <c r="D68680" s="234"/>
    </row>
    <row r="68681" spans="4:4">
      <c r="D68681" s="234"/>
    </row>
    <row r="68682" spans="4:4">
      <c r="D68682" s="234"/>
    </row>
    <row r="68683" spans="4:4">
      <c r="D68683" s="234"/>
    </row>
    <row r="68684" spans="4:4">
      <c r="D68684" s="234"/>
    </row>
    <row r="68685" spans="4:4">
      <c r="D68685" s="234"/>
    </row>
    <row r="68686" spans="4:4">
      <c r="D68686" s="234"/>
    </row>
    <row r="68687" spans="4:4">
      <c r="D68687" s="234"/>
    </row>
    <row r="68688" spans="4:4">
      <c r="D68688" s="234"/>
    </row>
    <row r="68689" spans="4:4">
      <c r="D68689" s="234"/>
    </row>
    <row r="68690" spans="4:4">
      <c r="D68690" s="234"/>
    </row>
    <row r="68691" spans="4:4">
      <c r="D68691" s="234"/>
    </row>
    <row r="68692" spans="4:4">
      <c r="D68692" s="234"/>
    </row>
    <row r="68693" spans="4:4">
      <c r="D68693" s="234"/>
    </row>
    <row r="68694" spans="4:4">
      <c r="D68694" s="234"/>
    </row>
    <row r="68695" spans="4:4">
      <c r="D68695" s="234"/>
    </row>
    <row r="68696" spans="4:4">
      <c r="D68696" s="234"/>
    </row>
    <row r="68697" spans="4:4">
      <c r="D68697" s="234"/>
    </row>
    <row r="68698" spans="4:4">
      <c r="D68698" s="234"/>
    </row>
    <row r="68699" spans="4:4">
      <c r="D68699" s="234"/>
    </row>
    <row r="68700" spans="4:4">
      <c r="D68700" s="234"/>
    </row>
    <row r="68701" spans="4:4">
      <c r="D68701" s="234"/>
    </row>
    <row r="68702" spans="4:4">
      <c r="D68702" s="234"/>
    </row>
    <row r="68703" spans="4:4">
      <c r="D68703" s="234"/>
    </row>
    <row r="68704" spans="4:4">
      <c r="D68704" s="234"/>
    </row>
    <row r="68705" spans="4:4">
      <c r="D68705" s="234"/>
    </row>
    <row r="68706" spans="4:4">
      <c r="D68706" s="234"/>
    </row>
    <row r="68707" spans="4:4">
      <c r="D68707" s="234"/>
    </row>
    <row r="68708" spans="4:4">
      <c r="D68708" s="234"/>
    </row>
    <row r="68709" spans="4:4">
      <c r="D68709" s="234"/>
    </row>
    <row r="68710" spans="4:4">
      <c r="D68710" s="234"/>
    </row>
    <row r="68711" spans="4:4">
      <c r="D68711" s="234"/>
    </row>
    <row r="68712" spans="4:4">
      <c r="D68712" s="234"/>
    </row>
    <row r="68713" spans="4:4">
      <c r="D68713" s="234"/>
    </row>
    <row r="68714" spans="4:4">
      <c r="D68714" s="234"/>
    </row>
    <row r="68715" spans="4:4">
      <c r="D68715" s="234"/>
    </row>
    <row r="68716" spans="4:4">
      <c r="D68716" s="234"/>
    </row>
    <row r="68717" spans="4:4">
      <c r="D68717" s="234"/>
    </row>
    <row r="68718" spans="4:4">
      <c r="D68718" s="234"/>
    </row>
    <row r="68719" spans="4:4">
      <c r="D68719" s="234"/>
    </row>
    <row r="68720" spans="4:4">
      <c r="D68720" s="234"/>
    </row>
    <row r="68721" spans="4:4">
      <c r="D68721" s="234"/>
    </row>
    <row r="68722" spans="4:4">
      <c r="D68722" s="234"/>
    </row>
    <row r="68723" spans="4:4">
      <c r="D68723" s="234"/>
    </row>
    <row r="68724" spans="4:4">
      <c r="D68724" s="234"/>
    </row>
    <row r="68725" spans="4:4">
      <c r="D68725" s="234"/>
    </row>
    <row r="68726" spans="4:4">
      <c r="D68726" s="234"/>
    </row>
    <row r="68727" spans="4:4">
      <c r="D68727" s="234"/>
    </row>
    <row r="68728" spans="4:4">
      <c r="D68728" s="234"/>
    </row>
    <row r="68729" spans="4:4">
      <c r="D68729" s="234"/>
    </row>
    <row r="68730" spans="4:4">
      <c r="D68730" s="234"/>
    </row>
    <row r="68731" spans="4:4">
      <c r="D68731" s="234"/>
    </row>
    <row r="68732" spans="4:4">
      <c r="D68732" s="234"/>
    </row>
    <row r="68733" spans="4:4">
      <c r="D68733" s="234"/>
    </row>
    <row r="68734" spans="4:4">
      <c r="D68734" s="234"/>
    </row>
    <row r="68735" spans="4:4">
      <c r="D68735" s="234"/>
    </row>
    <row r="68736" spans="4:4">
      <c r="D68736" s="234"/>
    </row>
    <row r="68737" spans="4:4">
      <c r="D68737" s="234"/>
    </row>
    <row r="68738" spans="4:4">
      <c r="D68738" s="234"/>
    </row>
    <row r="68739" spans="4:4">
      <c r="D68739" s="234"/>
    </row>
    <row r="68740" spans="4:4">
      <c r="D68740" s="234"/>
    </row>
    <row r="68741" spans="4:4">
      <c r="D68741" s="234"/>
    </row>
    <row r="68742" spans="4:4">
      <c r="D68742" s="234"/>
    </row>
    <row r="68743" spans="4:4">
      <c r="D68743" s="234"/>
    </row>
    <row r="68744" spans="4:4">
      <c r="D68744" s="234"/>
    </row>
    <row r="68745" spans="4:4">
      <c r="D68745" s="234"/>
    </row>
    <row r="68746" spans="4:4">
      <c r="D68746" s="234"/>
    </row>
    <row r="68747" spans="4:4">
      <c r="D68747" s="234"/>
    </row>
    <row r="68748" spans="4:4">
      <c r="D68748" s="234"/>
    </row>
    <row r="68749" spans="4:4">
      <c r="D68749" s="234"/>
    </row>
    <row r="68750" spans="4:4">
      <c r="D68750" s="234"/>
    </row>
    <row r="68751" spans="4:4">
      <c r="D68751" s="234"/>
    </row>
    <row r="68752" spans="4:4">
      <c r="D68752" s="234"/>
    </row>
    <row r="68753" spans="4:4">
      <c r="D68753" s="234"/>
    </row>
    <row r="68754" spans="4:4">
      <c r="D68754" s="234"/>
    </row>
    <row r="68755" spans="4:4">
      <c r="D68755" s="234"/>
    </row>
    <row r="68756" spans="4:4">
      <c r="D68756" s="234"/>
    </row>
    <row r="68757" spans="4:4">
      <c r="D68757" s="234"/>
    </row>
    <row r="68758" spans="4:4">
      <c r="D68758" s="234"/>
    </row>
    <row r="68759" spans="4:4">
      <c r="D68759" s="234"/>
    </row>
    <row r="68760" spans="4:4">
      <c r="D68760" s="234"/>
    </row>
    <row r="68761" spans="4:4">
      <c r="D68761" s="234"/>
    </row>
    <row r="68762" spans="4:4">
      <c r="D68762" s="234"/>
    </row>
    <row r="68763" spans="4:4">
      <c r="D68763" s="234"/>
    </row>
    <row r="68764" spans="4:4">
      <c r="D68764" s="234"/>
    </row>
    <row r="68765" spans="4:4">
      <c r="D68765" s="234"/>
    </row>
    <row r="68766" spans="4:4">
      <c r="D68766" s="234"/>
    </row>
    <row r="68767" spans="4:4">
      <c r="D68767" s="234"/>
    </row>
    <row r="68768" spans="4:4">
      <c r="D68768" s="234"/>
    </row>
    <row r="68769" spans="4:4">
      <c r="D68769" s="234"/>
    </row>
    <row r="68770" spans="4:4">
      <c r="D68770" s="234"/>
    </row>
    <row r="68771" spans="4:4">
      <c r="D68771" s="234"/>
    </row>
    <row r="68772" spans="4:4">
      <c r="D68772" s="234"/>
    </row>
    <row r="68773" spans="4:4">
      <c r="D68773" s="234"/>
    </row>
    <row r="68774" spans="4:4">
      <c r="D68774" s="234"/>
    </row>
    <row r="68775" spans="4:4">
      <c r="D68775" s="234"/>
    </row>
    <row r="68776" spans="4:4">
      <c r="D68776" s="234"/>
    </row>
    <row r="68777" spans="4:4">
      <c r="D68777" s="234"/>
    </row>
    <row r="68778" spans="4:4">
      <c r="D68778" s="234"/>
    </row>
    <row r="68779" spans="4:4">
      <c r="D68779" s="234"/>
    </row>
    <row r="68780" spans="4:4">
      <c r="D68780" s="234"/>
    </row>
    <row r="68781" spans="4:4">
      <c r="D68781" s="234"/>
    </row>
    <row r="68782" spans="4:4">
      <c r="D68782" s="234"/>
    </row>
    <row r="68783" spans="4:4">
      <c r="D68783" s="234"/>
    </row>
    <row r="68784" spans="4:4">
      <c r="D68784" s="234"/>
    </row>
    <row r="68785" spans="4:4">
      <c r="D68785" s="234"/>
    </row>
    <row r="68786" spans="4:4">
      <c r="D68786" s="234"/>
    </row>
    <row r="68787" spans="4:4">
      <c r="D68787" s="234"/>
    </row>
    <row r="68788" spans="4:4">
      <c r="D68788" s="234"/>
    </row>
    <row r="68789" spans="4:4">
      <c r="D68789" s="234"/>
    </row>
    <row r="68790" spans="4:4">
      <c r="D68790" s="234"/>
    </row>
    <row r="68791" spans="4:4">
      <c r="D68791" s="234"/>
    </row>
    <row r="68792" spans="4:4">
      <c r="D68792" s="234"/>
    </row>
    <row r="68793" spans="4:4">
      <c r="D68793" s="234"/>
    </row>
    <row r="68794" spans="4:4">
      <c r="D68794" s="234"/>
    </row>
    <row r="68795" spans="4:4">
      <c r="D68795" s="234"/>
    </row>
    <row r="68796" spans="4:4">
      <c r="D68796" s="234"/>
    </row>
    <row r="68797" spans="4:4">
      <c r="D68797" s="234"/>
    </row>
    <row r="68798" spans="4:4">
      <c r="D68798" s="234"/>
    </row>
    <row r="68799" spans="4:4">
      <c r="D68799" s="234"/>
    </row>
    <row r="68800" spans="4:4">
      <c r="D68800" s="234"/>
    </row>
    <row r="68801" spans="4:4">
      <c r="D68801" s="234"/>
    </row>
    <row r="68802" spans="4:4">
      <c r="D68802" s="234"/>
    </row>
    <row r="68803" spans="4:4">
      <c r="D68803" s="234"/>
    </row>
    <row r="68804" spans="4:4">
      <c r="D68804" s="234"/>
    </row>
    <row r="68805" spans="4:4">
      <c r="D68805" s="234"/>
    </row>
    <row r="68806" spans="4:4">
      <c r="D68806" s="234"/>
    </row>
    <row r="68807" spans="4:4">
      <c r="D68807" s="234"/>
    </row>
    <row r="68808" spans="4:4">
      <c r="D68808" s="234"/>
    </row>
    <row r="68809" spans="4:4">
      <c r="D68809" s="234"/>
    </row>
    <row r="68810" spans="4:4">
      <c r="D68810" s="234"/>
    </row>
    <row r="68811" spans="4:4">
      <c r="D68811" s="234"/>
    </row>
    <row r="68812" spans="4:4">
      <c r="D68812" s="234"/>
    </row>
    <row r="68813" spans="4:4">
      <c r="D68813" s="234"/>
    </row>
    <row r="68814" spans="4:4">
      <c r="D68814" s="234"/>
    </row>
    <row r="68815" spans="4:4">
      <c r="D68815" s="234"/>
    </row>
    <row r="68816" spans="4:4">
      <c r="D68816" s="234"/>
    </row>
    <row r="68817" spans="4:4">
      <c r="D68817" s="234"/>
    </row>
    <row r="68818" spans="4:4">
      <c r="D68818" s="234"/>
    </row>
    <row r="68819" spans="4:4">
      <c r="D68819" s="234"/>
    </row>
    <row r="68820" spans="4:4">
      <c r="D68820" s="234"/>
    </row>
    <row r="68821" spans="4:4">
      <c r="D68821" s="234"/>
    </row>
    <row r="68822" spans="4:4">
      <c r="D68822" s="234"/>
    </row>
    <row r="68823" spans="4:4">
      <c r="D68823" s="234"/>
    </row>
    <row r="68824" spans="4:4">
      <c r="D68824" s="234"/>
    </row>
    <row r="68825" spans="4:4">
      <c r="D68825" s="234"/>
    </row>
    <row r="68826" spans="4:4">
      <c r="D68826" s="234"/>
    </row>
    <row r="68827" spans="4:4">
      <c r="D68827" s="234"/>
    </row>
    <row r="68828" spans="4:4">
      <c r="D68828" s="234"/>
    </row>
    <row r="68829" spans="4:4">
      <c r="D68829" s="234"/>
    </row>
    <row r="68830" spans="4:4">
      <c r="D68830" s="234"/>
    </row>
    <row r="68831" spans="4:4">
      <c r="D68831" s="234"/>
    </row>
    <row r="68832" spans="4:4">
      <c r="D68832" s="234"/>
    </row>
    <row r="68833" spans="4:4">
      <c r="D68833" s="234"/>
    </row>
    <row r="68834" spans="4:4">
      <c r="D68834" s="234"/>
    </row>
    <row r="68835" spans="4:4">
      <c r="D68835" s="234"/>
    </row>
    <row r="68836" spans="4:4">
      <c r="D68836" s="234"/>
    </row>
    <row r="68837" spans="4:4">
      <c r="D68837" s="234"/>
    </row>
    <row r="68838" spans="4:4">
      <c r="D68838" s="234"/>
    </row>
    <row r="68839" spans="4:4">
      <c r="D68839" s="234"/>
    </row>
    <row r="68840" spans="4:4">
      <c r="D68840" s="234"/>
    </row>
    <row r="68841" spans="4:4">
      <c r="D68841" s="234"/>
    </row>
    <row r="68842" spans="4:4">
      <c r="D68842" s="234"/>
    </row>
    <row r="68843" spans="4:4">
      <c r="D68843" s="234"/>
    </row>
    <row r="68844" spans="4:4">
      <c r="D68844" s="234"/>
    </row>
    <row r="68845" spans="4:4">
      <c r="D68845" s="234"/>
    </row>
    <row r="68846" spans="4:4">
      <c r="D68846" s="234"/>
    </row>
    <row r="68847" spans="4:4">
      <c r="D68847" s="234"/>
    </row>
    <row r="68848" spans="4:4">
      <c r="D68848" s="234"/>
    </row>
    <row r="68849" spans="4:4">
      <c r="D68849" s="234"/>
    </row>
    <row r="68850" spans="4:4">
      <c r="D68850" s="234"/>
    </row>
    <row r="68851" spans="4:4">
      <c r="D68851" s="234"/>
    </row>
    <row r="68852" spans="4:4">
      <c r="D68852" s="234"/>
    </row>
    <row r="68853" spans="4:4">
      <c r="D68853" s="234"/>
    </row>
    <row r="68854" spans="4:4">
      <c r="D68854" s="234"/>
    </row>
    <row r="68855" spans="4:4">
      <c r="D68855" s="234"/>
    </row>
    <row r="68856" spans="4:4">
      <c r="D68856" s="234"/>
    </row>
    <row r="68857" spans="4:4">
      <c r="D68857" s="234"/>
    </row>
    <row r="68858" spans="4:4">
      <c r="D68858" s="234"/>
    </row>
    <row r="68859" spans="4:4">
      <c r="D68859" s="234"/>
    </row>
    <row r="68860" spans="4:4">
      <c r="D68860" s="234"/>
    </row>
    <row r="68861" spans="4:4">
      <c r="D68861" s="234"/>
    </row>
    <row r="68862" spans="4:4">
      <c r="D68862" s="234"/>
    </row>
    <row r="68863" spans="4:4">
      <c r="D68863" s="234"/>
    </row>
    <row r="68864" spans="4:4">
      <c r="D68864" s="234"/>
    </row>
    <row r="68865" spans="4:4">
      <c r="D68865" s="234"/>
    </row>
    <row r="68866" spans="4:4">
      <c r="D68866" s="234"/>
    </row>
    <row r="68867" spans="4:4">
      <c r="D68867" s="234"/>
    </row>
    <row r="68868" spans="4:4">
      <c r="D68868" s="234"/>
    </row>
    <row r="68869" spans="4:4">
      <c r="D68869" s="234"/>
    </row>
    <row r="68870" spans="4:4">
      <c r="D68870" s="234"/>
    </row>
    <row r="68871" spans="4:4">
      <c r="D68871" s="234"/>
    </row>
    <row r="68872" spans="4:4">
      <c r="D68872" s="234"/>
    </row>
    <row r="68873" spans="4:4">
      <c r="D68873" s="234"/>
    </row>
    <row r="68874" spans="4:4">
      <c r="D68874" s="234"/>
    </row>
    <row r="68875" spans="4:4">
      <c r="D68875" s="234"/>
    </row>
    <row r="68876" spans="4:4">
      <c r="D68876" s="234"/>
    </row>
    <row r="68877" spans="4:4">
      <c r="D68877" s="234"/>
    </row>
    <row r="68878" spans="4:4">
      <c r="D68878" s="234"/>
    </row>
    <row r="68879" spans="4:4">
      <c r="D68879" s="234"/>
    </row>
    <row r="68880" spans="4:4">
      <c r="D68880" s="234"/>
    </row>
    <row r="68881" spans="4:4">
      <c r="D68881" s="234"/>
    </row>
    <row r="68882" spans="4:4">
      <c r="D68882" s="234"/>
    </row>
    <row r="68883" spans="4:4">
      <c r="D68883" s="234"/>
    </row>
    <row r="68884" spans="4:4">
      <c r="D68884" s="234"/>
    </row>
    <row r="68885" spans="4:4">
      <c r="D68885" s="234"/>
    </row>
    <row r="68886" spans="4:4">
      <c r="D68886" s="234"/>
    </row>
    <row r="68887" spans="4:4">
      <c r="D68887" s="234"/>
    </row>
    <row r="68888" spans="4:4">
      <c r="D68888" s="234"/>
    </row>
    <row r="68889" spans="4:4">
      <c r="D68889" s="234"/>
    </row>
    <row r="68890" spans="4:4">
      <c r="D68890" s="234"/>
    </row>
    <row r="68891" spans="4:4">
      <c r="D68891" s="234"/>
    </row>
    <row r="68892" spans="4:4">
      <c r="D68892" s="234"/>
    </row>
    <row r="68893" spans="4:4">
      <c r="D68893" s="234"/>
    </row>
    <row r="68894" spans="4:4">
      <c r="D68894" s="234"/>
    </row>
    <row r="68895" spans="4:4">
      <c r="D68895" s="234"/>
    </row>
    <row r="68896" spans="4:4">
      <c r="D68896" s="234"/>
    </row>
    <row r="68897" spans="4:4">
      <c r="D68897" s="234"/>
    </row>
    <row r="68898" spans="4:4">
      <c r="D68898" s="234"/>
    </row>
    <row r="68899" spans="4:4">
      <c r="D68899" s="234"/>
    </row>
    <row r="68900" spans="4:4">
      <c r="D68900" s="234"/>
    </row>
    <row r="68901" spans="4:4">
      <c r="D68901" s="234"/>
    </row>
    <row r="68902" spans="4:4">
      <c r="D68902" s="234"/>
    </row>
    <row r="68903" spans="4:4">
      <c r="D68903" s="234"/>
    </row>
    <row r="68904" spans="4:4">
      <c r="D68904" s="234"/>
    </row>
    <row r="68905" spans="4:4">
      <c r="D68905" s="234"/>
    </row>
    <row r="68906" spans="4:4">
      <c r="D68906" s="234"/>
    </row>
    <row r="68907" spans="4:4">
      <c r="D68907" s="234"/>
    </row>
    <row r="68908" spans="4:4">
      <c r="D68908" s="234"/>
    </row>
    <row r="68909" spans="4:4">
      <c r="D68909" s="234"/>
    </row>
    <row r="68910" spans="4:4">
      <c r="D68910" s="234"/>
    </row>
    <row r="68911" spans="4:4">
      <c r="D68911" s="234"/>
    </row>
    <row r="68912" spans="4:4">
      <c r="D68912" s="234"/>
    </row>
    <row r="68913" spans="4:4">
      <c r="D68913" s="234"/>
    </row>
    <row r="68914" spans="4:4">
      <c r="D68914" s="234"/>
    </row>
    <row r="68915" spans="4:4">
      <c r="D68915" s="234"/>
    </row>
    <row r="68916" spans="4:4">
      <c r="D68916" s="234"/>
    </row>
    <row r="68917" spans="4:4">
      <c r="D68917" s="234"/>
    </row>
    <row r="68918" spans="4:4">
      <c r="D68918" s="234"/>
    </row>
    <row r="68919" spans="4:4">
      <c r="D68919" s="234"/>
    </row>
    <row r="68920" spans="4:4">
      <c r="D68920" s="234"/>
    </row>
    <row r="68921" spans="4:4">
      <c r="D68921" s="234"/>
    </row>
    <row r="68922" spans="4:4">
      <c r="D68922" s="234"/>
    </row>
    <row r="68923" spans="4:4">
      <c r="D68923" s="234"/>
    </row>
    <row r="68924" spans="4:4">
      <c r="D68924" s="234"/>
    </row>
    <row r="68925" spans="4:4">
      <c r="D68925" s="234"/>
    </row>
    <row r="68926" spans="4:4">
      <c r="D68926" s="234"/>
    </row>
    <row r="68927" spans="4:4">
      <c r="D68927" s="234"/>
    </row>
    <row r="68928" spans="4:4">
      <c r="D68928" s="234"/>
    </row>
    <row r="68929" spans="4:4">
      <c r="D68929" s="234"/>
    </row>
    <row r="68930" spans="4:4">
      <c r="D68930" s="234"/>
    </row>
    <row r="68931" spans="4:4">
      <c r="D68931" s="234"/>
    </row>
    <row r="68932" spans="4:4">
      <c r="D68932" s="234"/>
    </row>
    <row r="68933" spans="4:4">
      <c r="D68933" s="234"/>
    </row>
    <row r="68934" spans="4:4">
      <c r="D68934" s="234"/>
    </row>
    <row r="68935" spans="4:4">
      <c r="D68935" s="234"/>
    </row>
    <row r="68936" spans="4:4">
      <c r="D68936" s="234"/>
    </row>
    <row r="68937" spans="4:4">
      <c r="D68937" s="234"/>
    </row>
    <row r="68938" spans="4:4">
      <c r="D68938" s="234"/>
    </row>
    <row r="68939" spans="4:4">
      <c r="D68939" s="234"/>
    </row>
    <row r="68940" spans="4:4">
      <c r="D68940" s="234"/>
    </row>
    <row r="68941" spans="4:4">
      <c r="D68941" s="234"/>
    </row>
    <row r="68942" spans="4:4">
      <c r="D68942" s="234"/>
    </row>
    <row r="68943" spans="4:4">
      <c r="D68943" s="234"/>
    </row>
    <row r="68944" spans="4:4">
      <c r="D68944" s="234"/>
    </row>
    <row r="68945" spans="4:4">
      <c r="D68945" s="234"/>
    </row>
    <row r="68946" spans="4:4">
      <c r="D68946" s="234"/>
    </row>
    <row r="68947" spans="4:4">
      <c r="D68947" s="234"/>
    </row>
    <row r="68948" spans="4:4">
      <c r="D68948" s="234"/>
    </row>
    <row r="68949" spans="4:4">
      <c r="D68949" s="234"/>
    </row>
    <row r="68950" spans="4:4">
      <c r="D68950" s="234"/>
    </row>
    <row r="68951" spans="4:4">
      <c r="D68951" s="234"/>
    </row>
    <row r="68952" spans="4:4">
      <c r="D68952" s="234"/>
    </row>
    <row r="68953" spans="4:4">
      <c r="D68953" s="234"/>
    </row>
    <row r="68954" spans="4:4">
      <c r="D68954" s="234"/>
    </row>
    <row r="68955" spans="4:4">
      <c r="D68955" s="234"/>
    </row>
    <row r="68956" spans="4:4">
      <c r="D68956" s="234"/>
    </row>
    <row r="68957" spans="4:4">
      <c r="D68957" s="234"/>
    </row>
    <row r="68958" spans="4:4">
      <c r="D68958" s="234"/>
    </row>
    <row r="68959" spans="4:4">
      <c r="D68959" s="234"/>
    </row>
    <row r="68960" spans="4:4">
      <c r="D68960" s="234"/>
    </row>
    <row r="68961" spans="4:4">
      <c r="D68961" s="234"/>
    </row>
    <row r="68962" spans="4:4">
      <c r="D68962" s="234"/>
    </row>
    <row r="68963" spans="4:4">
      <c r="D68963" s="234"/>
    </row>
    <row r="68964" spans="4:4">
      <c r="D68964" s="234"/>
    </row>
    <row r="68965" spans="4:4">
      <c r="D68965" s="234"/>
    </row>
    <row r="68966" spans="4:4">
      <c r="D68966" s="234"/>
    </row>
    <row r="68967" spans="4:4">
      <c r="D68967" s="234"/>
    </row>
    <row r="68968" spans="4:4">
      <c r="D68968" s="234"/>
    </row>
    <row r="68969" spans="4:4">
      <c r="D68969" s="234"/>
    </row>
    <row r="68970" spans="4:4">
      <c r="D68970" s="234"/>
    </row>
    <row r="68971" spans="4:4">
      <c r="D68971" s="234"/>
    </row>
    <row r="68972" spans="4:4">
      <c r="D68972" s="234"/>
    </row>
    <row r="68973" spans="4:4">
      <c r="D68973" s="234"/>
    </row>
    <row r="68974" spans="4:4">
      <c r="D68974" s="234"/>
    </row>
    <row r="68975" spans="4:4">
      <c r="D68975" s="234"/>
    </row>
    <row r="68976" spans="4:4">
      <c r="D68976" s="234"/>
    </row>
    <row r="68977" spans="4:4">
      <c r="D68977" s="234"/>
    </row>
    <row r="68978" spans="4:4">
      <c r="D68978" s="234"/>
    </row>
    <row r="68979" spans="4:4">
      <c r="D68979" s="234"/>
    </row>
    <row r="68980" spans="4:4">
      <c r="D68980" s="234"/>
    </row>
    <row r="68981" spans="4:4">
      <c r="D68981" s="234"/>
    </row>
    <row r="68982" spans="4:4">
      <c r="D68982" s="234"/>
    </row>
    <row r="68983" spans="4:4">
      <c r="D68983" s="234"/>
    </row>
    <row r="68984" spans="4:4">
      <c r="D68984" s="234"/>
    </row>
    <row r="68985" spans="4:4">
      <c r="D68985" s="234"/>
    </row>
    <row r="68986" spans="4:4">
      <c r="D68986" s="234"/>
    </row>
    <row r="68987" spans="4:4">
      <c r="D68987" s="234"/>
    </row>
    <row r="68988" spans="4:4">
      <c r="D68988" s="234"/>
    </row>
    <row r="68989" spans="4:4">
      <c r="D68989" s="234"/>
    </row>
    <row r="68990" spans="4:4">
      <c r="D68990" s="234"/>
    </row>
    <row r="68991" spans="4:4">
      <c r="D68991" s="234"/>
    </row>
    <row r="68992" spans="4:4">
      <c r="D68992" s="234"/>
    </row>
    <row r="68993" spans="4:4">
      <c r="D68993" s="234"/>
    </row>
    <row r="68994" spans="4:4">
      <c r="D68994" s="234"/>
    </row>
    <row r="68995" spans="4:4">
      <c r="D68995" s="234"/>
    </row>
    <row r="68996" spans="4:4">
      <c r="D68996" s="234"/>
    </row>
    <row r="68997" spans="4:4">
      <c r="D68997" s="234"/>
    </row>
    <row r="68998" spans="4:4">
      <c r="D68998" s="234"/>
    </row>
    <row r="68999" spans="4:4">
      <c r="D68999" s="234"/>
    </row>
    <row r="69000" spans="4:4">
      <c r="D69000" s="234"/>
    </row>
    <row r="69001" spans="4:4">
      <c r="D69001" s="234"/>
    </row>
    <row r="69002" spans="4:4">
      <c r="D69002" s="234"/>
    </row>
    <row r="69003" spans="4:4">
      <c r="D69003" s="234"/>
    </row>
    <row r="69004" spans="4:4">
      <c r="D69004" s="234"/>
    </row>
    <row r="69005" spans="4:4">
      <c r="D69005" s="234"/>
    </row>
    <row r="69006" spans="4:4">
      <c r="D69006" s="234"/>
    </row>
    <row r="69007" spans="4:4">
      <c r="D69007" s="234"/>
    </row>
    <row r="69008" spans="4:4">
      <c r="D69008" s="234"/>
    </row>
    <row r="69009" spans="4:4">
      <c r="D69009" s="234"/>
    </row>
    <row r="69010" spans="4:4">
      <c r="D69010" s="234"/>
    </row>
    <row r="69011" spans="4:4">
      <c r="D69011" s="234"/>
    </row>
    <row r="69012" spans="4:4">
      <c r="D69012" s="234"/>
    </row>
    <row r="69013" spans="4:4">
      <c r="D69013" s="234"/>
    </row>
    <row r="69014" spans="4:4">
      <c r="D69014" s="234"/>
    </row>
    <row r="69015" spans="4:4">
      <c r="D69015" s="234"/>
    </row>
    <row r="69016" spans="4:4">
      <c r="D69016" s="234"/>
    </row>
    <row r="69017" spans="4:4">
      <c r="D69017" s="234"/>
    </row>
    <row r="69018" spans="4:4">
      <c r="D69018" s="234"/>
    </row>
    <row r="69019" spans="4:4">
      <c r="D69019" s="234"/>
    </row>
    <row r="69020" spans="4:4">
      <c r="D69020" s="234"/>
    </row>
    <row r="69021" spans="4:4">
      <c r="D69021" s="234"/>
    </row>
    <row r="69022" spans="4:4">
      <c r="D69022" s="234"/>
    </row>
    <row r="69023" spans="4:4">
      <c r="D69023" s="234"/>
    </row>
    <row r="69024" spans="4:4">
      <c r="D69024" s="234"/>
    </row>
    <row r="69025" spans="4:4">
      <c r="D69025" s="234"/>
    </row>
    <row r="69026" spans="4:4">
      <c r="D69026" s="234"/>
    </row>
    <row r="69027" spans="4:4">
      <c r="D69027" s="234"/>
    </row>
    <row r="69028" spans="4:4">
      <c r="D69028" s="234"/>
    </row>
    <row r="69029" spans="4:4">
      <c r="D69029" s="234"/>
    </row>
    <row r="69030" spans="4:4">
      <c r="D69030" s="234"/>
    </row>
    <row r="69031" spans="4:4">
      <c r="D69031" s="234"/>
    </row>
    <row r="69032" spans="4:4">
      <c r="D69032" s="234"/>
    </row>
    <row r="69033" spans="4:4">
      <c r="D69033" s="234"/>
    </row>
    <row r="69034" spans="4:4">
      <c r="D69034" s="234"/>
    </row>
    <row r="69035" spans="4:4">
      <c r="D69035" s="234"/>
    </row>
    <row r="69036" spans="4:4">
      <c r="D69036" s="234"/>
    </row>
    <row r="69037" spans="4:4">
      <c r="D69037" s="234"/>
    </row>
    <row r="69038" spans="4:4">
      <c r="D69038" s="234"/>
    </row>
    <row r="69039" spans="4:4">
      <c r="D69039" s="234"/>
    </row>
    <row r="69040" spans="4:4">
      <c r="D69040" s="234"/>
    </row>
    <row r="69041" spans="4:4">
      <c r="D69041" s="234"/>
    </row>
    <row r="69042" spans="4:4">
      <c r="D69042" s="234"/>
    </row>
    <row r="69043" spans="4:4">
      <c r="D69043" s="234"/>
    </row>
    <row r="69044" spans="4:4">
      <c r="D69044" s="234"/>
    </row>
    <row r="69045" spans="4:4">
      <c r="D69045" s="234"/>
    </row>
    <row r="69046" spans="4:4">
      <c r="D69046" s="234"/>
    </row>
    <row r="69047" spans="4:4">
      <c r="D69047" s="234"/>
    </row>
    <row r="69048" spans="4:4">
      <c r="D69048" s="234"/>
    </row>
    <row r="69049" spans="4:4">
      <c r="D69049" s="234"/>
    </row>
    <row r="69050" spans="4:4">
      <c r="D69050" s="234"/>
    </row>
    <row r="69051" spans="4:4">
      <c r="D69051" s="234"/>
    </row>
    <row r="69052" spans="4:4">
      <c r="D69052" s="234"/>
    </row>
    <row r="69053" spans="4:4">
      <c r="D69053" s="234"/>
    </row>
    <row r="69054" spans="4:4">
      <c r="D69054" s="234"/>
    </row>
    <row r="69055" spans="4:4">
      <c r="D69055" s="234"/>
    </row>
    <row r="69056" spans="4:4">
      <c r="D69056" s="234"/>
    </row>
    <row r="69057" spans="4:4">
      <c r="D69057" s="234"/>
    </row>
    <row r="69058" spans="4:4">
      <c r="D69058" s="234"/>
    </row>
    <row r="69059" spans="4:4">
      <c r="D69059" s="234"/>
    </row>
    <row r="69060" spans="4:4">
      <c r="D69060" s="234"/>
    </row>
    <row r="69061" spans="4:4">
      <c r="D69061" s="234"/>
    </row>
    <row r="69062" spans="4:4">
      <c r="D69062" s="234"/>
    </row>
    <row r="69063" spans="4:4">
      <c r="D69063" s="234"/>
    </row>
    <row r="69064" spans="4:4">
      <c r="D69064" s="234"/>
    </row>
    <row r="69065" spans="4:4">
      <c r="D69065" s="234"/>
    </row>
    <row r="69066" spans="4:4">
      <c r="D69066" s="234"/>
    </row>
    <row r="69067" spans="4:4">
      <c r="D69067" s="234"/>
    </row>
    <row r="69068" spans="4:4">
      <c r="D69068" s="234"/>
    </row>
    <row r="69069" spans="4:4">
      <c r="D69069" s="234"/>
    </row>
    <row r="69070" spans="4:4">
      <c r="D69070" s="234"/>
    </row>
    <row r="69071" spans="4:4">
      <c r="D69071" s="234"/>
    </row>
    <row r="69072" spans="4:4">
      <c r="D69072" s="234"/>
    </row>
    <row r="69073" spans="4:4">
      <c r="D69073" s="234"/>
    </row>
    <row r="69074" spans="4:4">
      <c r="D69074" s="234"/>
    </row>
    <row r="69075" spans="4:4">
      <c r="D69075" s="234"/>
    </row>
    <row r="69076" spans="4:4">
      <c r="D69076" s="234"/>
    </row>
    <row r="69077" spans="4:4">
      <c r="D69077" s="234"/>
    </row>
    <row r="69078" spans="4:4">
      <c r="D69078" s="234"/>
    </row>
    <row r="69079" spans="4:4">
      <c r="D69079" s="234"/>
    </row>
    <row r="69080" spans="4:4">
      <c r="D69080" s="234"/>
    </row>
    <row r="69081" spans="4:4">
      <c r="D69081" s="234"/>
    </row>
    <row r="69082" spans="4:4">
      <c r="D69082" s="234"/>
    </row>
    <row r="69083" spans="4:4">
      <c r="D69083" s="234"/>
    </row>
    <row r="69084" spans="4:4">
      <c r="D69084" s="234"/>
    </row>
    <row r="69085" spans="4:4">
      <c r="D69085" s="234"/>
    </row>
    <row r="69086" spans="4:4">
      <c r="D69086" s="234"/>
    </row>
    <row r="69087" spans="4:4">
      <c r="D69087" s="234"/>
    </row>
    <row r="69088" spans="4:4">
      <c r="D69088" s="234"/>
    </row>
    <row r="69089" spans="4:4">
      <c r="D69089" s="234"/>
    </row>
    <row r="69090" spans="4:4">
      <c r="D69090" s="234"/>
    </row>
    <row r="69091" spans="4:4">
      <c r="D69091" s="234"/>
    </row>
    <row r="69092" spans="4:4">
      <c r="D69092" s="234"/>
    </row>
    <row r="69093" spans="4:4">
      <c r="D69093" s="234"/>
    </row>
    <row r="69094" spans="4:4">
      <c r="D69094" s="234"/>
    </row>
    <row r="69095" spans="4:4">
      <c r="D69095" s="234"/>
    </row>
    <row r="69096" spans="4:4">
      <c r="D69096" s="234"/>
    </row>
    <row r="69097" spans="4:4">
      <c r="D69097" s="234"/>
    </row>
    <row r="69098" spans="4:4">
      <c r="D69098" s="234"/>
    </row>
    <row r="69099" spans="4:4">
      <c r="D69099" s="234"/>
    </row>
    <row r="69100" spans="4:4">
      <c r="D69100" s="234"/>
    </row>
    <row r="69101" spans="4:4">
      <c r="D69101" s="234"/>
    </row>
    <row r="69102" spans="4:4">
      <c r="D69102" s="234"/>
    </row>
    <row r="69103" spans="4:4">
      <c r="D69103" s="234"/>
    </row>
    <row r="69104" spans="4:4">
      <c r="D69104" s="234"/>
    </row>
    <row r="69105" spans="4:4">
      <c r="D69105" s="234"/>
    </row>
    <row r="69106" spans="4:4">
      <c r="D69106" s="234"/>
    </row>
    <row r="69107" spans="4:4">
      <c r="D69107" s="234"/>
    </row>
    <row r="69108" spans="4:4">
      <c r="D69108" s="234"/>
    </row>
    <row r="69109" spans="4:4">
      <c r="D69109" s="234"/>
    </row>
    <row r="69110" spans="4:4">
      <c r="D69110" s="234"/>
    </row>
    <row r="69111" spans="4:4">
      <c r="D69111" s="234"/>
    </row>
    <row r="69112" spans="4:4">
      <c r="D69112" s="234"/>
    </row>
    <row r="69113" spans="4:4">
      <c r="D69113" s="234"/>
    </row>
    <row r="69114" spans="4:4">
      <c r="D69114" s="234"/>
    </row>
    <row r="69115" spans="4:4">
      <c r="D69115" s="234"/>
    </row>
    <row r="69116" spans="4:4">
      <c r="D69116" s="234"/>
    </row>
    <row r="69117" spans="4:4">
      <c r="D69117" s="234"/>
    </row>
    <row r="69118" spans="4:4">
      <c r="D69118" s="234"/>
    </row>
    <row r="69119" spans="4:4">
      <c r="D69119" s="234"/>
    </row>
    <row r="69120" spans="4:4">
      <c r="D69120" s="234"/>
    </row>
    <row r="69121" spans="4:4">
      <c r="D69121" s="234"/>
    </row>
    <row r="69122" spans="4:4">
      <c r="D69122" s="234"/>
    </row>
    <row r="69123" spans="4:4">
      <c r="D69123" s="234"/>
    </row>
    <row r="69124" spans="4:4">
      <c r="D69124" s="234"/>
    </row>
    <row r="69125" spans="4:4">
      <c r="D69125" s="234"/>
    </row>
    <row r="69126" spans="4:4">
      <c r="D69126" s="234"/>
    </row>
    <row r="69127" spans="4:4">
      <c r="D69127" s="234"/>
    </row>
    <row r="69128" spans="4:4">
      <c r="D69128" s="234"/>
    </row>
    <row r="69129" spans="4:4">
      <c r="D69129" s="234"/>
    </row>
    <row r="69130" spans="4:4">
      <c r="D69130" s="234"/>
    </row>
    <row r="69131" spans="4:4">
      <c r="D69131" s="234"/>
    </row>
    <row r="69132" spans="4:4">
      <c r="D69132" s="234"/>
    </row>
    <row r="69133" spans="4:4">
      <c r="D69133" s="234"/>
    </row>
    <row r="69134" spans="4:4">
      <c r="D69134" s="234"/>
    </row>
    <row r="69135" spans="4:4">
      <c r="D69135" s="234"/>
    </row>
    <row r="69136" spans="4:4">
      <c r="D69136" s="234"/>
    </row>
    <row r="69137" spans="4:4">
      <c r="D69137" s="234"/>
    </row>
    <row r="69138" spans="4:4">
      <c r="D69138" s="234"/>
    </row>
    <row r="69139" spans="4:4">
      <c r="D69139" s="234"/>
    </row>
    <row r="69140" spans="4:4">
      <c r="D69140" s="234"/>
    </row>
    <row r="69141" spans="4:4">
      <c r="D69141" s="234"/>
    </row>
    <row r="69142" spans="4:4">
      <c r="D69142" s="234"/>
    </row>
    <row r="69143" spans="4:4">
      <c r="D69143" s="234"/>
    </row>
    <row r="69144" spans="4:4">
      <c r="D69144" s="234"/>
    </row>
    <row r="69145" spans="4:4">
      <c r="D69145" s="234"/>
    </row>
    <row r="69146" spans="4:4">
      <c r="D69146" s="234"/>
    </row>
    <row r="69147" spans="4:4">
      <c r="D69147" s="234"/>
    </row>
    <row r="69148" spans="4:4">
      <c r="D69148" s="234"/>
    </row>
    <row r="69149" spans="4:4">
      <c r="D69149" s="234"/>
    </row>
    <row r="69150" spans="4:4">
      <c r="D69150" s="234"/>
    </row>
    <row r="69151" spans="4:4">
      <c r="D69151" s="234"/>
    </row>
    <row r="69152" spans="4:4">
      <c r="D69152" s="234"/>
    </row>
    <row r="69153" spans="4:4">
      <c r="D69153" s="234"/>
    </row>
    <row r="69154" spans="4:4">
      <c r="D69154" s="234"/>
    </row>
    <row r="69155" spans="4:4">
      <c r="D69155" s="234"/>
    </row>
    <row r="69156" spans="4:4">
      <c r="D69156" s="234"/>
    </row>
    <row r="69157" spans="4:4">
      <c r="D69157" s="234"/>
    </row>
    <row r="69158" spans="4:4">
      <c r="D69158" s="234"/>
    </row>
    <row r="69159" spans="4:4">
      <c r="D69159" s="234"/>
    </row>
    <row r="69160" spans="4:4">
      <c r="D69160" s="234"/>
    </row>
    <row r="69161" spans="4:4">
      <c r="D69161" s="234"/>
    </row>
    <row r="69162" spans="4:4">
      <c r="D69162" s="234"/>
    </row>
    <row r="69163" spans="4:4">
      <c r="D69163" s="234"/>
    </row>
    <row r="69164" spans="4:4">
      <c r="D69164" s="234"/>
    </row>
    <row r="69165" spans="4:4">
      <c r="D69165" s="234"/>
    </row>
    <row r="69166" spans="4:4">
      <c r="D69166" s="234"/>
    </row>
    <row r="69167" spans="4:4">
      <c r="D69167" s="234"/>
    </row>
    <row r="69168" spans="4:4">
      <c r="D69168" s="234"/>
    </row>
    <row r="69169" spans="4:4">
      <c r="D69169" s="234"/>
    </row>
    <row r="69170" spans="4:4">
      <c r="D69170" s="234"/>
    </row>
    <row r="69171" spans="4:4">
      <c r="D69171" s="234"/>
    </row>
    <row r="69172" spans="4:4">
      <c r="D69172" s="234"/>
    </row>
    <row r="69173" spans="4:4">
      <c r="D69173" s="234"/>
    </row>
    <row r="69174" spans="4:4">
      <c r="D69174" s="234"/>
    </row>
    <row r="69175" spans="4:4">
      <c r="D69175" s="234"/>
    </row>
    <row r="69176" spans="4:4">
      <c r="D69176" s="234"/>
    </row>
    <row r="69177" spans="4:4">
      <c r="D69177" s="234"/>
    </row>
    <row r="69178" spans="4:4">
      <c r="D69178" s="234"/>
    </row>
    <row r="69179" spans="4:4">
      <c r="D69179" s="234"/>
    </row>
    <row r="69180" spans="4:4">
      <c r="D69180" s="234"/>
    </row>
    <row r="69181" spans="4:4">
      <c r="D69181" s="234"/>
    </row>
    <row r="69182" spans="4:4">
      <c r="D69182" s="234"/>
    </row>
    <row r="69183" spans="4:4">
      <c r="D69183" s="234"/>
    </row>
    <row r="69184" spans="4:4">
      <c r="D69184" s="234"/>
    </row>
    <row r="69185" spans="4:4">
      <c r="D69185" s="234"/>
    </row>
    <row r="69186" spans="4:4">
      <c r="D69186" s="234"/>
    </row>
    <row r="69187" spans="4:4">
      <c r="D69187" s="234"/>
    </row>
    <row r="69188" spans="4:4">
      <c r="D69188" s="234"/>
    </row>
    <row r="69189" spans="4:4">
      <c r="D69189" s="234"/>
    </row>
    <row r="69190" spans="4:4">
      <c r="D69190" s="234"/>
    </row>
    <row r="69191" spans="4:4">
      <c r="D69191" s="234"/>
    </row>
    <row r="69192" spans="4:4">
      <c r="D69192" s="234"/>
    </row>
    <row r="69193" spans="4:4">
      <c r="D69193" s="234"/>
    </row>
    <row r="69194" spans="4:4">
      <c r="D69194" s="234"/>
    </row>
    <row r="69195" spans="4:4">
      <c r="D69195" s="234"/>
    </row>
    <row r="69196" spans="4:4">
      <c r="D69196" s="234"/>
    </row>
    <row r="69197" spans="4:4">
      <c r="D69197" s="234"/>
    </row>
    <row r="69198" spans="4:4">
      <c r="D69198" s="234"/>
    </row>
    <row r="69199" spans="4:4">
      <c r="D69199" s="234"/>
    </row>
    <row r="69200" spans="4:4">
      <c r="D69200" s="234"/>
    </row>
    <row r="69201" spans="4:4">
      <c r="D69201" s="234"/>
    </row>
    <row r="69202" spans="4:4">
      <c r="D69202" s="234"/>
    </row>
    <row r="69203" spans="4:4">
      <c r="D69203" s="234"/>
    </row>
    <row r="69204" spans="4:4">
      <c r="D69204" s="234"/>
    </row>
    <row r="69205" spans="4:4">
      <c r="D69205" s="234"/>
    </row>
    <row r="69206" spans="4:4">
      <c r="D69206" s="234"/>
    </row>
    <row r="69207" spans="4:4">
      <c r="D69207" s="234"/>
    </row>
    <row r="69208" spans="4:4">
      <c r="D69208" s="234"/>
    </row>
    <row r="69209" spans="4:4">
      <c r="D69209" s="234"/>
    </row>
    <row r="69210" spans="4:4">
      <c r="D69210" s="234"/>
    </row>
    <row r="69211" spans="4:4">
      <c r="D69211" s="234"/>
    </row>
    <row r="69212" spans="4:4">
      <c r="D69212" s="234"/>
    </row>
    <row r="69213" spans="4:4">
      <c r="D69213" s="234"/>
    </row>
    <row r="69214" spans="4:4">
      <c r="D69214" s="234"/>
    </row>
    <row r="69215" spans="4:4">
      <c r="D69215" s="234"/>
    </row>
    <row r="69216" spans="4:4">
      <c r="D69216" s="234"/>
    </row>
    <row r="69217" spans="4:4">
      <c r="D69217" s="234"/>
    </row>
    <row r="69218" spans="4:4">
      <c r="D69218" s="234"/>
    </row>
    <row r="69219" spans="4:4">
      <c r="D69219" s="234"/>
    </row>
    <row r="69220" spans="4:4">
      <c r="D69220" s="234"/>
    </row>
    <row r="69221" spans="4:4">
      <c r="D69221" s="234"/>
    </row>
    <row r="69222" spans="4:4">
      <c r="D69222" s="234"/>
    </row>
    <row r="69223" spans="4:4">
      <c r="D69223" s="234"/>
    </row>
    <row r="69224" spans="4:4">
      <c r="D69224" s="234"/>
    </row>
    <row r="69225" spans="4:4">
      <c r="D69225" s="234"/>
    </row>
    <row r="69226" spans="4:4">
      <c r="D69226" s="234"/>
    </row>
    <row r="69227" spans="4:4">
      <c r="D69227" s="234"/>
    </row>
    <row r="69228" spans="4:4">
      <c r="D69228" s="234"/>
    </row>
    <row r="69229" spans="4:4">
      <c r="D69229" s="234"/>
    </row>
    <row r="69230" spans="4:4">
      <c r="D69230" s="234"/>
    </row>
    <row r="69231" spans="4:4">
      <c r="D69231" s="234"/>
    </row>
    <row r="69232" spans="4:4">
      <c r="D69232" s="234"/>
    </row>
    <row r="69233" spans="4:4">
      <c r="D69233" s="234"/>
    </row>
    <row r="69234" spans="4:4">
      <c r="D69234" s="234"/>
    </row>
    <row r="69235" spans="4:4">
      <c r="D69235" s="234"/>
    </row>
    <row r="69236" spans="4:4">
      <c r="D69236" s="234"/>
    </row>
    <row r="69237" spans="4:4">
      <c r="D69237" s="234"/>
    </row>
    <row r="69238" spans="4:4">
      <c r="D69238" s="234"/>
    </row>
    <row r="69239" spans="4:4">
      <c r="D69239" s="234"/>
    </row>
    <row r="69240" spans="4:4">
      <c r="D69240" s="234"/>
    </row>
    <row r="69241" spans="4:4">
      <c r="D69241" s="234"/>
    </row>
    <row r="69242" spans="4:4">
      <c r="D69242" s="234"/>
    </row>
    <row r="69243" spans="4:4">
      <c r="D69243" s="234"/>
    </row>
    <row r="69244" spans="4:4">
      <c r="D69244" s="234"/>
    </row>
    <row r="69245" spans="4:4">
      <c r="D69245" s="234"/>
    </row>
    <row r="69246" spans="4:4">
      <c r="D69246" s="234"/>
    </row>
    <row r="69247" spans="4:4">
      <c r="D69247" s="234"/>
    </row>
    <row r="69248" spans="4:4">
      <c r="D69248" s="234"/>
    </row>
    <row r="69249" spans="4:4">
      <c r="D69249" s="234"/>
    </row>
    <row r="69250" spans="4:4">
      <c r="D69250" s="234"/>
    </row>
    <row r="69251" spans="4:4">
      <c r="D69251" s="234"/>
    </row>
    <row r="69252" spans="4:4">
      <c r="D69252" s="234"/>
    </row>
    <row r="69253" spans="4:4">
      <c r="D69253" s="234"/>
    </row>
    <row r="69254" spans="4:4">
      <c r="D69254" s="234"/>
    </row>
    <row r="69255" spans="4:4">
      <c r="D69255" s="234"/>
    </row>
    <row r="69256" spans="4:4">
      <c r="D69256" s="234"/>
    </row>
    <row r="69257" spans="4:4">
      <c r="D69257" s="234"/>
    </row>
    <row r="69258" spans="4:4">
      <c r="D69258" s="234"/>
    </row>
    <row r="69259" spans="4:4">
      <c r="D69259" s="234"/>
    </row>
    <row r="69260" spans="4:4">
      <c r="D69260" s="234"/>
    </row>
    <row r="69261" spans="4:4">
      <c r="D69261" s="234"/>
    </row>
    <row r="69262" spans="4:4">
      <c r="D69262" s="234"/>
    </row>
    <row r="69263" spans="4:4">
      <c r="D69263" s="234"/>
    </row>
    <row r="69264" spans="4:4">
      <c r="D69264" s="234"/>
    </row>
    <row r="69265" spans="4:4">
      <c r="D69265" s="234"/>
    </row>
    <row r="69266" spans="4:4">
      <c r="D69266" s="234"/>
    </row>
    <row r="69267" spans="4:4">
      <c r="D69267" s="234"/>
    </row>
    <row r="69268" spans="4:4">
      <c r="D69268" s="234"/>
    </row>
    <row r="69269" spans="4:4">
      <c r="D69269" s="234"/>
    </row>
    <row r="69270" spans="4:4">
      <c r="D69270" s="234"/>
    </row>
    <row r="69271" spans="4:4">
      <c r="D69271" s="234"/>
    </row>
    <row r="69272" spans="4:4">
      <c r="D69272" s="234"/>
    </row>
    <row r="69273" spans="4:4">
      <c r="D69273" s="234"/>
    </row>
    <row r="69274" spans="4:4">
      <c r="D69274" s="234"/>
    </row>
    <row r="69275" spans="4:4">
      <c r="D69275" s="234"/>
    </row>
    <row r="69276" spans="4:4">
      <c r="D69276" s="234"/>
    </row>
    <row r="69277" spans="4:4">
      <c r="D69277" s="234"/>
    </row>
    <row r="69278" spans="4:4">
      <c r="D69278" s="234"/>
    </row>
    <row r="69279" spans="4:4">
      <c r="D69279" s="234"/>
    </row>
    <row r="69280" spans="4:4">
      <c r="D69280" s="234"/>
    </row>
    <row r="69281" spans="4:4">
      <c r="D69281" s="234"/>
    </row>
    <row r="69282" spans="4:4">
      <c r="D69282" s="234"/>
    </row>
    <row r="69283" spans="4:4">
      <c r="D69283" s="234"/>
    </row>
    <row r="69284" spans="4:4">
      <c r="D69284" s="234"/>
    </row>
    <row r="69285" spans="4:4">
      <c r="D69285" s="234"/>
    </row>
    <row r="69286" spans="4:4">
      <c r="D69286" s="234"/>
    </row>
    <row r="69287" spans="4:4">
      <c r="D69287" s="234"/>
    </row>
    <row r="69288" spans="4:4">
      <c r="D69288" s="234"/>
    </row>
    <row r="69289" spans="4:4">
      <c r="D69289" s="234"/>
    </row>
    <row r="69290" spans="4:4">
      <c r="D69290" s="234"/>
    </row>
    <row r="69291" spans="4:4">
      <c r="D69291" s="234"/>
    </row>
    <row r="69292" spans="4:4">
      <c r="D69292" s="234"/>
    </row>
    <row r="69293" spans="4:4">
      <c r="D69293" s="234"/>
    </row>
    <row r="69294" spans="4:4">
      <c r="D69294" s="234"/>
    </row>
    <row r="69295" spans="4:4">
      <c r="D69295" s="234"/>
    </row>
    <row r="69296" spans="4:4">
      <c r="D69296" s="234"/>
    </row>
    <row r="69297" spans="4:4">
      <c r="D69297" s="234"/>
    </row>
    <row r="69298" spans="4:4">
      <c r="D69298" s="234"/>
    </row>
    <row r="69299" spans="4:4">
      <c r="D69299" s="234"/>
    </row>
    <row r="69300" spans="4:4">
      <c r="D69300" s="234"/>
    </row>
    <row r="69301" spans="4:4">
      <c r="D69301" s="234"/>
    </row>
    <row r="69302" spans="4:4">
      <c r="D69302" s="234"/>
    </row>
    <row r="69303" spans="4:4">
      <c r="D69303" s="234"/>
    </row>
    <row r="69304" spans="4:4">
      <c r="D69304" s="234"/>
    </row>
    <row r="69305" spans="4:4">
      <c r="D69305" s="234"/>
    </row>
    <row r="69306" spans="4:4">
      <c r="D69306" s="234"/>
    </row>
    <row r="69307" spans="4:4">
      <c r="D69307" s="234"/>
    </row>
    <row r="69308" spans="4:4">
      <c r="D69308" s="234"/>
    </row>
    <row r="69309" spans="4:4">
      <c r="D69309" s="234"/>
    </row>
    <row r="69310" spans="4:4">
      <c r="D69310" s="234"/>
    </row>
    <row r="69311" spans="4:4">
      <c r="D69311" s="234"/>
    </row>
    <row r="69312" spans="4:4">
      <c r="D69312" s="234"/>
    </row>
    <row r="69313" spans="4:4">
      <c r="D69313" s="234"/>
    </row>
    <row r="69314" spans="4:4">
      <c r="D69314" s="234"/>
    </row>
    <row r="69315" spans="4:4">
      <c r="D69315" s="234"/>
    </row>
    <row r="69316" spans="4:4">
      <c r="D69316" s="234"/>
    </row>
    <row r="69317" spans="4:4">
      <c r="D69317" s="234"/>
    </row>
    <row r="69318" spans="4:4">
      <c r="D69318" s="234"/>
    </row>
    <row r="69319" spans="4:4">
      <c r="D69319" s="234"/>
    </row>
    <row r="69320" spans="4:4">
      <c r="D69320" s="234"/>
    </row>
    <row r="69321" spans="4:4">
      <c r="D69321" s="234"/>
    </row>
    <row r="69322" spans="4:4">
      <c r="D69322" s="234"/>
    </row>
    <row r="69323" spans="4:4">
      <c r="D69323" s="234"/>
    </row>
    <row r="69324" spans="4:4">
      <c r="D69324" s="234"/>
    </row>
    <row r="69325" spans="4:4">
      <c r="D69325" s="234"/>
    </row>
    <row r="69326" spans="4:4">
      <c r="D69326" s="234"/>
    </row>
    <row r="69327" spans="4:4">
      <c r="D69327" s="234"/>
    </row>
    <row r="69328" spans="4:4">
      <c r="D69328" s="234"/>
    </row>
    <row r="69329" spans="4:4">
      <c r="D69329" s="234"/>
    </row>
    <row r="69330" spans="4:4">
      <c r="D69330" s="234"/>
    </row>
    <row r="69331" spans="4:4">
      <c r="D69331" s="234"/>
    </row>
    <row r="69332" spans="4:4">
      <c r="D69332" s="234"/>
    </row>
    <row r="69333" spans="4:4">
      <c r="D69333" s="234"/>
    </row>
    <row r="69334" spans="4:4">
      <c r="D69334" s="234"/>
    </row>
    <row r="69335" spans="4:4">
      <c r="D69335" s="234"/>
    </row>
    <row r="69336" spans="4:4">
      <c r="D69336" s="234"/>
    </row>
    <row r="69337" spans="4:4">
      <c r="D69337" s="234"/>
    </row>
    <row r="69338" spans="4:4">
      <c r="D69338" s="234"/>
    </row>
    <row r="69339" spans="4:4">
      <c r="D69339" s="234"/>
    </row>
    <row r="69340" spans="4:4">
      <c r="D69340" s="234"/>
    </row>
    <row r="69341" spans="4:4">
      <c r="D69341" s="234"/>
    </row>
    <row r="69342" spans="4:4">
      <c r="D69342" s="234"/>
    </row>
    <row r="69343" spans="4:4">
      <c r="D69343" s="234"/>
    </row>
    <row r="69344" spans="4:4">
      <c r="D69344" s="234"/>
    </row>
    <row r="69345" spans="4:4">
      <c r="D69345" s="234"/>
    </row>
    <row r="69346" spans="4:4">
      <c r="D69346" s="234"/>
    </row>
    <row r="69347" spans="4:4">
      <c r="D69347" s="234"/>
    </row>
    <row r="69348" spans="4:4">
      <c r="D69348" s="234"/>
    </row>
    <row r="69349" spans="4:4">
      <c r="D69349" s="234"/>
    </row>
    <row r="69350" spans="4:4">
      <c r="D69350" s="234"/>
    </row>
    <row r="69351" spans="4:4">
      <c r="D69351" s="234"/>
    </row>
    <row r="69352" spans="4:4">
      <c r="D69352" s="234"/>
    </row>
    <row r="69353" spans="4:4">
      <c r="D69353" s="234"/>
    </row>
    <row r="69354" spans="4:4">
      <c r="D69354" s="234"/>
    </row>
    <row r="69355" spans="4:4">
      <c r="D69355" s="234"/>
    </row>
    <row r="69356" spans="4:4">
      <c r="D69356" s="234"/>
    </row>
    <row r="69357" spans="4:4">
      <c r="D69357" s="234"/>
    </row>
    <row r="69358" spans="4:4">
      <c r="D69358" s="234"/>
    </row>
    <row r="69359" spans="4:4">
      <c r="D69359" s="234"/>
    </row>
    <row r="69360" spans="4:4">
      <c r="D69360" s="234"/>
    </row>
    <row r="69361" spans="4:4">
      <c r="D69361" s="234"/>
    </row>
    <row r="69362" spans="4:4">
      <c r="D69362" s="234"/>
    </row>
    <row r="69363" spans="4:4">
      <c r="D69363" s="234"/>
    </row>
    <row r="69364" spans="4:4">
      <c r="D69364" s="234"/>
    </row>
    <row r="69365" spans="4:4">
      <c r="D69365" s="234"/>
    </row>
    <row r="69366" spans="4:4">
      <c r="D69366" s="234"/>
    </row>
    <row r="69367" spans="4:4">
      <c r="D69367" s="234"/>
    </row>
    <row r="69368" spans="4:4">
      <c r="D69368" s="234"/>
    </row>
    <row r="69369" spans="4:4">
      <c r="D69369" s="234"/>
    </row>
    <row r="69370" spans="4:4">
      <c r="D69370" s="234"/>
    </row>
    <row r="69371" spans="4:4">
      <c r="D69371" s="234"/>
    </row>
    <row r="69372" spans="4:4">
      <c r="D69372" s="234"/>
    </row>
    <row r="69373" spans="4:4">
      <c r="D69373" s="234"/>
    </row>
    <row r="69374" spans="4:4">
      <c r="D69374" s="234"/>
    </row>
    <row r="69375" spans="4:4">
      <c r="D69375" s="234"/>
    </row>
    <row r="69376" spans="4:4">
      <c r="D69376" s="234"/>
    </row>
    <row r="69377" spans="4:4">
      <c r="D69377" s="234"/>
    </row>
    <row r="69378" spans="4:4">
      <c r="D69378" s="234"/>
    </row>
    <row r="69379" spans="4:4">
      <c r="D69379" s="234"/>
    </row>
    <row r="69380" spans="4:4">
      <c r="D69380" s="234"/>
    </row>
    <row r="69381" spans="4:4">
      <c r="D69381" s="234"/>
    </row>
    <row r="69382" spans="4:4">
      <c r="D69382" s="234"/>
    </row>
    <row r="69383" spans="4:4">
      <c r="D69383" s="234"/>
    </row>
    <row r="69384" spans="4:4">
      <c r="D69384" s="234"/>
    </row>
    <row r="69385" spans="4:4">
      <c r="D69385" s="234"/>
    </row>
    <row r="69386" spans="4:4">
      <c r="D69386" s="234"/>
    </row>
    <row r="69387" spans="4:4">
      <c r="D69387" s="234"/>
    </row>
    <row r="69388" spans="4:4">
      <c r="D69388" s="234"/>
    </row>
    <row r="69389" spans="4:4">
      <c r="D69389" s="234"/>
    </row>
    <row r="69390" spans="4:4">
      <c r="D69390" s="234"/>
    </row>
    <row r="69391" spans="4:4">
      <c r="D69391" s="234"/>
    </row>
    <row r="69392" spans="4:4">
      <c r="D69392" s="234"/>
    </row>
    <row r="69393" spans="4:4">
      <c r="D69393" s="234"/>
    </row>
    <row r="69394" spans="4:4">
      <c r="D69394" s="234"/>
    </row>
    <row r="69395" spans="4:4">
      <c r="D69395" s="234"/>
    </row>
    <row r="69396" spans="4:4">
      <c r="D69396" s="234"/>
    </row>
    <row r="69397" spans="4:4">
      <c r="D69397" s="234"/>
    </row>
    <row r="69398" spans="4:4">
      <c r="D69398" s="234"/>
    </row>
    <row r="69399" spans="4:4">
      <c r="D69399" s="234"/>
    </row>
    <row r="69400" spans="4:4">
      <c r="D69400" s="234"/>
    </row>
    <row r="69401" spans="4:4">
      <c r="D69401" s="234"/>
    </row>
    <row r="69402" spans="4:4">
      <c r="D69402" s="234"/>
    </row>
    <row r="69403" spans="4:4">
      <c r="D69403" s="234"/>
    </row>
    <row r="69404" spans="4:4">
      <c r="D69404" s="234"/>
    </row>
    <row r="69405" spans="4:4">
      <c r="D69405" s="234"/>
    </row>
    <row r="69406" spans="4:4">
      <c r="D69406" s="234"/>
    </row>
    <row r="69407" spans="4:4">
      <c r="D69407" s="234"/>
    </row>
    <row r="69408" spans="4:4">
      <c r="D69408" s="234"/>
    </row>
    <row r="69409" spans="4:4">
      <c r="D69409" s="234"/>
    </row>
    <row r="69410" spans="4:4">
      <c r="D69410" s="234"/>
    </row>
    <row r="69411" spans="4:4">
      <c r="D69411" s="234"/>
    </row>
    <row r="69412" spans="4:4">
      <c r="D69412" s="234"/>
    </row>
    <row r="69413" spans="4:4">
      <c r="D69413" s="234"/>
    </row>
    <row r="69414" spans="4:4">
      <c r="D69414" s="234"/>
    </row>
    <row r="69415" spans="4:4">
      <c r="D69415" s="234"/>
    </row>
    <row r="69416" spans="4:4">
      <c r="D69416" s="234"/>
    </row>
    <row r="69417" spans="4:4">
      <c r="D69417" s="234"/>
    </row>
    <row r="69418" spans="4:4">
      <c r="D69418" s="234"/>
    </row>
    <row r="69419" spans="4:4">
      <c r="D69419" s="234"/>
    </row>
    <row r="69420" spans="4:4">
      <c r="D69420" s="234"/>
    </row>
    <row r="69421" spans="4:4">
      <c r="D69421" s="234"/>
    </row>
    <row r="69422" spans="4:4">
      <c r="D69422" s="234"/>
    </row>
    <row r="69423" spans="4:4">
      <c r="D69423" s="234"/>
    </row>
    <row r="69424" spans="4:4">
      <c r="D69424" s="234"/>
    </row>
    <row r="69425" spans="4:4">
      <c r="D69425" s="234"/>
    </row>
    <row r="69426" spans="4:4">
      <c r="D69426" s="234"/>
    </row>
    <row r="69427" spans="4:4">
      <c r="D69427" s="234"/>
    </row>
    <row r="69428" spans="4:4">
      <c r="D69428" s="234"/>
    </row>
    <row r="69429" spans="4:4">
      <c r="D69429" s="234"/>
    </row>
    <row r="69430" spans="4:4">
      <c r="D69430" s="234"/>
    </row>
    <row r="69431" spans="4:4">
      <c r="D69431" s="234"/>
    </row>
    <row r="69432" spans="4:4">
      <c r="D69432" s="234"/>
    </row>
    <row r="69433" spans="4:4">
      <c r="D69433" s="234"/>
    </row>
    <row r="69434" spans="4:4">
      <c r="D69434" s="234"/>
    </row>
    <row r="69435" spans="4:4">
      <c r="D69435" s="234"/>
    </row>
    <row r="69436" spans="4:4">
      <c r="D69436" s="234"/>
    </row>
    <row r="69437" spans="4:4">
      <c r="D69437" s="234"/>
    </row>
    <row r="69438" spans="4:4">
      <c r="D69438" s="234"/>
    </row>
    <row r="69439" spans="4:4">
      <c r="D69439" s="234"/>
    </row>
    <row r="69440" spans="4:4">
      <c r="D69440" s="234"/>
    </row>
    <row r="69441" spans="4:4">
      <c r="D69441" s="234"/>
    </row>
    <row r="69442" spans="4:4">
      <c r="D69442" s="234"/>
    </row>
    <row r="69443" spans="4:4">
      <c r="D69443" s="234"/>
    </row>
    <row r="69444" spans="4:4">
      <c r="D69444" s="234"/>
    </row>
    <row r="69445" spans="4:4">
      <c r="D69445" s="234"/>
    </row>
    <row r="69446" spans="4:4">
      <c r="D69446" s="234"/>
    </row>
    <row r="69447" spans="4:4">
      <c r="D69447" s="234"/>
    </row>
    <row r="69448" spans="4:4">
      <c r="D69448" s="234"/>
    </row>
    <row r="69449" spans="4:4">
      <c r="D69449" s="234"/>
    </row>
    <row r="69450" spans="4:4">
      <c r="D69450" s="234"/>
    </row>
    <row r="69451" spans="4:4">
      <c r="D69451" s="234"/>
    </row>
    <row r="69452" spans="4:4">
      <c r="D69452" s="234"/>
    </row>
    <row r="69453" spans="4:4">
      <c r="D69453" s="234"/>
    </row>
    <row r="69454" spans="4:4">
      <c r="D69454" s="234"/>
    </row>
    <row r="69455" spans="4:4">
      <c r="D69455" s="234"/>
    </row>
    <row r="69456" spans="4:4">
      <c r="D69456" s="234"/>
    </row>
    <row r="69457" spans="4:4">
      <c r="D69457" s="234"/>
    </row>
    <row r="69458" spans="4:4">
      <c r="D69458" s="234"/>
    </row>
    <row r="69459" spans="4:4">
      <c r="D69459" s="234"/>
    </row>
    <row r="69460" spans="4:4">
      <c r="D69460" s="234"/>
    </row>
    <row r="69461" spans="4:4">
      <c r="D69461" s="234"/>
    </row>
    <row r="69462" spans="4:4">
      <c r="D69462" s="234"/>
    </row>
    <row r="69463" spans="4:4">
      <c r="D69463" s="234"/>
    </row>
    <row r="69464" spans="4:4">
      <c r="D69464" s="234"/>
    </row>
    <row r="69465" spans="4:4">
      <c r="D69465" s="234"/>
    </row>
    <row r="69466" spans="4:4">
      <c r="D69466" s="234"/>
    </row>
    <row r="69467" spans="4:4">
      <c r="D69467" s="234"/>
    </row>
    <row r="69468" spans="4:4">
      <c r="D69468" s="234"/>
    </row>
    <row r="69469" spans="4:4">
      <c r="D69469" s="234"/>
    </row>
    <row r="69470" spans="4:4">
      <c r="D69470" s="234"/>
    </row>
    <row r="69471" spans="4:4">
      <c r="D69471" s="234"/>
    </row>
    <row r="69472" spans="4:4">
      <c r="D69472" s="234"/>
    </row>
    <row r="69473" spans="4:4">
      <c r="D69473" s="234"/>
    </row>
    <row r="69474" spans="4:4">
      <c r="D69474" s="234"/>
    </row>
    <row r="69475" spans="4:4">
      <c r="D69475" s="234"/>
    </row>
    <row r="69476" spans="4:4">
      <c r="D69476" s="234"/>
    </row>
    <row r="69477" spans="4:4">
      <c r="D69477" s="234"/>
    </row>
    <row r="69478" spans="4:4">
      <c r="D69478" s="234"/>
    </row>
    <row r="69479" spans="4:4">
      <c r="D69479" s="234"/>
    </row>
    <row r="69480" spans="4:4">
      <c r="D69480" s="234"/>
    </row>
    <row r="69481" spans="4:4">
      <c r="D69481" s="234"/>
    </row>
    <row r="69482" spans="4:4">
      <c r="D69482" s="234"/>
    </row>
    <row r="69483" spans="4:4">
      <c r="D69483" s="234"/>
    </row>
    <row r="69484" spans="4:4">
      <c r="D69484" s="234"/>
    </row>
    <row r="69485" spans="4:4">
      <c r="D69485" s="234"/>
    </row>
    <row r="69486" spans="4:4">
      <c r="D69486" s="234"/>
    </row>
    <row r="69487" spans="4:4">
      <c r="D69487" s="234"/>
    </row>
    <row r="69488" spans="4:4">
      <c r="D69488" s="234"/>
    </row>
    <row r="69489" spans="4:4">
      <c r="D69489" s="234"/>
    </row>
    <row r="69490" spans="4:4">
      <c r="D69490" s="234"/>
    </row>
    <row r="69491" spans="4:4">
      <c r="D69491" s="234"/>
    </row>
    <row r="69492" spans="4:4">
      <c r="D69492" s="234"/>
    </row>
    <row r="69493" spans="4:4">
      <c r="D69493" s="234"/>
    </row>
    <row r="69494" spans="4:4">
      <c r="D69494" s="234"/>
    </row>
    <row r="69495" spans="4:4">
      <c r="D69495" s="234"/>
    </row>
    <row r="69496" spans="4:4">
      <c r="D69496" s="234"/>
    </row>
    <row r="69497" spans="4:4">
      <c r="D69497" s="234"/>
    </row>
    <row r="69498" spans="4:4">
      <c r="D69498" s="234"/>
    </row>
    <row r="69499" spans="4:4">
      <c r="D69499" s="234"/>
    </row>
    <row r="69500" spans="4:4">
      <c r="D69500" s="234"/>
    </row>
    <row r="69501" spans="4:4">
      <c r="D69501" s="234"/>
    </row>
    <row r="69502" spans="4:4">
      <c r="D69502" s="234"/>
    </row>
    <row r="69503" spans="4:4">
      <c r="D69503" s="234"/>
    </row>
    <row r="69504" spans="4:4">
      <c r="D69504" s="234"/>
    </row>
    <row r="69505" spans="4:4">
      <c r="D69505" s="234"/>
    </row>
    <row r="69506" spans="4:4">
      <c r="D69506" s="234"/>
    </row>
    <row r="69507" spans="4:4">
      <c r="D69507" s="234"/>
    </row>
    <row r="69508" spans="4:4">
      <c r="D69508" s="234"/>
    </row>
    <row r="69509" spans="4:4">
      <c r="D69509" s="234"/>
    </row>
    <row r="69510" spans="4:4">
      <c r="D69510" s="234"/>
    </row>
    <row r="69511" spans="4:4">
      <c r="D69511" s="234"/>
    </row>
    <row r="69512" spans="4:4">
      <c r="D69512" s="234"/>
    </row>
    <row r="69513" spans="4:4">
      <c r="D69513" s="234"/>
    </row>
    <row r="69514" spans="4:4">
      <c r="D69514" s="234"/>
    </row>
    <row r="69515" spans="4:4">
      <c r="D69515" s="234"/>
    </row>
    <row r="69516" spans="4:4">
      <c r="D69516" s="234"/>
    </row>
    <row r="69517" spans="4:4">
      <c r="D69517" s="234"/>
    </row>
    <row r="69518" spans="4:4">
      <c r="D69518" s="234"/>
    </row>
    <row r="69519" spans="4:4">
      <c r="D69519" s="234"/>
    </row>
    <row r="69520" spans="4:4">
      <c r="D69520" s="234"/>
    </row>
    <row r="69521" spans="4:4">
      <c r="D69521" s="234"/>
    </row>
    <row r="69522" spans="4:4">
      <c r="D69522" s="234"/>
    </row>
    <row r="69523" spans="4:4">
      <c r="D69523" s="234"/>
    </row>
    <row r="69524" spans="4:4">
      <c r="D69524" s="234"/>
    </row>
    <row r="69525" spans="4:4">
      <c r="D69525" s="234"/>
    </row>
    <row r="69526" spans="4:4">
      <c r="D69526" s="234"/>
    </row>
    <row r="69527" spans="4:4">
      <c r="D69527" s="234"/>
    </row>
    <row r="69528" spans="4:4">
      <c r="D69528" s="234"/>
    </row>
    <row r="69529" spans="4:4">
      <c r="D69529" s="234"/>
    </row>
    <row r="69530" spans="4:4">
      <c r="D69530" s="234"/>
    </row>
    <row r="69531" spans="4:4">
      <c r="D69531" s="234"/>
    </row>
    <row r="69532" spans="4:4">
      <c r="D69532" s="234"/>
    </row>
    <row r="69533" spans="4:4">
      <c r="D69533" s="234"/>
    </row>
    <row r="69534" spans="4:4">
      <c r="D69534" s="234"/>
    </row>
    <row r="69535" spans="4:4">
      <c r="D69535" s="234"/>
    </row>
    <row r="69536" spans="4:4">
      <c r="D69536" s="234"/>
    </row>
    <row r="69537" spans="4:4">
      <c r="D69537" s="234"/>
    </row>
    <row r="69538" spans="4:4">
      <c r="D69538" s="234"/>
    </row>
    <row r="69539" spans="4:4">
      <c r="D69539" s="234"/>
    </row>
    <row r="69540" spans="4:4">
      <c r="D69540" s="234"/>
    </row>
    <row r="69541" spans="4:4">
      <c r="D69541" s="234"/>
    </row>
    <row r="69542" spans="4:4">
      <c r="D69542" s="234"/>
    </row>
    <row r="69543" spans="4:4">
      <c r="D69543" s="234"/>
    </row>
    <row r="69544" spans="4:4">
      <c r="D69544" s="234"/>
    </row>
    <row r="69545" spans="4:4">
      <c r="D69545" s="234"/>
    </row>
    <row r="69546" spans="4:4">
      <c r="D69546" s="234"/>
    </row>
    <row r="69547" spans="4:4">
      <c r="D69547" s="234"/>
    </row>
    <row r="69548" spans="4:4">
      <c r="D69548" s="234"/>
    </row>
    <row r="69549" spans="4:4">
      <c r="D69549" s="234"/>
    </row>
    <row r="69550" spans="4:4">
      <c r="D69550" s="234"/>
    </row>
    <row r="69551" spans="4:4">
      <c r="D69551" s="234"/>
    </row>
    <row r="69552" spans="4:4">
      <c r="D69552" s="234"/>
    </row>
    <row r="69553" spans="4:4">
      <c r="D69553" s="234"/>
    </row>
    <row r="69554" spans="4:4">
      <c r="D69554" s="234"/>
    </row>
    <row r="69555" spans="4:4">
      <c r="D69555" s="234"/>
    </row>
    <row r="69556" spans="4:4">
      <c r="D69556" s="234"/>
    </row>
    <row r="69557" spans="4:4">
      <c r="D69557" s="234"/>
    </row>
    <row r="69558" spans="4:4">
      <c r="D69558" s="234"/>
    </row>
    <row r="69559" spans="4:4">
      <c r="D69559" s="234"/>
    </row>
    <row r="69560" spans="4:4">
      <c r="D69560" s="234"/>
    </row>
    <row r="69561" spans="4:4">
      <c r="D69561" s="234"/>
    </row>
    <row r="69562" spans="4:4">
      <c r="D69562" s="234"/>
    </row>
    <row r="69563" spans="4:4">
      <c r="D69563" s="234"/>
    </row>
    <row r="69564" spans="4:4">
      <c r="D69564" s="234"/>
    </row>
    <row r="69565" spans="4:4">
      <c r="D69565" s="234"/>
    </row>
    <row r="69566" spans="4:4">
      <c r="D69566" s="234"/>
    </row>
    <row r="69567" spans="4:4">
      <c r="D69567" s="234"/>
    </row>
    <row r="69568" spans="4:4">
      <c r="D69568" s="234"/>
    </row>
    <row r="69569" spans="4:4">
      <c r="D69569" s="234"/>
    </row>
    <row r="69570" spans="4:4">
      <c r="D69570" s="234"/>
    </row>
    <row r="69571" spans="4:4">
      <c r="D69571" s="234"/>
    </row>
    <row r="69572" spans="4:4">
      <c r="D69572" s="234"/>
    </row>
    <row r="69573" spans="4:4">
      <c r="D69573" s="234"/>
    </row>
    <row r="69574" spans="4:4">
      <c r="D69574" s="234"/>
    </row>
    <row r="69575" spans="4:4">
      <c r="D69575" s="234"/>
    </row>
    <row r="69576" spans="4:4">
      <c r="D69576" s="234"/>
    </row>
    <row r="69577" spans="4:4">
      <c r="D69577" s="234"/>
    </row>
    <row r="69578" spans="4:4">
      <c r="D69578" s="234"/>
    </row>
    <row r="69579" spans="4:4">
      <c r="D69579" s="234"/>
    </row>
    <row r="69580" spans="4:4">
      <c r="D69580" s="234"/>
    </row>
    <row r="69581" spans="4:4">
      <c r="D69581" s="234"/>
    </row>
    <row r="69582" spans="4:4">
      <c r="D69582" s="234"/>
    </row>
    <row r="69583" spans="4:4">
      <c r="D69583" s="234"/>
    </row>
    <row r="69584" spans="4:4">
      <c r="D69584" s="234"/>
    </row>
    <row r="69585" spans="4:4">
      <c r="D69585" s="234"/>
    </row>
    <row r="69586" spans="4:4">
      <c r="D69586" s="234"/>
    </row>
    <row r="69587" spans="4:4">
      <c r="D69587" s="234"/>
    </row>
    <row r="69588" spans="4:4">
      <c r="D69588" s="234"/>
    </row>
    <row r="69589" spans="4:4">
      <c r="D69589" s="234"/>
    </row>
    <row r="69590" spans="4:4">
      <c r="D69590" s="234"/>
    </row>
    <row r="69591" spans="4:4">
      <c r="D69591" s="234"/>
    </row>
    <row r="69592" spans="4:4">
      <c r="D69592" s="234"/>
    </row>
    <row r="69593" spans="4:4">
      <c r="D69593" s="234"/>
    </row>
    <row r="69594" spans="4:4">
      <c r="D69594" s="234"/>
    </row>
    <row r="69595" spans="4:4">
      <c r="D69595" s="234"/>
    </row>
    <row r="69596" spans="4:4">
      <c r="D69596" s="234"/>
    </row>
    <row r="69597" spans="4:4">
      <c r="D69597" s="234"/>
    </row>
    <row r="69598" spans="4:4">
      <c r="D69598" s="234"/>
    </row>
    <row r="69599" spans="4:4">
      <c r="D69599" s="234"/>
    </row>
    <row r="69600" spans="4:4">
      <c r="D69600" s="234"/>
    </row>
    <row r="69601" spans="4:4">
      <c r="D69601" s="234"/>
    </row>
    <row r="69602" spans="4:4">
      <c r="D69602" s="234"/>
    </row>
    <row r="69603" spans="4:4">
      <c r="D69603" s="234"/>
    </row>
    <row r="69604" spans="4:4">
      <c r="D69604" s="234"/>
    </row>
    <row r="69605" spans="4:4">
      <c r="D69605" s="234"/>
    </row>
    <row r="69606" spans="4:4">
      <c r="D69606" s="234"/>
    </row>
    <row r="69607" spans="4:4">
      <c r="D69607" s="234"/>
    </row>
    <row r="69608" spans="4:4">
      <c r="D69608" s="234"/>
    </row>
    <row r="69609" spans="4:4">
      <c r="D69609" s="234"/>
    </row>
    <row r="69610" spans="4:4">
      <c r="D69610" s="234"/>
    </row>
    <row r="69611" spans="4:4">
      <c r="D69611" s="234"/>
    </row>
    <row r="69612" spans="4:4">
      <c r="D69612" s="234"/>
    </row>
    <row r="69613" spans="4:4">
      <c r="D69613" s="234"/>
    </row>
    <row r="69614" spans="4:4">
      <c r="D69614" s="234"/>
    </row>
    <row r="69615" spans="4:4">
      <c r="D69615" s="234"/>
    </row>
    <row r="69616" spans="4:4">
      <c r="D69616" s="234"/>
    </row>
    <row r="69617" spans="4:4">
      <c r="D69617" s="234"/>
    </row>
    <row r="69618" spans="4:4">
      <c r="D69618" s="234"/>
    </row>
    <row r="69619" spans="4:4">
      <c r="D69619" s="234"/>
    </row>
    <row r="69620" spans="4:4">
      <c r="D69620" s="234"/>
    </row>
    <row r="69621" spans="4:4">
      <c r="D69621" s="234"/>
    </row>
    <row r="69622" spans="4:4">
      <c r="D69622" s="234"/>
    </row>
    <row r="69623" spans="4:4">
      <c r="D69623" s="234"/>
    </row>
    <row r="69624" spans="4:4">
      <c r="D69624" s="234"/>
    </row>
    <row r="69625" spans="4:4">
      <c r="D69625" s="234"/>
    </row>
    <row r="69626" spans="4:4">
      <c r="D69626" s="234"/>
    </row>
    <row r="69627" spans="4:4">
      <c r="D69627" s="234"/>
    </row>
    <row r="69628" spans="4:4">
      <c r="D69628" s="234"/>
    </row>
    <row r="69629" spans="4:4">
      <c r="D69629" s="234"/>
    </row>
    <row r="69630" spans="4:4">
      <c r="D69630" s="234"/>
    </row>
    <row r="69631" spans="4:4">
      <c r="D69631" s="234"/>
    </row>
    <row r="69632" spans="4:4">
      <c r="D69632" s="234"/>
    </row>
    <row r="69633" spans="4:4">
      <c r="D69633" s="234"/>
    </row>
    <row r="69634" spans="4:4">
      <c r="D69634" s="234"/>
    </row>
    <row r="69635" spans="4:4">
      <c r="D69635" s="234"/>
    </row>
    <row r="69636" spans="4:4">
      <c r="D69636" s="234"/>
    </row>
    <row r="69637" spans="4:4">
      <c r="D69637" s="234"/>
    </row>
    <row r="69638" spans="4:4">
      <c r="D69638" s="234"/>
    </row>
    <row r="69639" spans="4:4">
      <c r="D69639" s="234"/>
    </row>
    <row r="69640" spans="4:4">
      <c r="D69640" s="234"/>
    </row>
    <row r="69641" spans="4:4">
      <c r="D69641" s="234"/>
    </row>
    <row r="69642" spans="4:4">
      <c r="D69642" s="234"/>
    </row>
    <row r="69643" spans="4:4">
      <c r="D69643" s="234"/>
    </row>
    <row r="69644" spans="4:4">
      <c r="D69644" s="234"/>
    </row>
    <row r="69645" spans="4:4">
      <c r="D69645" s="234"/>
    </row>
    <row r="69646" spans="4:4">
      <c r="D69646" s="234"/>
    </row>
    <row r="69647" spans="4:4">
      <c r="D69647" s="234"/>
    </row>
    <row r="69648" spans="4:4">
      <c r="D69648" s="234"/>
    </row>
    <row r="69649" spans="4:4">
      <c r="D69649" s="234"/>
    </row>
    <row r="69650" spans="4:4">
      <c r="D69650" s="234"/>
    </row>
    <row r="69651" spans="4:4">
      <c r="D69651" s="234"/>
    </row>
    <row r="69652" spans="4:4">
      <c r="D69652" s="234"/>
    </row>
    <row r="69653" spans="4:4">
      <c r="D69653" s="234"/>
    </row>
    <row r="69654" spans="4:4">
      <c r="D69654" s="234"/>
    </row>
    <row r="69655" spans="4:4">
      <c r="D69655" s="234"/>
    </row>
    <row r="69656" spans="4:4">
      <c r="D69656" s="234"/>
    </row>
    <row r="69657" spans="4:4">
      <c r="D69657" s="234"/>
    </row>
    <row r="69658" spans="4:4">
      <c r="D69658" s="234"/>
    </row>
    <row r="69659" spans="4:4">
      <c r="D69659" s="234"/>
    </row>
    <row r="69660" spans="4:4">
      <c r="D69660" s="234"/>
    </row>
    <row r="69661" spans="4:4">
      <c r="D69661" s="234"/>
    </row>
    <row r="69662" spans="4:4">
      <c r="D69662" s="234"/>
    </row>
    <row r="69663" spans="4:4">
      <c r="D69663" s="234"/>
    </row>
    <row r="69664" spans="4:4">
      <c r="D69664" s="234"/>
    </row>
    <row r="69665" spans="4:4">
      <c r="D69665" s="234"/>
    </row>
    <row r="69666" spans="4:4">
      <c r="D69666" s="234"/>
    </row>
    <row r="69667" spans="4:4">
      <c r="D69667" s="234"/>
    </row>
    <row r="69668" spans="4:4">
      <c r="D69668" s="234"/>
    </row>
    <row r="69669" spans="4:4">
      <c r="D69669" s="234"/>
    </row>
    <row r="69670" spans="4:4">
      <c r="D69670" s="234"/>
    </row>
    <row r="69671" spans="4:4">
      <c r="D69671" s="234"/>
    </row>
    <row r="69672" spans="4:4">
      <c r="D69672" s="234"/>
    </row>
    <row r="69673" spans="4:4">
      <c r="D69673" s="234"/>
    </row>
    <row r="69674" spans="4:4">
      <c r="D69674" s="234"/>
    </row>
    <row r="69675" spans="4:4">
      <c r="D69675" s="234"/>
    </row>
    <row r="69676" spans="4:4">
      <c r="D69676" s="234"/>
    </row>
    <row r="69677" spans="4:4">
      <c r="D69677" s="234"/>
    </row>
    <row r="69678" spans="4:4">
      <c r="D69678" s="234"/>
    </row>
    <row r="69679" spans="4:4">
      <c r="D69679" s="234"/>
    </row>
    <row r="69680" spans="4:4">
      <c r="D69680" s="234"/>
    </row>
    <row r="69681" spans="4:4">
      <c r="D69681" s="234"/>
    </row>
    <row r="69682" spans="4:4">
      <c r="D69682" s="234"/>
    </row>
    <row r="69683" spans="4:4">
      <c r="D69683" s="234"/>
    </row>
    <row r="69684" spans="4:4">
      <c r="D69684" s="234"/>
    </row>
    <row r="69685" spans="4:4">
      <c r="D69685" s="234"/>
    </row>
    <row r="69686" spans="4:4">
      <c r="D69686" s="234"/>
    </row>
    <row r="69687" spans="4:4">
      <c r="D69687" s="234"/>
    </row>
    <row r="69688" spans="4:4">
      <c r="D69688" s="234"/>
    </row>
    <row r="69689" spans="4:4">
      <c r="D69689" s="234"/>
    </row>
    <row r="69690" spans="4:4">
      <c r="D69690" s="234"/>
    </row>
    <row r="69691" spans="4:4">
      <c r="D69691" s="234"/>
    </row>
    <row r="69692" spans="4:4">
      <c r="D69692" s="234"/>
    </row>
    <row r="69693" spans="4:4">
      <c r="D69693" s="234"/>
    </row>
    <row r="69694" spans="4:4">
      <c r="D69694" s="234"/>
    </row>
    <row r="69695" spans="4:4">
      <c r="D69695" s="234"/>
    </row>
    <row r="69696" spans="4:4">
      <c r="D69696" s="234"/>
    </row>
    <row r="69697" spans="4:4">
      <c r="D69697" s="234"/>
    </row>
    <row r="69698" spans="4:4">
      <c r="D69698" s="234"/>
    </row>
    <row r="69699" spans="4:4">
      <c r="D69699" s="234"/>
    </row>
    <row r="69700" spans="4:4">
      <c r="D69700" s="234"/>
    </row>
    <row r="69701" spans="4:4">
      <c r="D69701" s="234"/>
    </row>
    <row r="69702" spans="4:4">
      <c r="D69702" s="234"/>
    </row>
    <row r="69703" spans="4:4">
      <c r="D69703" s="234"/>
    </row>
    <row r="69704" spans="4:4">
      <c r="D69704" s="234"/>
    </row>
    <row r="69705" spans="4:4">
      <c r="D69705" s="234"/>
    </row>
    <row r="69706" spans="4:4">
      <c r="D69706" s="234"/>
    </row>
    <row r="69707" spans="4:4">
      <c r="D69707" s="234"/>
    </row>
    <row r="69708" spans="4:4">
      <c r="D69708" s="234"/>
    </row>
    <row r="69709" spans="4:4">
      <c r="D69709" s="234"/>
    </row>
    <row r="69710" spans="4:4">
      <c r="D69710" s="234"/>
    </row>
    <row r="69711" spans="4:4">
      <c r="D69711" s="234"/>
    </row>
    <row r="69712" spans="4:4">
      <c r="D69712" s="234"/>
    </row>
    <row r="69713" spans="4:4">
      <c r="D69713" s="234"/>
    </row>
    <row r="69714" spans="4:4">
      <c r="D69714" s="234"/>
    </row>
    <row r="69715" spans="4:4">
      <c r="D69715" s="234"/>
    </row>
    <row r="69716" spans="4:4">
      <c r="D69716" s="234"/>
    </row>
    <row r="69717" spans="4:4">
      <c r="D69717" s="234"/>
    </row>
    <row r="69718" spans="4:4">
      <c r="D69718" s="234"/>
    </row>
    <row r="69719" spans="4:4">
      <c r="D69719" s="234"/>
    </row>
    <row r="69720" spans="4:4">
      <c r="D69720" s="234"/>
    </row>
    <row r="69721" spans="4:4">
      <c r="D69721" s="234"/>
    </row>
    <row r="69722" spans="4:4">
      <c r="D69722" s="234"/>
    </row>
    <row r="69723" spans="4:4">
      <c r="D69723" s="234"/>
    </row>
    <row r="69724" spans="4:4">
      <c r="D69724" s="234"/>
    </row>
    <row r="69725" spans="4:4">
      <c r="D69725" s="234"/>
    </row>
    <row r="69726" spans="4:4">
      <c r="D69726" s="234"/>
    </row>
    <row r="69727" spans="4:4">
      <c r="D69727" s="234"/>
    </row>
    <row r="69728" spans="4:4">
      <c r="D69728" s="234"/>
    </row>
    <row r="69729" spans="4:4">
      <c r="D69729" s="234"/>
    </row>
    <row r="69730" spans="4:4">
      <c r="D69730" s="234"/>
    </row>
    <row r="69731" spans="4:4">
      <c r="D69731" s="234"/>
    </row>
    <row r="69732" spans="4:4">
      <c r="D69732" s="234"/>
    </row>
    <row r="69733" spans="4:4">
      <c r="D69733" s="234"/>
    </row>
    <row r="69734" spans="4:4">
      <c r="D69734" s="234"/>
    </row>
    <row r="69735" spans="4:4">
      <c r="D69735" s="234"/>
    </row>
    <row r="69736" spans="4:4">
      <c r="D69736" s="234"/>
    </row>
    <row r="69737" spans="4:4">
      <c r="D69737" s="234"/>
    </row>
    <row r="69738" spans="4:4">
      <c r="D69738" s="234"/>
    </row>
    <row r="69739" spans="4:4">
      <c r="D69739" s="234"/>
    </row>
    <row r="69740" spans="4:4">
      <c r="D69740" s="234"/>
    </row>
    <row r="69741" spans="4:4">
      <c r="D69741" s="234"/>
    </row>
    <row r="69742" spans="4:4">
      <c r="D69742" s="234"/>
    </row>
    <row r="69743" spans="4:4">
      <c r="D69743" s="234"/>
    </row>
    <row r="69744" spans="4:4">
      <c r="D69744" s="234"/>
    </row>
    <row r="69745" spans="4:4">
      <c r="D69745" s="234"/>
    </row>
    <row r="69746" spans="4:4">
      <c r="D69746" s="234"/>
    </row>
    <row r="69747" spans="4:4">
      <c r="D69747" s="234"/>
    </row>
    <row r="69748" spans="4:4">
      <c r="D69748" s="234"/>
    </row>
    <row r="69749" spans="4:4">
      <c r="D69749" s="234"/>
    </row>
    <row r="69750" spans="4:4">
      <c r="D69750" s="234"/>
    </row>
    <row r="69751" spans="4:4">
      <c r="D69751" s="234"/>
    </row>
    <row r="69752" spans="4:4">
      <c r="D69752" s="234"/>
    </row>
    <row r="69753" spans="4:4">
      <c r="D69753" s="234"/>
    </row>
    <row r="69754" spans="4:4">
      <c r="D69754" s="234"/>
    </row>
    <row r="69755" spans="4:4">
      <c r="D69755" s="234"/>
    </row>
    <row r="69756" spans="4:4">
      <c r="D69756" s="234"/>
    </row>
    <row r="69757" spans="4:4">
      <c r="D69757" s="234"/>
    </row>
    <row r="69758" spans="4:4">
      <c r="D69758" s="234"/>
    </row>
    <row r="69759" spans="4:4">
      <c r="D69759" s="234"/>
    </row>
    <row r="69760" spans="4:4">
      <c r="D69760" s="234"/>
    </row>
    <row r="69761" spans="4:4">
      <c r="D69761" s="234"/>
    </row>
    <row r="69762" spans="4:4">
      <c r="D69762" s="234"/>
    </row>
    <row r="69763" spans="4:4">
      <c r="D69763" s="234"/>
    </row>
    <row r="69764" spans="4:4">
      <c r="D69764" s="234"/>
    </row>
    <row r="69765" spans="4:4">
      <c r="D69765" s="234"/>
    </row>
    <row r="69766" spans="4:4">
      <c r="D69766" s="234"/>
    </row>
    <row r="69767" spans="4:4">
      <c r="D69767" s="234"/>
    </row>
    <row r="69768" spans="4:4">
      <c r="D69768" s="234"/>
    </row>
    <row r="69769" spans="4:4">
      <c r="D69769" s="234"/>
    </row>
    <row r="69770" spans="4:4">
      <c r="D69770" s="234"/>
    </row>
    <row r="69771" spans="4:4">
      <c r="D69771" s="234"/>
    </row>
    <row r="69772" spans="4:4">
      <c r="D69772" s="234"/>
    </row>
    <row r="69773" spans="4:4">
      <c r="D69773" s="234"/>
    </row>
    <row r="69774" spans="4:4">
      <c r="D69774" s="234"/>
    </row>
    <row r="69775" spans="4:4">
      <c r="D69775" s="234"/>
    </row>
    <row r="69776" spans="4:4">
      <c r="D69776" s="234"/>
    </row>
    <row r="69777" spans="4:4">
      <c r="D69777" s="234"/>
    </row>
    <row r="69778" spans="4:4">
      <c r="D69778" s="234"/>
    </row>
    <row r="69779" spans="4:4">
      <c r="D69779" s="234"/>
    </row>
    <row r="69780" spans="4:4">
      <c r="D69780" s="234"/>
    </row>
    <row r="69781" spans="4:4">
      <c r="D69781" s="234"/>
    </row>
    <row r="69782" spans="4:4">
      <c r="D69782" s="234"/>
    </row>
    <row r="69783" spans="4:4">
      <c r="D69783" s="234"/>
    </row>
    <row r="69784" spans="4:4">
      <c r="D69784" s="234"/>
    </row>
    <row r="69785" spans="4:4">
      <c r="D69785" s="234"/>
    </row>
    <row r="69786" spans="4:4">
      <c r="D69786" s="234"/>
    </row>
    <row r="69787" spans="4:4">
      <c r="D69787" s="234"/>
    </row>
    <row r="69788" spans="4:4">
      <c r="D69788" s="234"/>
    </row>
    <row r="69789" spans="4:4">
      <c r="D69789" s="234"/>
    </row>
    <row r="69790" spans="4:4">
      <c r="D69790" s="234"/>
    </row>
    <row r="69791" spans="4:4">
      <c r="D69791" s="234"/>
    </row>
    <row r="69792" spans="4:4">
      <c r="D69792" s="234"/>
    </row>
    <row r="69793" spans="4:4">
      <c r="D69793" s="234"/>
    </row>
    <row r="69794" spans="4:4">
      <c r="D69794" s="234"/>
    </row>
    <row r="69795" spans="4:4">
      <c r="D69795" s="234"/>
    </row>
    <row r="69796" spans="4:4">
      <c r="D69796" s="234"/>
    </row>
    <row r="69797" spans="4:4">
      <c r="D69797" s="234"/>
    </row>
    <row r="69798" spans="4:4">
      <c r="D69798" s="234"/>
    </row>
    <row r="69799" spans="4:4">
      <c r="D69799" s="234"/>
    </row>
    <row r="69800" spans="4:4">
      <c r="D69800" s="234"/>
    </row>
    <row r="69801" spans="4:4">
      <c r="D69801" s="234"/>
    </row>
    <row r="69802" spans="4:4">
      <c r="D69802" s="234"/>
    </row>
    <row r="69803" spans="4:4">
      <c r="D69803" s="234"/>
    </row>
    <row r="69804" spans="4:4">
      <c r="D69804" s="234"/>
    </row>
    <row r="69805" spans="4:4">
      <c r="D69805" s="234"/>
    </row>
    <row r="69806" spans="4:4">
      <c r="D69806" s="234"/>
    </row>
    <row r="69807" spans="4:4">
      <c r="D69807" s="234"/>
    </row>
    <row r="69808" spans="4:4">
      <c r="D69808" s="234"/>
    </row>
    <row r="69809" spans="4:4">
      <c r="D69809" s="234"/>
    </row>
    <row r="69810" spans="4:4">
      <c r="D69810" s="234"/>
    </row>
    <row r="69811" spans="4:4">
      <c r="D69811" s="234"/>
    </row>
    <row r="69812" spans="4:4">
      <c r="D69812" s="234"/>
    </row>
    <row r="69813" spans="4:4">
      <c r="D69813" s="234"/>
    </row>
    <row r="69814" spans="4:4">
      <c r="D69814" s="234"/>
    </row>
    <row r="69815" spans="4:4">
      <c r="D69815" s="234"/>
    </row>
    <row r="69816" spans="4:4">
      <c r="D69816" s="234"/>
    </row>
    <row r="69817" spans="4:4">
      <c r="D69817" s="234"/>
    </row>
    <row r="69818" spans="4:4">
      <c r="D69818" s="234"/>
    </row>
    <row r="69819" spans="4:4">
      <c r="D69819" s="234"/>
    </row>
    <row r="69820" spans="4:4">
      <c r="D69820" s="234"/>
    </row>
    <row r="69821" spans="4:4">
      <c r="D69821" s="234"/>
    </row>
    <row r="69822" spans="4:4">
      <c r="D69822" s="234"/>
    </row>
    <row r="69823" spans="4:4">
      <c r="D69823" s="234"/>
    </row>
    <row r="69824" spans="4:4">
      <c r="D69824" s="234"/>
    </row>
    <row r="69825" spans="4:4">
      <c r="D69825" s="234"/>
    </row>
    <row r="69826" spans="4:4">
      <c r="D69826" s="234"/>
    </row>
    <row r="69827" spans="4:4">
      <c r="D69827" s="234"/>
    </row>
    <row r="69828" spans="4:4">
      <c r="D69828" s="234"/>
    </row>
    <row r="69829" spans="4:4">
      <c r="D69829" s="234"/>
    </row>
    <row r="69830" spans="4:4">
      <c r="D69830" s="234"/>
    </row>
    <row r="69831" spans="4:4">
      <c r="D69831" s="234"/>
    </row>
    <row r="69832" spans="4:4">
      <c r="D69832" s="234"/>
    </row>
    <row r="69833" spans="4:4">
      <c r="D69833" s="234"/>
    </row>
    <row r="69834" spans="4:4">
      <c r="D69834" s="234"/>
    </row>
    <row r="69835" spans="4:4">
      <c r="D69835" s="234"/>
    </row>
    <row r="69836" spans="4:4">
      <c r="D69836" s="234"/>
    </row>
    <row r="69837" spans="4:4">
      <c r="D69837" s="234"/>
    </row>
    <row r="69838" spans="4:4">
      <c r="D69838" s="234"/>
    </row>
    <row r="69839" spans="4:4">
      <c r="D69839" s="234"/>
    </row>
    <row r="69840" spans="4:4">
      <c r="D69840" s="234"/>
    </row>
    <row r="69841" spans="4:4">
      <c r="D69841" s="234"/>
    </row>
    <row r="69842" spans="4:4">
      <c r="D69842" s="234"/>
    </row>
    <row r="69843" spans="4:4">
      <c r="D69843" s="234"/>
    </row>
    <row r="69844" spans="4:4">
      <c r="D69844" s="234"/>
    </row>
    <row r="69845" spans="4:4">
      <c r="D69845" s="234"/>
    </row>
    <row r="69846" spans="4:4">
      <c r="D69846" s="234"/>
    </row>
    <row r="69847" spans="4:4">
      <c r="D69847" s="234"/>
    </row>
    <row r="69848" spans="4:4">
      <c r="D69848" s="234"/>
    </row>
    <row r="69849" spans="4:4">
      <c r="D69849" s="234"/>
    </row>
    <row r="69850" spans="4:4">
      <c r="D69850" s="234"/>
    </row>
    <row r="69851" spans="4:4">
      <c r="D69851" s="234"/>
    </row>
    <row r="69852" spans="4:4">
      <c r="D69852" s="234"/>
    </row>
    <row r="69853" spans="4:4">
      <c r="D69853" s="234"/>
    </row>
    <row r="69854" spans="4:4">
      <c r="D69854" s="234"/>
    </row>
    <row r="69855" spans="4:4">
      <c r="D69855" s="234"/>
    </row>
    <row r="69856" spans="4:4">
      <c r="D69856" s="234"/>
    </row>
    <row r="69857" spans="4:4">
      <c r="D69857" s="234"/>
    </row>
    <row r="69858" spans="4:4">
      <c r="D69858" s="234"/>
    </row>
    <row r="69859" spans="4:4">
      <c r="D69859" s="234"/>
    </row>
    <row r="69860" spans="4:4">
      <c r="D69860" s="234"/>
    </row>
    <row r="69861" spans="4:4">
      <c r="D69861" s="234"/>
    </row>
    <row r="69862" spans="4:4">
      <c r="D69862" s="234"/>
    </row>
    <row r="69863" spans="4:4">
      <c r="D69863" s="234"/>
    </row>
    <row r="69864" spans="4:4">
      <c r="D69864" s="234"/>
    </row>
    <row r="69865" spans="4:4">
      <c r="D69865" s="234"/>
    </row>
    <row r="69866" spans="4:4">
      <c r="D69866" s="234"/>
    </row>
    <row r="69867" spans="4:4">
      <c r="D69867" s="234"/>
    </row>
    <row r="69868" spans="4:4">
      <c r="D69868" s="234"/>
    </row>
    <row r="69869" spans="4:4">
      <c r="D69869" s="234"/>
    </row>
    <row r="69870" spans="4:4">
      <c r="D69870" s="234"/>
    </row>
    <row r="69871" spans="4:4">
      <c r="D69871" s="234"/>
    </row>
    <row r="69872" spans="4:4">
      <c r="D69872" s="234"/>
    </row>
    <row r="69873" spans="4:4">
      <c r="D69873" s="234"/>
    </row>
    <row r="69874" spans="4:4">
      <c r="D69874" s="234"/>
    </row>
    <row r="69875" spans="4:4">
      <c r="D69875" s="234"/>
    </row>
    <row r="69876" spans="4:4">
      <c r="D69876" s="234"/>
    </row>
    <row r="69877" spans="4:4">
      <c r="D69877" s="234"/>
    </row>
    <row r="69878" spans="4:4">
      <c r="D69878" s="234"/>
    </row>
    <row r="69879" spans="4:4">
      <c r="D69879" s="234"/>
    </row>
    <row r="69880" spans="4:4">
      <c r="D69880" s="234"/>
    </row>
    <row r="69881" spans="4:4">
      <c r="D69881" s="234"/>
    </row>
    <row r="69882" spans="4:4">
      <c r="D69882" s="234"/>
    </row>
    <row r="69883" spans="4:4">
      <c r="D69883" s="234"/>
    </row>
    <row r="69884" spans="4:4">
      <c r="D69884" s="234"/>
    </row>
    <row r="69885" spans="4:4">
      <c r="D69885" s="234"/>
    </row>
    <row r="69886" spans="4:4">
      <c r="D69886" s="234"/>
    </row>
    <row r="69887" spans="4:4">
      <c r="D69887" s="234"/>
    </row>
    <row r="69888" spans="4:4">
      <c r="D69888" s="234"/>
    </row>
    <row r="69889" spans="4:4">
      <c r="D69889" s="234"/>
    </row>
    <row r="69890" spans="4:4">
      <c r="D69890" s="234"/>
    </row>
    <row r="69891" spans="4:4">
      <c r="D69891" s="234"/>
    </row>
    <row r="69892" spans="4:4">
      <c r="D69892" s="234"/>
    </row>
    <row r="69893" spans="4:4">
      <c r="D69893" s="234"/>
    </row>
    <row r="69894" spans="4:4">
      <c r="D69894" s="234"/>
    </row>
    <row r="69895" spans="4:4">
      <c r="D69895" s="234"/>
    </row>
    <row r="69896" spans="4:4">
      <c r="D69896" s="234"/>
    </row>
    <row r="69897" spans="4:4">
      <c r="D69897" s="234"/>
    </row>
    <row r="69898" spans="4:4">
      <c r="D69898" s="234"/>
    </row>
    <row r="69899" spans="4:4">
      <c r="D69899" s="234"/>
    </row>
    <row r="69900" spans="4:4">
      <c r="D69900" s="234"/>
    </row>
    <row r="69901" spans="4:4">
      <c r="D69901" s="234"/>
    </row>
    <row r="69902" spans="4:4">
      <c r="D69902" s="234"/>
    </row>
    <row r="69903" spans="4:4">
      <c r="D69903" s="234"/>
    </row>
    <row r="69904" spans="4:4">
      <c r="D69904" s="234"/>
    </row>
    <row r="69905" spans="4:4">
      <c r="D69905" s="234"/>
    </row>
    <row r="69906" spans="4:4">
      <c r="D69906" s="234"/>
    </row>
    <row r="69907" spans="4:4">
      <c r="D69907" s="234"/>
    </row>
    <row r="69908" spans="4:4">
      <c r="D69908" s="234"/>
    </row>
    <row r="69909" spans="4:4">
      <c r="D69909" s="234"/>
    </row>
    <row r="69910" spans="4:4">
      <c r="D69910" s="234"/>
    </row>
    <row r="69911" spans="4:4">
      <c r="D69911" s="234"/>
    </row>
    <row r="69912" spans="4:4">
      <c r="D69912" s="234"/>
    </row>
    <row r="69913" spans="4:4">
      <c r="D69913" s="234"/>
    </row>
    <row r="69914" spans="4:4">
      <c r="D69914" s="234"/>
    </row>
    <row r="69915" spans="4:4">
      <c r="D69915" s="234"/>
    </row>
    <row r="69916" spans="4:4">
      <c r="D69916" s="234"/>
    </row>
    <row r="69917" spans="4:4">
      <c r="D69917" s="234"/>
    </row>
    <row r="69918" spans="4:4">
      <c r="D69918" s="234"/>
    </row>
    <row r="69919" spans="4:4">
      <c r="D69919" s="234"/>
    </row>
    <row r="69920" spans="4:4">
      <c r="D69920" s="234"/>
    </row>
    <row r="69921" spans="4:4">
      <c r="D69921" s="234"/>
    </row>
    <row r="69922" spans="4:4">
      <c r="D69922" s="234"/>
    </row>
    <row r="69923" spans="4:4">
      <c r="D69923" s="234"/>
    </row>
    <row r="69924" spans="4:4">
      <c r="D69924" s="234"/>
    </row>
    <row r="69925" spans="4:4">
      <c r="D69925" s="234"/>
    </row>
    <row r="69926" spans="4:4">
      <c r="D69926" s="234"/>
    </row>
    <row r="69927" spans="4:4">
      <c r="D69927" s="234"/>
    </row>
    <row r="69928" spans="4:4">
      <c r="D69928" s="234"/>
    </row>
    <row r="69929" spans="4:4">
      <c r="D69929" s="234"/>
    </row>
    <row r="69930" spans="4:4">
      <c r="D69930" s="234"/>
    </row>
    <row r="69931" spans="4:4">
      <c r="D69931" s="234"/>
    </row>
    <row r="69932" spans="4:4">
      <c r="D69932" s="234"/>
    </row>
    <row r="69933" spans="4:4">
      <c r="D69933" s="234"/>
    </row>
    <row r="69934" spans="4:4">
      <c r="D69934" s="234"/>
    </row>
    <row r="69935" spans="4:4">
      <c r="D69935" s="234"/>
    </row>
    <row r="69936" spans="4:4">
      <c r="D69936" s="234"/>
    </row>
    <row r="69937" spans="4:4">
      <c r="D69937" s="234"/>
    </row>
    <row r="69938" spans="4:4">
      <c r="D69938" s="234"/>
    </row>
    <row r="69939" spans="4:4">
      <c r="D69939" s="234"/>
    </row>
    <row r="69940" spans="4:4">
      <c r="D69940" s="234"/>
    </row>
    <row r="69941" spans="4:4">
      <c r="D69941" s="234"/>
    </row>
    <row r="69942" spans="4:4">
      <c r="D69942" s="234"/>
    </row>
    <row r="69943" spans="4:4">
      <c r="D69943" s="234"/>
    </row>
    <row r="69944" spans="4:4">
      <c r="D69944" s="234"/>
    </row>
    <row r="69945" spans="4:4">
      <c r="D69945" s="234"/>
    </row>
    <row r="69946" spans="4:4">
      <c r="D69946" s="234"/>
    </row>
    <row r="69947" spans="4:4">
      <c r="D69947" s="234"/>
    </row>
    <row r="69948" spans="4:4">
      <c r="D69948" s="234"/>
    </row>
    <row r="69949" spans="4:4">
      <c r="D69949" s="234"/>
    </row>
    <row r="69950" spans="4:4">
      <c r="D69950" s="234"/>
    </row>
    <row r="69951" spans="4:4">
      <c r="D69951" s="234"/>
    </row>
    <row r="69952" spans="4:4">
      <c r="D69952" s="234"/>
    </row>
    <row r="69953" spans="4:4">
      <c r="D69953" s="234"/>
    </row>
    <row r="69954" spans="4:4">
      <c r="D69954" s="234"/>
    </row>
    <row r="69955" spans="4:4">
      <c r="D69955" s="234"/>
    </row>
    <row r="69956" spans="4:4">
      <c r="D69956" s="234"/>
    </row>
    <row r="69957" spans="4:4">
      <c r="D69957" s="234"/>
    </row>
    <row r="69958" spans="4:4">
      <c r="D69958" s="234"/>
    </row>
    <row r="69959" spans="4:4">
      <c r="D69959" s="234"/>
    </row>
    <row r="69960" spans="4:4">
      <c r="D69960" s="234"/>
    </row>
    <row r="69961" spans="4:4">
      <c r="D69961" s="234"/>
    </row>
    <row r="69962" spans="4:4">
      <c r="D69962" s="234"/>
    </row>
    <row r="69963" spans="4:4">
      <c r="D69963" s="234"/>
    </row>
    <row r="69964" spans="4:4">
      <c r="D69964" s="234"/>
    </row>
    <row r="69965" spans="4:4">
      <c r="D69965" s="234"/>
    </row>
    <row r="69966" spans="4:4">
      <c r="D69966" s="234"/>
    </row>
    <row r="69967" spans="4:4">
      <c r="D69967" s="234"/>
    </row>
    <row r="69968" spans="4:4">
      <c r="D69968" s="234"/>
    </row>
    <row r="69969" spans="4:4">
      <c r="D69969" s="234"/>
    </row>
    <row r="69970" spans="4:4">
      <c r="D69970" s="234"/>
    </row>
    <row r="69971" spans="4:4">
      <c r="D69971" s="234"/>
    </row>
    <row r="69972" spans="4:4">
      <c r="D69972" s="234"/>
    </row>
    <row r="69973" spans="4:4">
      <c r="D69973" s="234"/>
    </row>
    <row r="69974" spans="4:4">
      <c r="D69974" s="234"/>
    </row>
    <row r="69975" spans="4:4">
      <c r="D69975" s="234"/>
    </row>
    <row r="69976" spans="4:4">
      <c r="D69976" s="234"/>
    </row>
    <row r="69977" spans="4:4">
      <c r="D69977" s="234"/>
    </row>
    <row r="69978" spans="4:4">
      <c r="D69978" s="234"/>
    </row>
    <row r="69979" spans="4:4">
      <c r="D69979" s="234"/>
    </row>
    <row r="69980" spans="4:4">
      <c r="D69980" s="234"/>
    </row>
    <row r="69981" spans="4:4">
      <c r="D69981" s="234"/>
    </row>
    <row r="69982" spans="4:4">
      <c r="D69982" s="234"/>
    </row>
    <row r="69983" spans="4:4">
      <c r="D69983" s="234"/>
    </row>
    <row r="69984" spans="4:4">
      <c r="D69984" s="234"/>
    </row>
    <row r="69985" spans="4:4">
      <c r="D69985" s="234"/>
    </row>
    <row r="69986" spans="4:4">
      <c r="D69986" s="234"/>
    </row>
    <row r="69987" spans="4:4">
      <c r="D69987" s="234"/>
    </row>
    <row r="69988" spans="4:4">
      <c r="D69988" s="234"/>
    </row>
    <row r="69989" spans="4:4">
      <c r="D69989" s="234"/>
    </row>
    <row r="69990" spans="4:4">
      <c r="D69990" s="234"/>
    </row>
    <row r="69991" spans="4:4">
      <c r="D69991" s="234"/>
    </row>
    <row r="69992" spans="4:4">
      <c r="D69992" s="234"/>
    </row>
    <row r="69993" spans="4:4">
      <c r="D69993" s="234"/>
    </row>
    <row r="69994" spans="4:4">
      <c r="D69994" s="234"/>
    </row>
    <row r="69995" spans="4:4">
      <c r="D69995" s="234"/>
    </row>
    <row r="69996" spans="4:4">
      <c r="D69996" s="234"/>
    </row>
    <row r="69997" spans="4:4">
      <c r="D69997" s="234"/>
    </row>
    <row r="69998" spans="4:4">
      <c r="D69998" s="234"/>
    </row>
    <row r="69999" spans="4:4">
      <c r="D69999" s="234"/>
    </row>
    <row r="70000" spans="4:4">
      <c r="D70000" s="234"/>
    </row>
    <row r="70001" spans="4:4">
      <c r="D70001" s="234"/>
    </row>
    <row r="70002" spans="4:4">
      <c r="D70002" s="234"/>
    </row>
    <row r="70003" spans="4:4">
      <c r="D70003" s="234"/>
    </row>
    <row r="70004" spans="4:4">
      <c r="D70004" s="234"/>
    </row>
    <row r="70005" spans="4:4">
      <c r="D70005" s="234"/>
    </row>
    <row r="70006" spans="4:4">
      <c r="D70006" s="234"/>
    </row>
    <row r="70007" spans="4:4">
      <c r="D70007" s="234"/>
    </row>
    <row r="70008" spans="4:4">
      <c r="D70008" s="234"/>
    </row>
    <row r="70009" spans="4:4">
      <c r="D70009" s="234"/>
    </row>
    <row r="70010" spans="4:4">
      <c r="D70010" s="234"/>
    </row>
    <row r="70011" spans="4:4">
      <c r="D70011" s="234"/>
    </row>
    <row r="70012" spans="4:4">
      <c r="D70012" s="234"/>
    </row>
    <row r="70013" spans="4:4">
      <c r="D70013" s="234"/>
    </row>
    <row r="70014" spans="4:4">
      <c r="D70014" s="234"/>
    </row>
    <row r="70015" spans="4:4">
      <c r="D70015" s="234"/>
    </row>
    <row r="70016" spans="4:4">
      <c r="D70016" s="234"/>
    </row>
    <row r="70017" spans="4:4">
      <c r="D70017" s="234"/>
    </row>
    <row r="70018" spans="4:4">
      <c r="D70018" s="234"/>
    </row>
    <row r="70019" spans="4:4">
      <c r="D70019" s="234"/>
    </row>
    <row r="70020" spans="4:4">
      <c r="D70020" s="234"/>
    </row>
    <row r="70021" spans="4:4">
      <c r="D70021" s="234"/>
    </row>
    <row r="70022" spans="4:4">
      <c r="D70022" s="234"/>
    </row>
    <row r="70023" spans="4:4">
      <c r="D70023" s="234"/>
    </row>
    <row r="70024" spans="4:4">
      <c r="D70024" s="234"/>
    </row>
    <row r="70025" spans="4:4">
      <c r="D70025" s="234"/>
    </row>
    <row r="70026" spans="4:4">
      <c r="D70026" s="234"/>
    </row>
    <row r="70027" spans="4:4">
      <c r="D70027" s="234"/>
    </row>
    <row r="70028" spans="4:4">
      <c r="D70028" s="234"/>
    </row>
    <row r="70029" spans="4:4">
      <c r="D70029" s="234"/>
    </row>
    <row r="70030" spans="4:4">
      <c r="D70030" s="234"/>
    </row>
    <row r="70031" spans="4:4">
      <c r="D70031" s="234"/>
    </row>
    <row r="70032" spans="4:4">
      <c r="D70032" s="234"/>
    </row>
    <row r="70033" spans="4:4">
      <c r="D70033" s="234"/>
    </row>
    <row r="70034" spans="4:4">
      <c r="D70034" s="234"/>
    </row>
    <row r="70035" spans="4:4">
      <c r="D70035" s="234"/>
    </row>
    <row r="70036" spans="4:4">
      <c r="D70036" s="234"/>
    </row>
    <row r="70037" spans="4:4">
      <c r="D70037" s="234"/>
    </row>
    <row r="70038" spans="4:4">
      <c r="D70038" s="234"/>
    </row>
    <row r="70039" spans="4:4">
      <c r="D70039" s="234"/>
    </row>
    <row r="70040" spans="4:4">
      <c r="D70040" s="234"/>
    </row>
    <row r="70041" spans="4:4">
      <c r="D70041" s="234"/>
    </row>
    <row r="70042" spans="4:4">
      <c r="D70042" s="234"/>
    </row>
    <row r="70043" spans="4:4">
      <c r="D70043" s="234"/>
    </row>
    <row r="70044" spans="4:4">
      <c r="D70044" s="234"/>
    </row>
    <row r="70045" spans="4:4">
      <c r="D70045" s="234"/>
    </row>
    <row r="70046" spans="4:4">
      <c r="D70046" s="234"/>
    </row>
    <row r="70047" spans="4:4">
      <c r="D70047" s="234"/>
    </row>
    <row r="70048" spans="4:4">
      <c r="D70048" s="234"/>
    </row>
    <row r="70049" spans="4:4">
      <c r="D70049" s="234"/>
    </row>
    <row r="70050" spans="4:4">
      <c r="D70050" s="234"/>
    </row>
    <row r="70051" spans="4:4">
      <c r="D70051" s="234"/>
    </row>
    <row r="70052" spans="4:4">
      <c r="D70052" s="234"/>
    </row>
    <row r="70053" spans="4:4">
      <c r="D70053" s="234"/>
    </row>
    <row r="70054" spans="4:4">
      <c r="D70054" s="234"/>
    </row>
    <row r="70055" spans="4:4">
      <c r="D70055" s="234"/>
    </row>
    <row r="70056" spans="4:4">
      <c r="D70056" s="234"/>
    </row>
    <row r="70057" spans="4:4">
      <c r="D70057" s="234"/>
    </row>
    <row r="70058" spans="4:4">
      <c r="D70058" s="234"/>
    </row>
    <row r="70059" spans="4:4">
      <c r="D70059" s="234"/>
    </row>
    <row r="70060" spans="4:4">
      <c r="D70060" s="234"/>
    </row>
    <row r="70061" spans="4:4">
      <c r="D70061" s="234"/>
    </row>
    <row r="70062" spans="4:4">
      <c r="D70062" s="234"/>
    </row>
    <row r="70063" spans="4:4">
      <c r="D70063" s="234"/>
    </row>
    <row r="70064" spans="4:4">
      <c r="D70064" s="234"/>
    </row>
    <row r="70065" spans="4:4">
      <c r="D70065" s="234"/>
    </row>
    <row r="70066" spans="4:4">
      <c r="D70066" s="234"/>
    </row>
    <row r="70067" spans="4:4">
      <c r="D70067" s="234"/>
    </row>
    <row r="70068" spans="4:4">
      <c r="D70068" s="234"/>
    </row>
    <row r="70069" spans="4:4">
      <c r="D70069" s="234"/>
    </row>
    <row r="70070" spans="4:4">
      <c r="D70070" s="234"/>
    </row>
    <row r="70071" spans="4:4">
      <c r="D70071" s="234"/>
    </row>
    <row r="70072" spans="4:4">
      <c r="D70072" s="234"/>
    </row>
    <row r="70073" spans="4:4">
      <c r="D70073" s="234"/>
    </row>
    <row r="70074" spans="4:4">
      <c r="D70074" s="234"/>
    </row>
    <row r="70075" spans="4:4">
      <c r="D70075" s="234"/>
    </row>
    <row r="70076" spans="4:4">
      <c r="D70076" s="234"/>
    </row>
    <row r="70077" spans="4:4">
      <c r="D70077" s="234"/>
    </row>
    <row r="70078" spans="4:4">
      <c r="D70078" s="234"/>
    </row>
    <row r="70079" spans="4:4">
      <c r="D70079" s="234"/>
    </row>
    <row r="70080" spans="4:4">
      <c r="D70080" s="234"/>
    </row>
    <row r="70081" spans="4:4">
      <c r="D70081" s="234"/>
    </row>
    <row r="70082" spans="4:4">
      <c r="D70082" s="234"/>
    </row>
    <row r="70083" spans="4:4">
      <c r="D70083" s="234"/>
    </row>
    <row r="70084" spans="4:4">
      <c r="D70084" s="234"/>
    </row>
    <row r="70085" spans="4:4">
      <c r="D70085" s="234"/>
    </row>
    <row r="70086" spans="4:4">
      <c r="D70086" s="234"/>
    </row>
    <row r="70087" spans="4:4">
      <c r="D70087" s="234"/>
    </row>
    <row r="70088" spans="4:4">
      <c r="D70088" s="234"/>
    </row>
    <row r="70089" spans="4:4">
      <c r="D70089" s="234"/>
    </row>
    <row r="70090" spans="4:4">
      <c r="D70090" s="234"/>
    </row>
    <row r="70091" spans="4:4">
      <c r="D70091" s="234"/>
    </row>
    <row r="70092" spans="4:4">
      <c r="D70092" s="234"/>
    </row>
    <row r="70093" spans="4:4">
      <c r="D70093" s="234"/>
    </row>
    <row r="70094" spans="4:4">
      <c r="D70094" s="234"/>
    </row>
    <row r="70095" spans="4:4">
      <c r="D70095" s="234"/>
    </row>
    <row r="70096" spans="4:4">
      <c r="D70096" s="234"/>
    </row>
    <row r="70097" spans="4:4">
      <c r="D70097" s="234"/>
    </row>
    <row r="70098" spans="4:4">
      <c r="D70098" s="234"/>
    </row>
    <row r="70099" spans="4:4">
      <c r="D70099" s="234"/>
    </row>
    <row r="70100" spans="4:4">
      <c r="D70100" s="234"/>
    </row>
    <row r="70101" spans="4:4">
      <c r="D70101" s="234"/>
    </row>
    <row r="70102" spans="4:4">
      <c r="D70102" s="234"/>
    </row>
    <row r="70103" spans="4:4">
      <c r="D70103" s="234"/>
    </row>
    <row r="70104" spans="4:4">
      <c r="D70104" s="234"/>
    </row>
    <row r="70105" spans="4:4">
      <c r="D70105" s="234"/>
    </row>
    <row r="70106" spans="4:4">
      <c r="D70106" s="234"/>
    </row>
    <row r="70107" spans="4:4">
      <c r="D70107" s="234"/>
    </row>
    <row r="70108" spans="4:4">
      <c r="D70108" s="234"/>
    </row>
    <row r="70109" spans="4:4">
      <c r="D70109" s="234"/>
    </row>
    <row r="70110" spans="4:4">
      <c r="D70110" s="234"/>
    </row>
    <row r="70111" spans="4:4">
      <c r="D70111" s="234"/>
    </row>
    <row r="70112" spans="4:4">
      <c r="D70112" s="234"/>
    </row>
    <row r="70113" spans="4:4">
      <c r="D70113" s="234"/>
    </row>
    <row r="70114" spans="4:4">
      <c r="D70114" s="234"/>
    </row>
    <row r="70115" spans="4:4">
      <c r="D70115" s="234"/>
    </row>
    <row r="70116" spans="4:4">
      <c r="D70116" s="234"/>
    </row>
    <row r="70117" spans="4:4">
      <c r="D70117" s="234"/>
    </row>
    <row r="70118" spans="4:4">
      <c r="D70118" s="234"/>
    </row>
    <row r="70119" spans="4:4">
      <c r="D70119" s="234"/>
    </row>
    <row r="70120" spans="4:4">
      <c r="D70120" s="234"/>
    </row>
    <row r="70121" spans="4:4">
      <c r="D70121" s="234"/>
    </row>
    <row r="70122" spans="4:4">
      <c r="D70122" s="234"/>
    </row>
    <row r="70123" spans="4:4">
      <c r="D70123" s="234"/>
    </row>
    <row r="70124" spans="4:4">
      <c r="D70124" s="234"/>
    </row>
    <row r="70125" spans="4:4">
      <c r="D70125" s="234"/>
    </row>
    <row r="70126" spans="4:4">
      <c r="D70126" s="234"/>
    </row>
    <row r="70127" spans="4:4">
      <c r="D70127" s="234"/>
    </row>
    <row r="70128" spans="4:4">
      <c r="D70128" s="234"/>
    </row>
    <row r="70129" spans="4:4">
      <c r="D70129" s="234"/>
    </row>
    <row r="70130" spans="4:4">
      <c r="D70130" s="234"/>
    </row>
    <row r="70131" spans="4:4">
      <c r="D70131" s="234"/>
    </row>
    <row r="70132" spans="4:4">
      <c r="D70132" s="234"/>
    </row>
    <row r="70133" spans="4:4">
      <c r="D70133" s="234"/>
    </row>
    <row r="70134" spans="4:4">
      <c r="D70134" s="234"/>
    </row>
    <row r="70135" spans="4:4">
      <c r="D70135" s="234"/>
    </row>
    <row r="70136" spans="4:4">
      <c r="D70136" s="234"/>
    </row>
    <row r="70137" spans="4:4">
      <c r="D70137" s="234"/>
    </row>
    <row r="70138" spans="4:4">
      <c r="D70138" s="234"/>
    </row>
    <row r="70139" spans="4:4">
      <c r="D70139" s="234"/>
    </row>
    <row r="70140" spans="4:4">
      <c r="D70140" s="234"/>
    </row>
    <row r="70141" spans="4:4">
      <c r="D70141" s="234"/>
    </row>
    <row r="70142" spans="4:4">
      <c r="D70142" s="234"/>
    </row>
    <row r="70143" spans="4:4">
      <c r="D70143" s="234"/>
    </row>
    <row r="70144" spans="4:4">
      <c r="D70144" s="234"/>
    </row>
    <row r="70145" spans="4:4">
      <c r="D70145" s="234"/>
    </row>
    <row r="70146" spans="4:4">
      <c r="D70146" s="234"/>
    </row>
    <row r="70147" spans="4:4">
      <c r="D70147" s="234"/>
    </row>
    <row r="70148" spans="4:4">
      <c r="D70148" s="234"/>
    </row>
    <row r="70149" spans="4:4">
      <c r="D70149" s="234"/>
    </row>
    <row r="70150" spans="4:4">
      <c r="D70150" s="234"/>
    </row>
    <row r="70151" spans="4:4">
      <c r="D70151" s="234"/>
    </row>
    <row r="70152" spans="4:4">
      <c r="D70152" s="234"/>
    </row>
    <row r="70153" spans="4:4">
      <c r="D70153" s="234"/>
    </row>
    <row r="70154" spans="4:4">
      <c r="D70154" s="234"/>
    </row>
    <row r="70155" spans="4:4">
      <c r="D70155" s="234"/>
    </row>
    <row r="70156" spans="4:4">
      <c r="D70156" s="234"/>
    </row>
    <row r="70157" spans="4:4">
      <c r="D70157" s="234"/>
    </row>
    <row r="70158" spans="4:4">
      <c r="D70158" s="234"/>
    </row>
    <row r="70159" spans="4:4">
      <c r="D70159" s="234"/>
    </row>
    <row r="70160" spans="4:4">
      <c r="D70160" s="234"/>
    </row>
    <row r="70161" spans="4:4">
      <c r="D70161" s="234"/>
    </row>
    <row r="70162" spans="4:4">
      <c r="D70162" s="234"/>
    </row>
    <row r="70163" spans="4:4">
      <c r="D70163" s="234"/>
    </row>
    <row r="70164" spans="4:4">
      <c r="D70164" s="234"/>
    </row>
    <row r="70165" spans="4:4">
      <c r="D70165" s="234"/>
    </row>
    <row r="70166" spans="4:4">
      <c r="D70166" s="234"/>
    </row>
    <row r="70167" spans="4:4">
      <c r="D70167" s="234"/>
    </row>
    <row r="70168" spans="4:4">
      <c r="D70168" s="234"/>
    </row>
    <row r="70169" spans="4:4">
      <c r="D70169" s="234"/>
    </row>
    <row r="70170" spans="4:4">
      <c r="D70170" s="234"/>
    </row>
    <row r="70171" spans="4:4">
      <c r="D70171" s="234"/>
    </row>
    <row r="70172" spans="4:4">
      <c r="D70172" s="234"/>
    </row>
    <row r="70173" spans="4:4">
      <c r="D70173" s="234"/>
    </row>
    <row r="70174" spans="4:4">
      <c r="D70174" s="234"/>
    </row>
    <row r="70175" spans="4:4">
      <c r="D70175" s="234"/>
    </row>
    <row r="70176" spans="4:4">
      <c r="D70176" s="234"/>
    </row>
    <row r="70177" spans="4:4">
      <c r="D70177" s="234"/>
    </row>
    <row r="70178" spans="4:4">
      <c r="D70178" s="234"/>
    </row>
    <row r="70179" spans="4:4">
      <c r="D70179" s="234"/>
    </row>
    <row r="70180" spans="4:4">
      <c r="D70180" s="234"/>
    </row>
    <row r="70181" spans="4:4">
      <c r="D70181" s="234"/>
    </row>
    <row r="70182" spans="4:4">
      <c r="D70182" s="234"/>
    </row>
    <row r="70183" spans="4:4">
      <c r="D70183" s="234"/>
    </row>
    <row r="70184" spans="4:4">
      <c r="D70184" s="234"/>
    </row>
    <row r="70185" spans="4:4">
      <c r="D70185" s="234"/>
    </row>
    <row r="70186" spans="4:4">
      <c r="D70186" s="234"/>
    </row>
    <row r="70187" spans="4:4">
      <c r="D70187" s="234"/>
    </row>
    <row r="70188" spans="4:4">
      <c r="D70188" s="234"/>
    </row>
    <row r="70189" spans="4:4">
      <c r="D70189" s="234"/>
    </row>
    <row r="70190" spans="4:4">
      <c r="D70190" s="234"/>
    </row>
    <row r="70191" spans="4:4">
      <c r="D70191" s="234"/>
    </row>
    <row r="70192" spans="4:4">
      <c r="D70192" s="234"/>
    </row>
    <row r="70193" spans="4:4">
      <c r="D70193" s="234"/>
    </row>
    <row r="70194" spans="4:4">
      <c r="D70194" s="234"/>
    </row>
    <row r="70195" spans="4:4">
      <c r="D70195" s="234"/>
    </row>
    <row r="70196" spans="4:4">
      <c r="D70196" s="234"/>
    </row>
    <row r="70197" spans="4:4">
      <c r="D70197" s="234"/>
    </row>
    <row r="70198" spans="4:4">
      <c r="D70198" s="234"/>
    </row>
    <row r="70199" spans="4:4">
      <c r="D70199" s="234"/>
    </row>
    <row r="70200" spans="4:4">
      <c r="D70200" s="234"/>
    </row>
    <row r="70201" spans="4:4">
      <c r="D70201" s="234"/>
    </row>
    <row r="70202" spans="4:4">
      <c r="D70202" s="234"/>
    </row>
    <row r="70203" spans="4:4">
      <c r="D70203" s="234"/>
    </row>
    <row r="70204" spans="4:4">
      <c r="D70204" s="234"/>
    </row>
    <row r="70205" spans="4:4">
      <c r="D70205" s="234"/>
    </row>
    <row r="70206" spans="4:4">
      <c r="D70206" s="234"/>
    </row>
    <row r="70207" spans="4:4">
      <c r="D70207" s="234"/>
    </row>
    <row r="70208" spans="4:4">
      <c r="D70208" s="234"/>
    </row>
    <row r="70209" spans="4:4">
      <c r="D70209" s="234"/>
    </row>
    <row r="70210" spans="4:4">
      <c r="D70210" s="234"/>
    </row>
    <row r="70211" spans="4:4">
      <c r="D70211" s="234"/>
    </row>
    <row r="70212" spans="4:4">
      <c r="D70212" s="234"/>
    </row>
    <row r="70213" spans="4:4">
      <c r="D70213" s="234"/>
    </row>
    <row r="70214" spans="4:4">
      <c r="D70214" s="234"/>
    </row>
    <row r="70215" spans="4:4">
      <c r="D70215" s="234"/>
    </row>
    <row r="70216" spans="4:4">
      <c r="D70216" s="234"/>
    </row>
    <row r="70217" spans="4:4">
      <c r="D70217" s="234"/>
    </row>
    <row r="70218" spans="4:4">
      <c r="D70218" s="234"/>
    </row>
    <row r="70219" spans="4:4">
      <c r="D70219" s="234"/>
    </row>
    <row r="70220" spans="4:4">
      <c r="D70220" s="234"/>
    </row>
    <row r="70221" spans="4:4">
      <c r="D70221" s="234"/>
    </row>
    <row r="70222" spans="4:4">
      <c r="D70222" s="234"/>
    </row>
    <row r="70223" spans="4:4">
      <c r="D70223" s="234"/>
    </row>
    <row r="70224" spans="4:4">
      <c r="D70224" s="234"/>
    </row>
    <row r="70225" spans="4:4">
      <c r="D70225" s="234"/>
    </row>
    <row r="70226" spans="4:4">
      <c r="D70226" s="234"/>
    </row>
    <row r="70227" spans="4:4">
      <c r="D70227" s="234"/>
    </row>
    <row r="70228" spans="4:4">
      <c r="D70228" s="234"/>
    </row>
    <row r="70229" spans="4:4">
      <c r="D70229" s="234"/>
    </row>
    <row r="70230" spans="4:4">
      <c r="D70230" s="234"/>
    </row>
    <row r="70231" spans="4:4">
      <c r="D70231" s="234"/>
    </row>
    <row r="70232" spans="4:4">
      <c r="D70232" s="234"/>
    </row>
    <row r="70233" spans="4:4">
      <c r="D70233" s="234"/>
    </row>
    <row r="70234" spans="4:4">
      <c r="D70234" s="234"/>
    </row>
    <row r="70235" spans="4:4">
      <c r="D70235" s="234"/>
    </row>
    <row r="70236" spans="4:4">
      <c r="D70236" s="234"/>
    </row>
    <row r="70237" spans="4:4">
      <c r="D70237" s="234"/>
    </row>
    <row r="70238" spans="4:4">
      <c r="D70238" s="234"/>
    </row>
    <row r="70239" spans="4:4">
      <c r="D70239" s="234"/>
    </row>
    <row r="70240" spans="4:4">
      <c r="D70240" s="234"/>
    </row>
    <row r="70241" spans="4:4">
      <c r="D70241" s="234"/>
    </row>
    <row r="70242" spans="4:4">
      <c r="D70242" s="234"/>
    </row>
    <row r="70243" spans="4:4">
      <c r="D70243" s="234"/>
    </row>
    <row r="70244" spans="4:4">
      <c r="D70244" s="234"/>
    </row>
    <row r="70245" spans="4:4">
      <c r="D70245" s="234"/>
    </row>
    <row r="70246" spans="4:4">
      <c r="D70246" s="234"/>
    </row>
    <row r="70247" spans="4:4">
      <c r="D70247" s="234"/>
    </row>
    <row r="70248" spans="4:4">
      <c r="D70248" s="234"/>
    </row>
    <row r="70249" spans="4:4">
      <c r="D70249" s="234"/>
    </row>
    <row r="70250" spans="4:4">
      <c r="D70250" s="234"/>
    </row>
    <row r="70251" spans="4:4">
      <c r="D70251" s="234"/>
    </row>
    <row r="70252" spans="4:4">
      <c r="D70252" s="234"/>
    </row>
    <row r="70253" spans="4:4">
      <c r="D70253" s="234"/>
    </row>
    <row r="70254" spans="4:4">
      <c r="D70254" s="234"/>
    </row>
    <row r="70255" spans="4:4">
      <c r="D70255" s="234"/>
    </row>
    <row r="70256" spans="4:4">
      <c r="D70256" s="234"/>
    </row>
    <row r="70257" spans="4:4">
      <c r="D70257" s="234"/>
    </row>
    <row r="70258" spans="4:4">
      <c r="D70258" s="234"/>
    </row>
    <row r="70259" spans="4:4">
      <c r="D70259" s="234"/>
    </row>
    <row r="70260" spans="4:4">
      <c r="D70260" s="234"/>
    </row>
    <row r="70261" spans="4:4">
      <c r="D70261" s="234"/>
    </row>
    <row r="70262" spans="4:4">
      <c r="D70262" s="234"/>
    </row>
    <row r="70263" spans="4:4">
      <c r="D70263" s="234"/>
    </row>
    <row r="70264" spans="4:4">
      <c r="D70264" s="234"/>
    </row>
    <row r="70265" spans="4:4">
      <c r="D70265" s="234"/>
    </row>
    <row r="70266" spans="4:4">
      <c r="D70266" s="234"/>
    </row>
    <row r="70267" spans="4:4">
      <c r="D70267" s="234"/>
    </row>
    <row r="70268" spans="4:4">
      <c r="D70268" s="234"/>
    </row>
    <row r="70269" spans="4:4">
      <c r="D70269" s="234"/>
    </row>
    <row r="70270" spans="4:4">
      <c r="D70270" s="234"/>
    </row>
    <row r="70271" spans="4:4">
      <c r="D70271" s="234"/>
    </row>
    <row r="70272" spans="4:4">
      <c r="D70272" s="234"/>
    </row>
    <row r="70273" spans="4:4">
      <c r="D70273" s="234"/>
    </row>
    <row r="70274" spans="4:4">
      <c r="D70274" s="234"/>
    </row>
    <row r="70275" spans="4:4">
      <c r="D70275" s="234"/>
    </row>
    <row r="70276" spans="4:4">
      <c r="D70276" s="234"/>
    </row>
    <row r="70277" spans="4:4">
      <c r="D70277" s="234"/>
    </row>
    <row r="70278" spans="4:4">
      <c r="D70278" s="234"/>
    </row>
    <row r="70279" spans="4:4">
      <c r="D70279" s="234"/>
    </row>
    <row r="70280" spans="4:4">
      <c r="D70280" s="234"/>
    </row>
    <row r="70281" spans="4:4">
      <c r="D70281" s="234"/>
    </row>
    <row r="70282" spans="4:4">
      <c r="D70282" s="234"/>
    </row>
    <row r="70283" spans="4:4">
      <c r="D70283" s="234"/>
    </row>
    <row r="70284" spans="4:4">
      <c r="D70284" s="234"/>
    </row>
    <row r="70285" spans="4:4">
      <c r="D70285" s="234"/>
    </row>
    <row r="70286" spans="4:4">
      <c r="D70286" s="234"/>
    </row>
    <row r="70287" spans="4:4">
      <c r="D70287" s="234"/>
    </row>
    <row r="70288" spans="4:4">
      <c r="D70288" s="234"/>
    </row>
    <row r="70289" spans="4:4">
      <c r="D70289" s="234"/>
    </row>
    <row r="70290" spans="4:4">
      <c r="D70290" s="234"/>
    </row>
    <row r="70291" spans="4:4">
      <c r="D70291" s="234"/>
    </row>
    <row r="70292" spans="4:4">
      <c r="D70292" s="234"/>
    </row>
    <row r="70293" spans="4:4">
      <c r="D70293" s="234"/>
    </row>
    <row r="70294" spans="4:4">
      <c r="D70294" s="234"/>
    </row>
    <row r="70295" spans="4:4">
      <c r="D70295" s="234"/>
    </row>
    <row r="70296" spans="4:4">
      <c r="D70296" s="234"/>
    </row>
    <row r="70297" spans="4:4">
      <c r="D70297" s="234"/>
    </row>
    <row r="70298" spans="4:4">
      <c r="D70298" s="234"/>
    </row>
    <row r="70299" spans="4:4">
      <c r="D70299" s="234"/>
    </row>
    <row r="70300" spans="4:4">
      <c r="D70300" s="234"/>
    </row>
    <row r="70301" spans="4:4">
      <c r="D70301" s="234"/>
    </row>
    <row r="70302" spans="4:4">
      <c r="D70302" s="234"/>
    </row>
    <row r="70303" spans="4:4">
      <c r="D70303" s="234"/>
    </row>
    <row r="70304" spans="4:4">
      <c r="D70304" s="234"/>
    </row>
    <row r="70305" spans="4:4">
      <c r="D70305" s="234"/>
    </row>
    <row r="70306" spans="4:4">
      <c r="D70306" s="234"/>
    </row>
    <row r="70307" spans="4:4">
      <c r="D70307" s="234"/>
    </row>
    <row r="70308" spans="4:4">
      <c r="D70308" s="234"/>
    </row>
    <row r="70309" spans="4:4">
      <c r="D70309" s="234"/>
    </row>
    <row r="70310" spans="4:4">
      <c r="D70310" s="234"/>
    </row>
    <row r="70311" spans="4:4">
      <c r="D70311" s="234"/>
    </row>
    <row r="70312" spans="4:4">
      <c r="D70312" s="234"/>
    </row>
    <row r="70313" spans="4:4">
      <c r="D70313" s="234"/>
    </row>
    <row r="70314" spans="4:4">
      <c r="D70314" s="234"/>
    </row>
    <row r="70315" spans="4:4">
      <c r="D70315" s="234"/>
    </row>
    <row r="70316" spans="4:4">
      <c r="D70316" s="234"/>
    </row>
    <row r="70317" spans="4:4">
      <c r="D70317" s="234"/>
    </row>
    <row r="70318" spans="4:4">
      <c r="D70318" s="234"/>
    </row>
    <row r="70319" spans="4:4">
      <c r="D70319" s="234"/>
    </row>
    <row r="70320" spans="4:4">
      <c r="D70320" s="234"/>
    </row>
    <row r="70321" spans="4:4">
      <c r="D70321" s="234"/>
    </row>
    <row r="70322" spans="4:4">
      <c r="D70322" s="234"/>
    </row>
    <row r="70323" spans="4:4">
      <c r="D70323" s="234"/>
    </row>
    <row r="70324" spans="4:4">
      <c r="D70324" s="234"/>
    </row>
    <row r="70325" spans="4:4">
      <c r="D70325" s="234"/>
    </row>
    <row r="70326" spans="4:4">
      <c r="D70326" s="234"/>
    </row>
    <row r="70327" spans="4:4">
      <c r="D70327" s="234"/>
    </row>
    <row r="70328" spans="4:4">
      <c r="D70328" s="234"/>
    </row>
    <row r="70329" spans="4:4">
      <c r="D70329" s="234"/>
    </row>
    <row r="70330" spans="4:4">
      <c r="D70330" s="234"/>
    </row>
    <row r="70331" spans="4:4">
      <c r="D70331" s="234"/>
    </row>
    <row r="70332" spans="4:4">
      <c r="D70332" s="234"/>
    </row>
    <row r="70333" spans="4:4">
      <c r="D70333" s="234"/>
    </row>
    <row r="70334" spans="4:4">
      <c r="D70334" s="234"/>
    </row>
    <row r="70335" spans="4:4">
      <c r="D70335" s="234"/>
    </row>
    <row r="70336" spans="4:4">
      <c r="D70336" s="234"/>
    </row>
    <row r="70337" spans="4:4">
      <c r="D70337" s="234"/>
    </row>
    <row r="70338" spans="4:4">
      <c r="D70338" s="234"/>
    </row>
    <row r="70339" spans="4:4">
      <c r="D70339" s="234"/>
    </row>
    <row r="70340" spans="4:4">
      <c r="D70340" s="234"/>
    </row>
    <row r="70341" spans="4:4">
      <c r="D70341" s="234"/>
    </row>
    <row r="70342" spans="4:4">
      <c r="D70342" s="234"/>
    </row>
    <row r="70343" spans="4:4">
      <c r="D70343" s="234"/>
    </row>
    <row r="70344" spans="4:4">
      <c r="D70344" s="234"/>
    </row>
    <row r="70345" spans="4:4">
      <c r="D70345" s="234"/>
    </row>
    <row r="70346" spans="4:4">
      <c r="D70346" s="234"/>
    </row>
    <row r="70347" spans="4:4">
      <c r="D70347" s="234"/>
    </row>
    <row r="70348" spans="4:4">
      <c r="D70348" s="234"/>
    </row>
    <row r="70349" spans="4:4">
      <c r="D70349" s="234"/>
    </row>
    <row r="70350" spans="4:4">
      <c r="D70350" s="234"/>
    </row>
    <row r="70351" spans="4:4">
      <c r="D70351" s="234"/>
    </row>
    <row r="70352" spans="4:4">
      <c r="D70352" s="234"/>
    </row>
    <row r="70353" spans="4:4">
      <c r="D70353" s="234"/>
    </row>
    <row r="70354" spans="4:4">
      <c r="D70354" s="234"/>
    </row>
    <row r="70355" spans="4:4">
      <c r="D70355" s="234"/>
    </row>
    <row r="70356" spans="4:4">
      <c r="D70356" s="234"/>
    </row>
    <row r="70357" spans="4:4">
      <c r="D70357" s="234"/>
    </row>
    <row r="70358" spans="4:4">
      <c r="D70358" s="234"/>
    </row>
    <row r="70359" spans="4:4">
      <c r="D70359" s="234"/>
    </row>
    <row r="70360" spans="4:4">
      <c r="D70360" s="234"/>
    </row>
    <row r="70361" spans="4:4">
      <c r="D70361" s="234"/>
    </row>
    <row r="70362" spans="4:4">
      <c r="D70362" s="234"/>
    </row>
    <row r="70363" spans="4:4">
      <c r="D70363" s="234"/>
    </row>
    <row r="70364" spans="4:4">
      <c r="D70364" s="234"/>
    </row>
    <row r="70365" spans="4:4">
      <c r="D70365" s="234"/>
    </row>
    <row r="70366" spans="4:4">
      <c r="D70366" s="234"/>
    </row>
    <row r="70367" spans="4:4">
      <c r="D70367" s="234"/>
    </row>
    <row r="70368" spans="4:4">
      <c r="D70368" s="234"/>
    </row>
    <row r="70369" spans="4:4">
      <c r="D70369" s="234"/>
    </row>
    <row r="70370" spans="4:4">
      <c r="D70370" s="234"/>
    </row>
    <row r="70371" spans="4:4">
      <c r="D70371" s="234"/>
    </row>
    <row r="70372" spans="4:4">
      <c r="D70372" s="234"/>
    </row>
    <row r="70373" spans="4:4">
      <c r="D70373" s="234"/>
    </row>
    <row r="70374" spans="4:4">
      <c r="D70374" s="234"/>
    </row>
    <row r="70375" spans="4:4">
      <c r="D70375" s="234"/>
    </row>
    <row r="70376" spans="4:4">
      <c r="D70376" s="234"/>
    </row>
    <row r="70377" spans="4:4">
      <c r="D70377" s="234"/>
    </row>
    <row r="70378" spans="4:4">
      <c r="D70378" s="234"/>
    </row>
    <row r="70379" spans="4:4">
      <c r="D70379" s="234"/>
    </row>
    <row r="70380" spans="4:4">
      <c r="D70380" s="234"/>
    </row>
    <row r="70381" spans="4:4">
      <c r="D70381" s="234"/>
    </row>
    <row r="70382" spans="4:4">
      <c r="D70382" s="234"/>
    </row>
    <row r="70383" spans="4:4">
      <c r="D70383" s="234"/>
    </row>
    <row r="70384" spans="4:4">
      <c r="D70384" s="234"/>
    </row>
    <row r="70385" spans="4:4">
      <c r="D70385" s="234"/>
    </row>
    <row r="70386" spans="4:4">
      <c r="D70386" s="234"/>
    </row>
    <row r="70387" spans="4:4">
      <c r="D70387" s="234"/>
    </row>
    <row r="70388" spans="4:4">
      <c r="D70388" s="234"/>
    </row>
    <row r="70389" spans="4:4">
      <c r="D70389" s="234"/>
    </row>
    <row r="70390" spans="4:4">
      <c r="D70390" s="234"/>
    </row>
    <row r="70391" spans="4:4">
      <c r="D70391" s="234"/>
    </row>
    <row r="70392" spans="4:4">
      <c r="D70392" s="234"/>
    </row>
    <row r="70393" spans="4:4">
      <c r="D70393" s="234"/>
    </row>
    <row r="70394" spans="4:4">
      <c r="D70394" s="234"/>
    </row>
    <row r="70395" spans="4:4">
      <c r="D70395" s="234"/>
    </row>
    <row r="70396" spans="4:4">
      <c r="D70396" s="234"/>
    </row>
    <row r="70397" spans="4:4">
      <c r="D70397" s="234"/>
    </row>
    <row r="70398" spans="4:4">
      <c r="D70398" s="234"/>
    </row>
    <row r="70399" spans="4:4">
      <c r="D70399" s="234"/>
    </row>
    <row r="70400" spans="4:4">
      <c r="D70400" s="234"/>
    </row>
    <row r="70401" spans="4:4">
      <c r="D70401" s="234"/>
    </row>
    <row r="70402" spans="4:4">
      <c r="D70402" s="234"/>
    </row>
    <row r="70403" spans="4:4">
      <c r="D70403" s="234"/>
    </row>
    <row r="70404" spans="4:4">
      <c r="D70404" s="234"/>
    </row>
    <row r="70405" spans="4:4">
      <c r="D70405" s="234"/>
    </row>
    <row r="70406" spans="4:4">
      <c r="D70406" s="234"/>
    </row>
    <row r="70407" spans="4:4">
      <c r="D70407" s="234"/>
    </row>
    <row r="70408" spans="4:4">
      <c r="D70408" s="234"/>
    </row>
    <row r="70409" spans="4:4">
      <c r="D70409" s="234"/>
    </row>
    <row r="70410" spans="4:4">
      <c r="D70410" s="234"/>
    </row>
    <row r="70411" spans="4:4">
      <c r="D70411" s="234"/>
    </row>
    <row r="70412" spans="4:4">
      <c r="D70412" s="234"/>
    </row>
    <row r="70413" spans="4:4">
      <c r="D70413" s="234"/>
    </row>
    <row r="70414" spans="4:4">
      <c r="D70414" s="234"/>
    </row>
    <row r="70415" spans="4:4">
      <c r="D70415" s="234"/>
    </row>
    <row r="70416" spans="4:4">
      <c r="D70416" s="234"/>
    </row>
    <row r="70417" spans="4:4">
      <c r="D70417" s="234"/>
    </row>
    <row r="70418" spans="4:4">
      <c r="D70418" s="234"/>
    </row>
    <row r="70419" spans="4:4">
      <c r="D70419" s="234"/>
    </row>
    <row r="70420" spans="4:4">
      <c r="D70420" s="234"/>
    </row>
    <row r="70421" spans="4:4">
      <c r="D70421" s="234"/>
    </row>
    <row r="70422" spans="4:4">
      <c r="D70422" s="234"/>
    </row>
    <row r="70423" spans="4:4">
      <c r="D70423" s="234"/>
    </row>
    <row r="70424" spans="4:4">
      <c r="D70424" s="234"/>
    </row>
    <row r="70425" spans="4:4">
      <c r="D70425" s="234"/>
    </row>
    <row r="70426" spans="4:4">
      <c r="D70426" s="234"/>
    </row>
    <row r="70427" spans="4:4">
      <c r="D70427" s="234"/>
    </row>
    <row r="70428" spans="4:4">
      <c r="D70428" s="234"/>
    </row>
    <row r="70429" spans="4:4">
      <c r="D70429" s="234"/>
    </row>
    <row r="70430" spans="4:4">
      <c r="D70430" s="234"/>
    </row>
    <row r="70431" spans="4:4">
      <c r="D70431" s="234"/>
    </row>
    <row r="70432" spans="4:4">
      <c r="D70432" s="234"/>
    </row>
    <row r="70433" spans="4:4">
      <c r="D70433" s="234"/>
    </row>
    <row r="70434" spans="4:4">
      <c r="D70434" s="234"/>
    </row>
    <row r="70435" spans="4:4">
      <c r="D70435" s="234"/>
    </row>
    <row r="70436" spans="4:4">
      <c r="D70436" s="234"/>
    </row>
    <row r="70437" spans="4:4">
      <c r="D70437" s="234"/>
    </row>
    <row r="70438" spans="4:4">
      <c r="D70438" s="234"/>
    </row>
    <row r="70439" spans="4:4">
      <c r="D70439" s="234"/>
    </row>
    <row r="70440" spans="4:4">
      <c r="D70440" s="234"/>
    </row>
    <row r="70441" spans="4:4">
      <c r="D70441" s="234"/>
    </row>
    <row r="70442" spans="4:4">
      <c r="D70442" s="234"/>
    </row>
    <row r="70443" spans="4:4">
      <c r="D70443" s="234"/>
    </row>
    <row r="70444" spans="4:4">
      <c r="D70444" s="234"/>
    </row>
    <row r="70445" spans="4:4">
      <c r="D70445" s="234"/>
    </row>
    <row r="70446" spans="4:4">
      <c r="D70446" s="234"/>
    </row>
    <row r="70447" spans="4:4">
      <c r="D70447" s="234"/>
    </row>
    <row r="70448" spans="4:4">
      <c r="D70448" s="234"/>
    </row>
    <row r="70449" spans="4:4">
      <c r="D70449" s="234"/>
    </row>
    <row r="70450" spans="4:4">
      <c r="D70450" s="234"/>
    </row>
    <row r="70451" spans="4:4">
      <c r="D70451" s="234"/>
    </row>
    <row r="70452" spans="4:4">
      <c r="D70452" s="234"/>
    </row>
    <row r="70453" spans="4:4">
      <c r="D70453" s="234"/>
    </row>
    <row r="70454" spans="4:4">
      <c r="D70454" s="234"/>
    </row>
    <row r="70455" spans="4:4">
      <c r="D70455" s="234"/>
    </row>
    <row r="70456" spans="4:4">
      <c r="D70456" s="234"/>
    </row>
    <row r="70457" spans="4:4">
      <c r="D70457" s="234"/>
    </row>
    <row r="70458" spans="4:4">
      <c r="D70458" s="234"/>
    </row>
    <row r="70459" spans="4:4">
      <c r="D70459" s="234"/>
    </row>
    <row r="70460" spans="4:4">
      <c r="D70460" s="234"/>
    </row>
    <row r="70461" spans="4:4">
      <c r="D70461" s="234"/>
    </row>
    <row r="70462" spans="4:4">
      <c r="D70462" s="234"/>
    </row>
    <row r="70463" spans="4:4">
      <c r="D70463" s="234"/>
    </row>
    <row r="70464" spans="4:4">
      <c r="D70464" s="234"/>
    </row>
    <row r="70465" spans="4:4">
      <c r="D70465" s="234"/>
    </row>
    <row r="70466" spans="4:4">
      <c r="D70466" s="234"/>
    </row>
    <row r="70467" spans="4:4">
      <c r="D70467" s="234"/>
    </row>
    <row r="70468" spans="4:4">
      <c r="D70468" s="234"/>
    </row>
    <row r="70469" spans="4:4">
      <c r="D70469" s="234"/>
    </row>
    <row r="70470" spans="4:4">
      <c r="D70470" s="234"/>
    </row>
    <row r="70471" spans="4:4">
      <c r="D70471" s="234"/>
    </row>
    <row r="70472" spans="4:4">
      <c r="D70472" s="234"/>
    </row>
    <row r="70473" spans="4:4">
      <c r="D70473" s="234"/>
    </row>
    <row r="70474" spans="4:4">
      <c r="D70474" s="234"/>
    </row>
    <row r="70475" spans="4:4">
      <c r="D70475" s="234"/>
    </row>
    <row r="70476" spans="4:4">
      <c r="D70476" s="234"/>
    </row>
    <row r="70477" spans="4:4">
      <c r="D70477" s="234"/>
    </row>
    <row r="70478" spans="4:4">
      <c r="D70478" s="234"/>
    </row>
    <row r="70479" spans="4:4">
      <c r="D70479" s="234"/>
    </row>
    <row r="70480" spans="4:4">
      <c r="D70480" s="234"/>
    </row>
    <row r="70481" spans="4:4">
      <c r="D70481" s="234"/>
    </row>
    <row r="70482" spans="4:4">
      <c r="D70482" s="234"/>
    </row>
    <row r="70483" spans="4:4">
      <c r="D70483" s="234"/>
    </row>
    <row r="70484" spans="4:4">
      <c r="D70484" s="234"/>
    </row>
    <row r="70485" spans="4:4">
      <c r="D70485" s="234"/>
    </row>
    <row r="70486" spans="4:4">
      <c r="D70486" s="234"/>
    </row>
    <row r="70487" spans="4:4">
      <c r="D70487" s="234"/>
    </row>
    <row r="70488" spans="4:4">
      <c r="D70488" s="234"/>
    </row>
    <row r="70489" spans="4:4">
      <c r="D70489" s="234"/>
    </row>
    <row r="70490" spans="4:4">
      <c r="D70490" s="234"/>
    </row>
    <row r="70491" spans="4:4">
      <c r="D70491" s="234"/>
    </row>
    <row r="70492" spans="4:4">
      <c r="D70492" s="234"/>
    </row>
    <row r="70493" spans="4:4">
      <c r="D70493" s="234"/>
    </row>
    <row r="70494" spans="4:4">
      <c r="D70494" s="234"/>
    </row>
    <row r="70495" spans="4:4">
      <c r="D70495" s="234"/>
    </row>
    <row r="70496" spans="4:4">
      <c r="D70496" s="234"/>
    </row>
    <row r="70497" spans="4:4">
      <c r="D70497" s="234"/>
    </row>
    <row r="70498" spans="4:4">
      <c r="D70498" s="234"/>
    </row>
    <row r="70499" spans="4:4">
      <c r="D70499" s="234"/>
    </row>
    <row r="70500" spans="4:4">
      <c r="D70500" s="234"/>
    </row>
    <row r="70501" spans="4:4">
      <c r="D70501" s="234"/>
    </row>
    <row r="70502" spans="4:4">
      <c r="D70502" s="234"/>
    </row>
    <row r="70503" spans="4:4">
      <c r="D70503" s="234"/>
    </row>
    <row r="70504" spans="4:4">
      <c r="D70504" s="234"/>
    </row>
    <row r="70505" spans="4:4">
      <c r="D70505" s="234"/>
    </row>
    <row r="70506" spans="4:4">
      <c r="D70506" s="234"/>
    </row>
    <row r="70507" spans="4:4">
      <c r="D70507" s="234"/>
    </row>
    <row r="70508" spans="4:4">
      <c r="D70508" s="234"/>
    </row>
    <row r="70509" spans="4:4">
      <c r="D70509" s="234"/>
    </row>
    <row r="70510" spans="4:4">
      <c r="D70510" s="234"/>
    </row>
    <row r="70511" spans="4:4">
      <c r="D70511" s="234"/>
    </row>
    <row r="70512" spans="4:4">
      <c r="D70512" s="234"/>
    </row>
    <row r="70513" spans="4:4">
      <c r="D70513" s="234"/>
    </row>
    <row r="70514" spans="4:4">
      <c r="D70514" s="234"/>
    </row>
    <row r="70515" spans="4:4">
      <c r="D70515" s="234"/>
    </row>
    <row r="70516" spans="4:4">
      <c r="D70516" s="234"/>
    </row>
    <row r="70517" spans="4:4">
      <c r="D70517" s="234"/>
    </row>
    <row r="70518" spans="4:4">
      <c r="D70518" s="234"/>
    </row>
    <row r="70519" spans="4:4">
      <c r="D70519" s="234"/>
    </row>
    <row r="70520" spans="4:4">
      <c r="D70520" s="234"/>
    </row>
    <row r="70521" spans="4:4">
      <c r="D70521" s="234"/>
    </row>
    <row r="70522" spans="4:4">
      <c r="D70522" s="234"/>
    </row>
    <row r="70523" spans="4:4">
      <c r="D70523" s="234"/>
    </row>
    <row r="70524" spans="4:4">
      <c r="D70524" s="234"/>
    </row>
    <row r="70525" spans="4:4">
      <c r="D70525" s="234"/>
    </row>
    <row r="70526" spans="4:4">
      <c r="D70526" s="234"/>
    </row>
    <row r="70527" spans="4:4">
      <c r="D70527" s="234"/>
    </row>
    <row r="70528" spans="4:4">
      <c r="D70528" s="234"/>
    </row>
    <row r="70529" spans="4:4">
      <c r="D70529" s="234"/>
    </row>
    <row r="70530" spans="4:4">
      <c r="D70530" s="234"/>
    </row>
    <row r="70531" spans="4:4">
      <c r="D70531" s="234"/>
    </row>
    <row r="70532" spans="4:4">
      <c r="D70532" s="234"/>
    </row>
    <row r="70533" spans="4:4">
      <c r="D70533" s="234"/>
    </row>
    <row r="70534" spans="4:4">
      <c r="D70534" s="234"/>
    </row>
    <row r="70535" spans="4:4">
      <c r="D70535" s="234"/>
    </row>
    <row r="70536" spans="4:4">
      <c r="D70536" s="234"/>
    </row>
    <row r="70537" spans="4:4">
      <c r="D70537" s="234"/>
    </row>
    <row r="70538" spans="4:4">
      <c r="D70538" s="234"/>
    </row>
    <row r="70539" spans="4:4">
      <c r="D70539" s="234"/>
    </row>
    <row r="70540" spans="4:4">
      <c r="D70540" s="234"/>
    </row>
    <row r="70541" spans="4:4">
      <c r="D70541" s="234"/>
    </row>
    <row r="70542" spans="4:4">
      <c r="D70542" s="234"/>
    </row>
    <row r="70543" spans="4:4">
      <c r="D70543" s="234"/>
    </row>
    <row r="70544" spans="4:4">
      <c r="D70544" s="234"/>
    </row>
    <row r="70545" spans="4:4">
      <c r="D70545" s="234"/>
    </row>
    <row r="70546" spans="4:4">
      <c r="D70546" s="234"/>
    </row>
    <row r="70547" spans="4:4">
      <c r="D70547" s="234"/>
    </row>
    <row r="70548" spans="4:4">
      <c r="D70548" s="234"/>
    </row>
    <row r="70549" spans="4:4">
      <c r="D70549" s="234"/>
    </row>
    <row r="70550" spans="4:4">
      <c r="D70550" s="234"/>
    </row>
    <row r="70551" spans="4:4">
      <c r="D70551" s="234"/>
    </row>
    <row r="70552" spans="4:4">
      <c r="D70552" s="234"/>
    </row>
    <row r="70553" spans="4:4">
      <c r="D70553" s="234"/>
    </row>
    <row r="70554" spans="4:4">
      <c r="D70554" s="234"/>
    </row>
    <row r="70555" spans="4:4">
      <c r="D70555" s="234"/>
    </row>
    <row r="70556" spans="4:4">
      <c r="D70556" s="234"/>
    </row>
    <row r="70557" spans="4:4">
      <c r="D70557" s="234"/>
    </row>
    <row r="70558" spans="4:4">
      <c r="D70558" s="234"/>
    </row>
    <row r="70559" spans="4:4">
      <c r="D70559" s="234"/>
    </row>
    <row r="70560" spans="4:4">
      <c r="D70560" s="234"/>
    </row>
    <row r="70561" spans="4:4">
      <c r="D70561" s="234"/>
    </row>
    <row r="70562" spans="4:4">
      <c r="D70562" s="234"/>
    </row>
    <row r="70563" spans="4:4">
      <c r="D70563" s="234"/>
    </row>
    <row r="70564" spans="4:4">
      <c r="D70564" s="234"/>
    </row>
    <row r="70565" spans="4:4">
      <c r="D70565" s="234"/>
    </row>
    <row r="70566" spans="4:4">
      <c r="D70566" s="234"/>
    </row>
    <row r="70567" spans="4:4">
      <c r="D70567" s="234"/>
    </row>
    <row r="70568" spans="4:4">
      <c r="D70568" s="234"/>
    </row>
    <row r="70569" spans="4:4">
      <c r="D70569" s="234"/>
    </row>
    <row r="70570" spans="4:4">
      <c r="D70570" s="234"/>
    </row>
    <row r="70571" spans="4:4">
      <c r="D70571" s="234"/>
    </row>
    <row r="70572" spans="4:4">
      <c r="D70572" s="234"/>
    </row>
    <row r="70573" spans="4:4">
      <c r="D70573" s="234"/>
    </row>
    <row r="70574" spans="4:4">
      <c r="D70574" s="234"/>
    </row>
    <row r="70575" spans="4:4">
      <c r="D70575" s="234"/>
    </row>
    <row r="70576" spans="4:4">
      <c r="D70576" s="234"/>
    </row>
    <row r="70577" spans="4:4">
      <c r="D70577" s="234"/>
    </row>
    <row r="70578" spans="4:4">
      <c r="D70578" s="234"/>
    </row>
    <row r="70579" spans="4:4">
      <c r="D70579" s="234"/>
    </row>
    <row r="70580" spans="4:4">
      <c r="D70580" s="234"/>
    </row>
    <row r="70581" spans="4:4">
      <c r="D70581" s="234"/>
    </row>
    <row r="70582" spans="4:4">
      <c r="D70582" s="234"/>
    </row>
    <row r="70583" spans="4:4">
      <c r="D70583" s="234"/>
    </row>
    <row r="70584" spans="4:4">
      <c r="D70584" s="234"/>
    </row>
    <row r="70585" spans="4:4">
      <c r="D70585" s="234"/>
    </row>
    <row r="70586" spans="4:4">
      <c r="D70586" s="234"/>
    </row>
    <row r="70587" spans="4:4">
      <c r="D70587" s="234"/>
    </row>
    <row r="70588" spans="4:4">
      <c r="D70588" s="234"/>
    </row>
    <row r="70589" spans="4:4">
      <c r="D70589" s="234"/>
    </row>
    <row r="70590" spans="4:4">
      <c r="D70590" s="234"/>
    </row>
    <row r="70591" spans="4:4">
      <c r="D70591" s="234"/>
    </row>
    <row r="70592" spans="4:4">
      <c r="D70592" s="234"/>
    </row>
    <row r="70593" spans="4:4">
      <c r="D70593" s="234"/>
    </row>
    <row r="70594" spans="4:4">
      <c r="D70594" s="234"/>
    </row>
    <row r="70595" spans="4:4">
      <c r="D70595" s="234"/>
    </row>
    <row r="70596" spans="4:4">
      <c r="D70596" s="234"/>
    </row>
    <row r="70597" spans="4:4">
      <c r="D70597" s="234"/>
    </row>
    <row r="70598" spans="4:4">
      <c r="D70598" s="234"/>
    </row>
    <row r="70599" spans="4:4">
      <c r="D70599" s="234"/>
    </row>
    <row r="70600" spans="4:4">
      <c r="D70600" s="234"/>
    </row>
    <row r="70601" spans="4:4">
      <c r="D70601" s="234"/>
    </row>
    <row r="70602" spans="4:4">
      <c r="D70602" s="234"/>
    </row>
    <row r="70603" spans="4:4">
      <c r="D70603" s="234"/>
    </row>
    <row r="70604" spans="4:4">
      <c r="D70604" s="234"/>
    </row>
    <row r="70605" spans="4:4">
      <c r="D70605" s="234"/>
    </row>
    <row r="70606" spans="4:4">
      <c r="D70606" s="234"/>
    </row>
    <row r="70607" spans="4:4">
      <c r="D70607" s="234"/>
    </row>
    <row r="70608" spans="4:4">
      <c r="D70608" s="234"/>
    </row>
    <row r="70609" spans="4:4">
      <c r="D70609" s="234"/>
    </row>
    <row r="70610" spans="4:4">
      <c r="D70610" s="234"/>
    </row>
    <row r="70611" spans="4:4">
      <c r="D70611" s="234"/>
    </row>
    <row r="70612" spans="4:4">
      <c r="D70612" s="234"/>
    </row>
    <row r="70613" spans="4:4">
      <c r="D70613" s="234"/>
    </row>
    <row r="70614" spans="4:4">
      <c r="D70614" s="234"/>
    </row>
    <row r="70615" spans="4:4">
      <c r="D70615" s="234"/>
    </row>
    <row r="70616" spans="4:4">
      <c r="D70616" s="234"/>
    </row>
    <row r="70617" spans="4:4">
      <c r="D70617" s="234"/>
    </row>
    <row r="70618" spans="4:4">
      <c r="D70618" s="234"/>
    </row>
    <row r="70619" spans="4:4">
      <c r="D70619" s="234"/>
    </row>
    <row r="70620" spans="4:4">
      <c r="D70620" s="234"/>
    </row>
    <row r="70621" spans="4:4">
      <c r="D70621" s="234"/>
    </row>
    <row r="70622" spans="4:4">
      <c r="D70622" s="234"/>
    </row>
    <row r="70623" spans="4:4">
      <c r="D70623" s="234"/>
    </row>
    <row r="70624" spans="4:4">
      <c r="D70624" s="234"/>
    </row>
    <row r="70625" spans="4:4">
      <c r="D70625" s="234"/>
    </row>
    <row r="70626" spans="4:4">
      <c r="D70626" s="234"/>
    </row>
    <row r="70627" spans="4:4">
      <c r="D70627" s="234"/>
    </row>
    <row r="70628" spans="4:4">
      <c r="D70628" s="234"/>
    </row>
    <row r="70629" spans="4:4">
      <c r="D70629" s="234"/>
    </row>
    <row r="70630" spans="4:4">
      <c r="D70630" s="234"/>
    </row>
    <row r="70631" spans="4:4">
      <c r="D70631" s="234"/>
    </row>
    <row r="70632" spans="4:4">
      <c r="D70632" s="234"/>
    </row>
    <row r="70633" spans="4:4">
      <c r="D70633" s="234"/>
    </row>
    <row r="70634" spans="4:4">
      <c r="D70634" s="234"/>
    </row>
    <row r="70635" spans="4:4">
      <c r="D70635" s="234"/>
    </row>
    <row r="70636" spans="4:4">
      <c r="D70636" s="234"/>
    </row>
    <row r="70637" spans="4:4">
      <c r="D70637" s="234"/>
    </row>
    <row r="70638" spans="4:4">
      <c r="D70638" s="234"/>
    </row>
    <row r="70639" spans="4:4">
      <c r="D70639" s="234"/>
    </row>
    <row r="70640" spans="4:4">
      <c r="D70640" s="234"/>
    </row>
    <row r="70641" spans="4:4">
      <c r="D70641" s="234"/>
    </row>
    <row r="70642" spans="4:4">
      <c r="D70642" s="234"/>
    </row>
    <row r="70643" spans="4:4">
      <c r="D70643" s="234"/>
    </row>
    <row r="70644" spans="4:4">
      <c r="D70644" s="234"/>
    </row>
    <row r="70645" spans="4:4">
      <c r="D70645" s="234"/>
    </row>
    <row r="70646" spans="4:4">
      <c r="D70646" s="234"/>
    </row>
    <row r="70647" spans="4:4">
      <c r="D70647" s="234"/>
    </row>
    <row r="70648" spans="4:4">
      <c r="D70648" s="234"/>
    </row>
    <row r="70649" spans="4:4">
      <c r="D70649" s="234"/>
    </row>
    <row r="70650" spans="4:4">
      <c r="D70650" s="234"/>
    </row>
    <row r="70651" spans="4:4">
      <c r="D70651" s="234"/>
    </row>
    <row r="70652" spans="4:4">
      <c r="D70652" s="234"/>
    </row>
    <row r="70653" spans="4:4">
      <c r="D70653" s="234"/>
    </row>
    <row r="70654" spans="4:4">
      <c r="D70654" s="234"/>
    </row>
    <row r="70655" spans="4:4">
      <c r="D70655" s="234"/>
    </row>
    <row r="70656" spans="4:4">
      <c r="D70656" s="234"/>
    </row>
    <row r="70657" spans="4:4">
      <c r="D70657" s="234"/>
    </row>
    <row r="70658" spans="4:4">
      <c r="D70658" s="234"/>
    </row>
    <row r="70659" spans="4:4">
      <c r="D70659" s="234"/>
    </row>
    <row r="70660" spans="4:4">
      <c r="D70660" s="234"/>
    </row>
    <row r="70661" spans="4:4">
      <c r="D70661" s="234"/>
    </row>
    <row r="70662" spans="4:4">
      <c r="D70662" s="234"/>
    </row>
    <row r="70663" spans="4:4">
      <c r="D70663" s="234"/>
    </row>
    <row r="70664" spans="4:4">
      <c r="D70664" s="234"/>
    </row>
    <row r="70665" spans="4:4">
      <c r="D70665" s="234"/>
    </row>
    <row r="70666" spans="4:4">
      <c r="D70666" s="234"/>
    </row>
    <row r="70667" spans="4:4">
      <c r="D70667" s="234"/>
    </row>
    <row r="70668" spans="4:4">
      <c r="D70668" s="234"/>
    </row>
    <row r="70669" spans="4:4">
      <c r="D70669" s="234"/>
    </row>
    <row r="70670" spans="4:4">
      <c r="D70670" s="234"/>
    </row>
    <row r="70671" spans="4:4">
      <c r="D70671" s="234"/>
    </row>
    <row r="70672" spans="4:4">
      <c r="D70672" s="234"/>
    </row>
    <row r="70673" spans="4:4">
      <c r="D70673" s="234"/>
    </row>
    <row r="70674" spans="4:4">
      <c r="D70674" s="234"/>
    </row>
    <row r="70675" spans="4:4">
      <c r="D70675" s="234"/>
    </row>
    <row r="70676" spans="4:4">
      <c r="D70676" s="234"/>
    </row>
    <row r="70677" spans="4:4">
      <c r="D70677" s="234"/>
    </row>
    <row r="70678" spans="4:4">
      <c r="D70678" s="234"/>
    </row>
    <row r="70679" spans="4:4">
      <c r="D70679" s="234"/>
    </row>
    <row r="70680" spans="4:4">
      <c r="D70680" s="234"/>
    </row>
    <row r="70681" spans="4:4">
      <c r="D70681" s="234"/>
    </row>
    <row r="70682" spans="4:4">
      <c r="D70682" s="234"/>
    </row>
    <row r="70683" spans="4:4">
      <c r="D70683" s="234"/>
    </row>
    <row r="70684" spans="4:4">
      <c r="D70684" s="234"/>
    </row>
    <row r="70685" spans="4:4">
      <c r="D70685" s="234"/>
    </row>
    <row r="70686" spans="4:4">
      <c r="D70686" s="234"/>
    </row>
    <row r="70687" spans="4:4">
      <c r="D70687" s="234"/>
    </row>
    <row r="70688" spans="4:4">
      <c r="D70688" s="234"/>
    </row>
    <row r="70689" spans="4:4">
      <c r="D70689" s="234"/>
    </row>
    <row r="70690" spans="4:4">
      <c r="D70690" s="234"/>
    </row>
    <row r="70691" spans="4:4">
      <c r="D70691" s="234"/>
    </row>
    <row r="70692" spans="4:4">
      <c r="D70692" s="234"/>
    </row>
    <row r="70693" spans="4:4">
      <c r="D70693" s="234"/>
    </row>
    <row r="70694" spans="4:4">
      <c r="D70694" s="234"/>
    </row>
    <row r="70695" spans="4:4">
      <c r="D70695" s="234"/>
    </row>
    <row r="70696" spans="4:4">
      <c r="D70696" s="234"/>
    </row>
    <row r="70697" spans="4:4">
      <c r="D70697" s="234"/>
    </row>
    <row r="70698" spans="4:4">
      <c r="D70698" s="234"/>
    </row>
    <row r="70699" spans="4:4">
      <c r="D70699" s="234"/>
    </row>
    <row r="70700" spans="4:4">
      <c r="D70700" s="234"/>
    </row>
    <row r="70701" spans="4:4">
      <c r="D70701" s="234"/>
    </row>
    <row r="70702" spans="4:4">
      <c r="D70702" s="234"/>
    </row>
    <row r="70703" spans="4:4">
      <c r="D70703" s="234"/>
    </row>
    <row r="70704" spans="4:4">
      <c r="D70704" s="234"/>
    </row>
    <row r="70705" spans="4:4">
      <c r="D70705" s="234"/>
    </row>
    <row r="70706" spans="4:4">
      <c r="D70706" s="234"/>
    </row>
    <row r="70707" spans="4:4">
      <c r="D70707" s="234"/>
    </row>
    <row r="70708" spans="4:4">
      <c r="D70708" s="234"/>
    </row>
    <row r="70709" spans="4:4">
      <c r="D70709" s="234"/>
    </row>
    <row r="70710" spans="4:4">
      <c r="D70710" s="234"/>
    </row>
    <row r="70711" spans="4:4">
      <c r="D70711" s="234"/>
    </row>
    <row r="70712" spans="4:4">
      <c r="D70712" s="234"/>
    </row>
    <row r="70713" spans="4:4">
      <c r="D70713" s="234"/>
    </row>
    <row r="70714" spans="4:4">
      <c r="D70714" s="234"/>
    </row>
    <row r="70715" spans="4:4">
      <c r="D70715" s="234"/>
    </row>
    <row r="70716" spans="4:4">
      <c r="D70716" s="234"/>
    </row>
    <row r="70717" spans="4:4">
      <c r="D70717" s="234"/>
    </row>
    <row r="70718" spans="4:4">
      <c r="D70718" s="234"/>
    </row>
    <row r="70719" spans="4:4">
      <c r="D70719" s="234"/>
    </row>
    <row r="70720" spans="4:4">
      <c r="D70720" s="234"/>
    </row>
    <row r="70721" spans="4:4">
      <c r="D70721" s="234"/>
    </row>
    <row r="70722" spans="4:4">
      <c r="D70722" s="234"/>
    </row>
    <row r="70723" spans="4:4">
      <c r="D70723" s="234"/>
    </row>
    <row r="70724" spans="4:4">
      <c r="D70724" s="234"/>
    </row>
    <row r="70725" spans="4:4">
      <c r="D70725" s="234"/>
    </row>
    <row r="70726" spans="4:4">
      <c r="D70726" s="234"/>
    </row>
    <row r="70727" spans="4:4">
      <c r="D70727" s="234"/>
    </row>
    <row r="70728" spans="4:4">
      <c r="D70728" s="234"/>
    </row>
    <row r="70729" spans="4:4">
      <c r="D70729" s="234"/>
    </row>
    <row r="70730" spans="4:4">
      <c r="D70730" s="234"/>
    </row>
    <row r="70731" spans="4:4">
      <c r="D70731" s="234"/>
    </row>
    <row r="70732" spans="4:4">
      <c r="D70732" s="234"/>
    </row>
    <row r="70733" spans="4:4">
      <c r="D70733" s="234"/>
    </row>
    <row r="70734" spans="4:4">
      <c r="D70734" s="234"/>
    </row>
    <row r="70735" spans="4:4">
      <c r="D70735" s="234"/>
    </row>
    <row r="70736" spans="4:4">
      <c r="D70736" s="234"/>
    </row>
    <row r="70737" spans="4:4">
      <c r="D70737" s="234"/>
    </row>
    <row r="70738" spans="4:4">
      <c r="D70738" s="234"/>
    </row>
    <row r="70739" spans="4:4">
      <c r="D70739" s="234"/>
    </row>
    <row r="70740" spans="4:4">
      <c r="D70740" s="234"/>
    </row>
    <row r="70741" spans="4:4">
      <c r="D70741" s="234"/>
    </row>
    <row r="70742" spans="4:4">
      <c r="D70742" s="234"/>
    </row>
    <row r="70743" spans="4:4">
      <c r="D70743" s="234"/>
    </row>
    <row r="70744" spans="4:4">
      <c r="D70744" s="234"/>
    </row>
    <row r="70745" spans="4:4">
      <c r="D70745" s="234"/>
    </row>
    <row r="70746" spans="4:4">
      <c r="D70746" s="234"/>
    </row>
    <row r="70747" spans="4:4">
      <c r="D70747" s="234"/>
    </row>
    <row r="70748" spans="4:4">
      <c r="D70748" s="234"/>
    </row>
    <row r="70749" spans="4:4">
      <c r="D70749" s="234"/>
    </row>
    <row r="70750" spans="4:4">
      <c r="D70750" s="234"/>
    </row>
    <row r="70751" spans="4:4">
      <c r="D70751" s="234"/>
    </row>
    <row r="70752" spans="4:4">
      <c r="D70752" s="234"/>
    </row>
    <row r="70753" spans="4:4">
      <c r="D70753" s="234"/>
    </row>
    <row r="70754" spans="4:4">
      <c r="D70754" s="234"/>
    </row>
    <row r="70755" spans="4:4">
      <c r="D70755" s="234"/>
    </row>
    <row r="70756" spans="4:4">
      <c r="D70756" s="234"/>
    </row>
    <row r="70757" spans="4:4">
      <c r="D70757" s="234"/>
    </row>
    <row r="70758" spans="4:4">
      <c r="D70758" s="234"/>
    </row>
    <row r="70759" spans="4:4">
      <c r="D70759" s="234"/>
    </row>
    <row r="70760" spans="4:4">
      <c r="D70760" s="234"/>
    </row>
    <row r="70761" spans="4:4">
      <c r="D70761" s="234"/>
    </row>
    <row r="70762" spans="4:4">
      <c r="D70762" s="234"/>
    </row>
    <row r="70763" spans="4:4">
      <c r="D70763" s="234"/>
    </row>
    <row r="70764" spans="4:4">
      <c r="D70764" s="234"/>
    </row>
    <row r="70765" spans="4:4">
      <c r="D70765" s="234"/>
    </row>
    <row r="70766" spans="4:4">
      <c r="D70766" s="234"/>
    </row>
    <row r="70767" spans="4:4">
      <c r="D70767" s="234"/>
    </row>
    <row r="70768" spans="4:4">
      <c r="D70768" s="234"/>
    </row>
    <row r="70769" spans="4:4">
      <c r="D70769" s="234"/>
    </row>
    <row r="70770" spans="4:4">
      <c r="D70770" s="234"/>
    </row>
    <row r="70771" spans="4:4">
      <c r="D70771" s="234"/>
    </row>
    <row r="70772" spans="4:4">
      <c r="D70772" s="234"/>
    </row>
    <row r="70773" spans="4:4">
      <c r="D70773" s="234"/>
    </row>
    <row r="70774" spans="4:4">
      <c r="D70774" s="234"/>
    </row>
    <row r="70775" spans="4:4">
      <c r="D70775" s="234"/>
    </row>
    <row r="70776" spans="4:4">
      <c r="D70776" s="234"/>
    </row>
    <row r="70777" spans="4:4">
      <c r="D70777" s="234"/>
    </row>
    <row r="70778" spans="4:4">
      <c r="D70778" s="234"/>
    </row>
    <row r="70779" spans="4:4">
      <c r="D70779" s="234"/>
    </row>
    <row r="70780" spans="4:4">
      <c r="D70780" s="234"/>
    </row>
    <row r="70781" spans="4:4">
      <c r="D70781" s="234"/>
    </row>
    <row r="70782" spans="4:4">
      <c r="D70782" s="234"/>
    </row>
    <row r="70783" spans="4:4">
      <c r="D70783" s="234"/>
    </row>
    <row r="70784" spans="4:4">
      <c r="D70784" s="234"/>
    </row>
    <row r="70785" spans="4:4">
      <c r="D70785" s="234"/>
    </row>
    <row r="70786" spans="4:4">
      <c r="D70786" s="234"/>
    </row>
    <row r="70787" spans="4:4">
      <c r="D70787" s="234"/>
    </row>
    <row r="70788" spans="4:4">
      <c r="D70788" s="234"/>
    </row>
    <row r="70789" spans="4:4">
      <c r="D70789" s="234"/>
    </row>
    <row r="70790" spans="4:4">
      <c r="D70790" s="234"/>
    </row>
    <row r="70791" spans="4:4">
      <c r="D70791" s="234"/>
    </row>
    <row r="70792" spans="4:4">
      <c r="D70792" s="234"/>
    </row>
    <row r="70793" spans="4:4">
      <c r="D70793" s="234"/>
    </row>
    <row r="70794" spans="4:4">
      <c r="D70794" s="234"/>
    </row>
    <row r="70795" spans="4:4">
      <c r="D70795" s="234"/>
    </row>
    <row r="70796" spans="4:4">
      <c r="D70796" s="234"/>
    </row>
    <row r="70797" spans="4:4">
      <c r="D70797" s="234"/>
    </row>
    <row r="70798" spans="4:4">
      <c r="D70798" s="234"/>
    </row>
    <row r="70799" spans="4:4">
      <c r="D70799" s="234"/>
    </row>
    <row r="70800" spans="4:4">
      <c r="D70800" s="234"/>
    </row>
    <row r="70801" spans="4:4">
      <c r="D70801" s="234"/>
    </row>
    <row r="70802" spans="4:4">
      <c r="D70802" s="234"/>
    </row>
    <row r="70803" spans="4:4">
      <c r="D70803" s="234"/>
    </row>
    <row r="70804" spans="4:4">
      <c r="D70804" s="234"/>
    </row>
    <row r="70805" spans="4:4">
      <c r="D70805" s="234"/>
    </row>
    <row r="70806" spans="4:4">
      <c r="D70806" s="234"/>
    </row>
    <row r="70807" spans="4:4">
      <c r="D70807" s="234"/>
    </row>
    <row r="70808" spans="4:4">
      <c r="D70808" s="234"/>
    </row>
    <row r="70809" spans="4:4">
      <c r="D70809" s="234"/>
    </row>
    <row r="70810" spans="4:4">
      <c r="D70810" s="234"/>
    </row>
    <row r="70811" spans="4:4">
      <c r="D70811" s="234"/>
    </row>
    <row r="70812" spans="4:4">
      <c r="D70812" s="234"/>
    </row>
    <row r="70813" spans="4:4">
      <c r="D70813" s="234"/>
    </row>
    <row r="70814" spans="4:4">
      <c r="D70814" s="234"/>
    </row>
    <row r="70815" spans="4:4">
      <c r="D70815" s="234"/>
    </row>
    <row r="70816" spans="4:4">
      <c r="D70816" s="234"/>
    </row>
    <row r="70817" spans="4:4">
      <c r="D70817" s="234"/>
    </row>
    <row r="70818" spans="4:4">
      <c r="D70818" s="234"/>
    </row>
    <row r="70819" spans="4:4">
      <c r="D70819" s="234"/>
    </row>
    <row r="70820" spans="4:4">
      <c r="D70820" s="234"/>
    </row>
    <row r="70821" spans="4:4">
      <c r="D70821" s="234"/>
    </row>
    <row r="70822" spans="4:4">
      <c r="D70822" s="234"/>
    </row>
    <row r="70823" spans="4:4">
      <c r="D70823" s="234"/>
    </row>
    <row r="70824" spans="4:4">
      <c r="D70824" s="234"/>
    </row>
    <row r="70825" spans="4:4">
      <c r="D70825" s="234"/>
    </row>
    <row r="70826" spans="4:4">
      <c r="D70826" s="234"/>
    </row>
    <row r="70827" spans="4:4">
      <c r="D70827" s="234"/>
    </row>
    <row r="70828" spans="4:4">
      <c r="D70828" s="234"/>
    </row>
    <row r="70829" spans="4:4">
      <c r="D70829" s="234"/>
    </row>
    <row r="70830" spans="4:4">
      <c r="D70830" s="234"/>
    </row>
    <row r="70831" spans="4:4">
      <c r="D70831" s="234"/>
    </row>
    <row r="70832" spans="4:4">
      <c r="D70832" s="234"/>
    </row>
    <row r="70833" spans="4:4">
      <c r="D70833" s="234"/>
    </row>
    <row r="70834" spans="4:4">
      <c r="D70834" s="234"/>
    </row>
    <row r="70835" spans="4:4">
      <c r="D70835" s="234"/>
    </row>
    <row r="70836" spans="4:4">
      <c r="D70836" s="234"/>
    </row>
    <row r="70837" spans="4:4">
      <c r="D70837" s="234"/>
    </row>
    <row r="70838" spans="4:4">
      <c r="D70838" s="234"/>
    </row>
    <row r="70839" spans="4:4">
      <c r="D70839" s="234"/>
    </row>
    <row r="70840" spans="4:4">
      <c r="D70840" s="234"/>
    </row>
    <row r="70841" spans="4:4">
      <c r="D70841" s="234"/>
    </row>
    <row r="70842" spans="4:4">
      <c r="D70842" s="234"/>
    </row>
    <row r="70843" spans="4:4">
      <c r="D70843" s="234"/>
    </row>
    <row r="70844" spans="4:4">
      <c r="D70844" s="234"/>
    </row>
    <row r="70845" spans="4:4">
      <c r="D70845" s="234"/>
    </row>
    <row r="70846" spans="4:4">
      <c r="D70846" s="234"/>
    </row>
    <row r="70847" spans="4:4">
      <c r="D70847" s="234"/>
    </row>
    <row r="70848" spans="4:4">
      <c r="D70848" s="234"/>
    </row>
    <row r="70849" spans="4:4">
      <c r="D70849" s="234"/>
    </row>
    <row r="70850" spans="4:4">
      <c r="D70850" s="234"/>
    </row>
    <row r="70851" spans="4:4">
      <c r="D70851" s="234"/>
    </row>
    <row r="70852" spans="4:4">
      <c r="D70852" s="234"/>
    </row>
    <row r="70853" spans="4:4">
      <c r="D70853" s="234"/>
    </row>
    <row r="70854" spans="4:4">
      <c r="D70854" s="234"/>
    </row>
    <row r="70855" spans="4:4">
      <c r="D70855" s="234"/>
    </row>
    <row r="70856" spans="4:4">
      <c r="D70856" s="234"/>
    </row>
    <row r="70857" spans="4:4">
      <c r="D70857" s="234"/>
    </row>
    <row r="70858" spans="4:4">
      <c r="D70858" s="234"/>
    </row>
    <row r="70859" spans="4:4">
      <c r="D70859" s="234"/>
    </row>
    <row r="70860" spans="4:4">
      <c r="D70860" s="234"/>
    </row>
    <row r="70861" spans="4:4">
      <c r="D70861" s="234"/>
    </row>
    <row r="70862" spans="4:4">
      <c r="D70862" s="234"/>
    </row>
    <row r="70863" spans="4:4">
      <c r="D70863" s="234"/>
    </row>
    <row r="70864" spans="4:4">
      <c r="D70864" s="234"/>
    </row>
    <row r="70865" spans="4:4">
      <c r="D70865" s="234"/>
    </row>
    <row r="70866" spans="4:4">
      <c r="D70866" s="234"/>
    </row>
    <row r="70867" spans="4:4">
      <c r="D70867" s="234"/>
    </row>
    <row r="70868" spans="4:4">
      <c r="D70868" s="234"/>
    </row>
    <row r="70869" spans="4:4">
      <c r="D70869" s="234"/>
    </row>
    <row r="70870" spans="4:4">
      <c r="D70870" s="234"/>
    </row>
    <row r="70871" spans="4:4">
      <c r="D70871" s="234"/>
    </row>
    <row r="70872" spans="4:4">
      <c r="D70872" s="234"/>
    </row>
    <row r="70873" spans="4:4">
      <c r="D70873" s="234"/>
    </row>
    <row r="70874" spans="4:4">
      <c r="D70874" s="234"/>
    </row>
    <row r="70875" spans="4:4">
      <c r="D70875" s="234"/>
    </row>
    <row r="70876" spans="4:4">
      <c r="D70876" s="234"/>
    </row>
    <row r="70877" spans="4:4">
      <c r="D70877" s="234"/>
    </row>
    <row r="70878" spans="4:4">
      <c r="D70878" s="234"/>
    </row>
    <row r="70879" spans="4:4">
      <c r="D70879" s="234"/>
    </row>
    <row r="70880" spans="4:4">
      <c r="D70880" s="234"/>
    </row>
    <row r="70881" spans="4:4">
      <c r="D70881" s="234"/>
    </row>
    <row r="70882" spans="4:4">
      <c r="D70882" s="234"/>
    </row>
    <row r="70883" spans="4:4">
      <c r="D70883" s="234"/>
    </row>
    <row r="70884" spans="4:4">
      <c r="D70884" s="234"/>
    </row>
    <row r="70885" spans="4:4">
      <c r="D70885" s="234"/>
    </row>
    <row r="70886" spans="4:4">
      <c r="D70886" s="234"/>
    </row>
    <row r="70887" spans="4:4">
      <c r="D70887" s="234"/>
    </row>
    <row r="70888" spans="4:4">
      <c r="D70888" s="234"/>
    </row>
    <row r="70889" spans="4:4">
      <c r="D70889" s="234"/>
    </row>
    <row r="70890" spans="4:4">
      <c r="D70890" s="234"/>
    </row>
    <row r="70891" spans="4:4">
      <c r="D70891" s="234"/>
    </row>
    <row r="70892" spans="4:4">
      <c r="D70892" s="234"/>
    </row>
    <row r="70893" spans="4:4">
      <c r="D70893" s="234"/>
    </row>
    <row r="70894" spans="4:4">
      <c r="D70894" s="234"/>
    </row>
    <row r="70895" spans="4:4">
      <c r="D70895" s="234"/>
    </row>
    <row r="70896" spans="4:4">
      <c r="D70896" s="234"/>
    </row>
    <row r="70897" spans="4:4">
      <c r="D70897" s="234"/>
    </row>
    <row r="70898" spans="4:4">
      <c r="D70898" s="234"/>
    </row>
    <row r="70899" spans="4:4">
      <c r="D70899" s="234"/>
    </row>
    <row r="70900" spans="4:4">
      <c r="D70900" s="234"/>
    </row>
    <row r="70901" spans="4:4">
      <c r="D70901" s="234"/>
    </row>
    <row r="70902" spans="4:4">
      <c r="D70902" s="234"/>
    </row>
    <row r="70903" spans="4:4">
      <c r="D70903" s="234"/>
    </row>
    <row r="70904" spans="4:4">
      <c r="D70904" s="234"/>
    </row>
    <row r="70905" spans="4:4">
      <c r="D70905" s="234"/>
    </row>
    <row r="70906" spans="4:4">
      <c r="D70906" s="234"/>
    </row>
    <row r="70907" spans="4:4">
      <c r="D70907" s="234"/>
    </row>
    <row r="70908" spans="4:4">
      <c r="D70908" s="234"/>
    </row>
    <row r="70909" spans="4:4">
      <c r="D70909" s="234"/>
    </row>
    <row r="70910" spans="4:4">
      <c r="D70910" s="234"/>
    </row>
    <row r="70911" spans="4:4">
      <c r="D70911" s="234"/>
    </row>
    <row r="70912" spans="4:4">
      <c r="D70912" s="234"/>
    </row>
    <row r="70913" spans="4:4">
      <c r="D70913" s="234"/>
    </row>
    <row r="70914" spans="4:4">
      <c r="D70914" s="234"/>
    </row>
    <row r="70915" spans="4:4">
      <c r="D70915" s="234"/>
    </row>
    <row r="70916" spans="4:4">
      <c r="D70916" s="234"/>
    </row>
    <row r="70917" spans="4:4">
      <c r="D70917" s="234"/>
    </row>
    <row r="70918" spans="4:4">
      <c r="D70918" s="234"/>
    </row>
    <row r="70919" spans="4:4">
      <c r="D70919" s="234"/>
    </row>
    <row r="70920" spans="4:4">
      <c r="D70920" s="234"/>
    </row>
    <row r="70921" spans="4:4">
      <c r="D70921" s="234"/>
    </row>
    <row r="70922" spans="4:4">
      <c r="D70922" s="234"/>
    </row>
    <row r="70923" spans="4:4">
      <c r="D70923" s="234"/>
    </row>
    <row r="70924" spans="4:4">
      <c r="D70924" s="234"/>
    </row>
    <row r="70925" spans="4:4">
      <c r="D70925" s="234"/>
    </row>
    <row r="70926" spans="4:4">
      <c r="D70926" s="234"/>
    </row>
    <row r="70927" spans="4:4">
      <c r="D70927" s="234"/>
    </row>
    <row r="70928" spans="4:4">
      <c r="D70928" s="234"/>
    </row>
    <row r="70929" spans="4:4">
      <c r="D70929" s="234"/>
    </row>
    <row r="70930" spans="4:4">
      <c r="D70930" s="234"/>
    </row>
    <row r="70931" spans="4:4">
      <c r="D70931" s="234"/>
    </row>
    <row r="70932" spans="4:4">
      <c r="D70932" s="234"/>
    </row>
    <row r="70933" spans="4:4">
      <c r="D70933" s="234"/>
    </row>
    <row r="70934" spans="4:4">
      <c r="D70934" s="234"/>
    </row>
    <row r="70935" spans="4:4">
      <c r="D70935" s="234"/>
    </row>
    <row r="70936" spans="4:4">
      <c r="D70936" s="234"/>
    </row>
    <row r="70937" spans="4:4">
      <c r="D70937" s="234"/>
    </row>
    <row r="70938" spans="4:4">
      <c r="D70938" s="234"/>
    </row>
    <row r="70939" spans="4:4">
      <c r="D70939" s="234"/>
    </row>
    <row r="70940" spans="4:4">
      <c r="D70940" s="234"/>
    </row>
    <row r="70941" spans="4:4">
      <c r="D70941" s="234"/>
    </row>
    <row r="70942" spans="4:4">
      <c r="D70942" s="234"/>
    </row>
    <row r="70943" spans="4:4">
      <c r="D70943" s="234"/>
    </row>
    <row r="70944" spans="4:4">
      <c r="D70944" s="234"/>
    </row>
    <row r="70945" spans="4:4">
      <c r="D70945" s="234"/>
    </row>
    <row r="70946" spans="4:4">
      <c r="D70946" s="234"/>
    </row>
    <row r="70947" spans="4:4">
      <c r="D70947" s="234"/>
    </row>
    <row r="70948" spans="4:4">
      <c r="D70948" s="234"/>
    </row>
    <row r="70949" spans="4:4">
      <c r="D70949" s="234"/>
    </row>
    <row r="70950" spans="4:4">
      <c r="D70950" s="234"/>
    </row>
    <row r="70951" spans="4:4">
      <c r="D70951" s="234"/>
    </row>
    <row r="70952" spans="4:4">
      <c r="D70952" s="234"/>
    </row>
    <row r="70953" spans="4:4">
      <c r="D70953" s="234"/>
    </row>
    <row r="70954" spans="4:4">
      <c r="D70954" s="234"/>
    </row>
    <row r="70955" spans="4:4">
      <c r="D70955" s="234"/>
    </row>
    <row r="70956" spans="4:4">
      <c r="D70956" s="234"/>
    </row>
    <row r="70957" spans="4:4">
      <c r="D70957" s="234"/>
    </row>
    <row r="70958" spans="4:4">
      <c r="D70958" s="234"/>
    </row>
    <row r="70959" spans="4:4">
      <c r="D70959" s="234"/>
    </row>
    <row r="70960" spans="4:4">
      <c r="D70960" s="234"/>
    </row>
    <row r="70961" spans="4:4">
      <c r="D70961" s="234"/>
    </row>
    <row r="70962" spans="4:4">
      <c r="D70962" s="234"/>
    </row>
    <row r="70963" spans="4:4">
      <c r="D70963" s="234"/>
    </row>
    <row r="70964" spans="4:4">
      <c r="D70964" s="234"/>
    </row>
    <row r="70965" spans="4:4">
      <c r="D70965" s="234"/>
    </row>
    <row r="70966" spans="4:4">
      <c r="D70966" s="234"/>
    </row>
    <row r="70967" spans="4:4">
      <c r="D70967" s="234"/>
    </row>
    <row r="70968" spans="4:4">
      <c r="D70968" s="234"/>
    </row>
    <row r="70969" spans="4:4">
      <c r="D70969" s="234"/>
    </row>
    <row r="70970" spans="4:4">
      <c r="D70970" s="234"/>
    </row>
    <row r="70971" spans="4:4">
      <c r="D70971" s="234"/>
    </row>
    <row r="70972" spans="4:4">
      <c r="D70972" s="234"/>
    </row>
    <row r="70973" spans="4:4">
      <c r="D70973" s="234"/>
    </row>
    <row r="70974" spans="4:4">
      <c r="D70974" s="234"/>
    </row>
    <row r="70975" spans="4:4">
      <c r="D70975" s="234"/>
    </row>
    <row r="70976" spans="4:4">
      <c r="D70976" s="234"/>
    </row>
    <row r="70977" spans="4:4">
      <c r="D70977" s="234"/>
    </row>
    <row r="70978" spans="4:4">
      <c r="D70978" s="234"/>
    </row>
    <row r="70979" spans="4:4">
      <c r="D70979" s="234"/>
    </row>
    <row r="70980" spans="4:4">
      <c r="D70980" s="234"/>
    </row>
    <row r="70981" spans="4:4">
      <c r="D70981" s="234"/>
    </row>
    <row r="70982" spans="4:4">
      <c r="D70982" s="234"/>
    </row>
    <row r="70983" spans="4:4">
      <c r="D70983" s="234"/>
    </row>
    <row r="70984" spans="4:4">
      <c r="D70984" s="234"/>
    </row>
    <row r="70985" spans="4:4">
      <c r="D70985" s="234"/>
    </row>
    <row r="70986" spans="4:4">
      <c r="D70986" s="234"/>
    </row>
    <row r="70987" spans="4:4">
      <c r="D70987" s="234"/>
    </row>
    <row r="70988" spans="4:4">
      <c r="D70988" s="234"/>
    </row>
    <row r="70989" spans="4:4">
      <c r="D70989" s="234"/>
    </row>
    <row r="70990" spans="4:4">
      <c r="D70990" s="234"/>
    </row>
    <row r="70991" spans="4:4">
      <c r="D70991" s="234"/>
    </row>
    <row r="70992" spans="4:4">
      <c r="D70992" s="234"/>
    </row>
    <row r="70993" spans="4:4">
      <c r="D70993" s="234"/>
    </row>
    <row r="70994" spans="4:4">
      <c r="D70994" s="234"/>
    </row>
    <row r="70995" spans="4:4">
      <c r="D70995" s="234"/>
    </row>
    <row r="70996" spans="4:4">
      <c r="D70996" s="234"/>
    </row>
    <row r="70997" spans="4:4">
      <c r="D70997" s="234"/>
    </row>
    <row r="70998" spans="4:4">
      <c r="D70998" s="234"/>
    </row>
    <row r="70999" spans="4:4">
      <c r="D70999" s="234"/>
    </row>
    <row r="71000" spans="4:4">
      <c r="D71000" s="234"/>
    </row>
    <row r="71001" spans="4:4">
      <c r="D71001" s="234"/>
    </row>
    <row r="71002" spans="4:4">
      <c r="D71002" s="234"/>
    </row>
    <row r="71003" spans="4:4">
      <c r="D71003" s="234"/>
    </row>
    <row r="71004" spans="4:4">
      <c r="D71004" s="234"/>
    </row>
    <row r="71005" spans="4:4">
      <c r="D71005" s="234"/>
    </row>
    <row r="71006" spans="4:4">
      <c r="D71006" s="234"/>
    </row>
    <row r="71007" spans="4:4">
      <c r="D71007" s="234"/>
    </row>
    <row r="71008" spans="4:4">
      <c r="D71008" s="234"/>
    </row>
    <row r="71009" spans="4:4">
      <c r="D71009" s="234"/>
    </row>
    <row r="71010" spans="4:4">
      <c r="D71010" s="234"/>
    </row>
    <row r="71011" spans="4:4">
      <c r="D71011" s="234"/>
    </row>
    <row r="71012" spans="4:4">
      <c r="D71012" s="234"/>
    </row>
    <row r="71013" spans="4:4">
      <c r="D71013" s="234"/>
    </row>
    <row r="71014" spans="4:4">
      <c r="D71014" s="234"/>
    </row>
    <row r="71015" spans="4:4">
      <c r="D71015" s="234"/>
    </row>
    <row r="71016" spans="4:4">
      <c r="D71016" s="234"/>
    </row>
    <row r="71017" spans="4:4">
      <c r="D71017" s="234"/>
    </row>
    <row r="71018" spans="4:4">
      <c r="D71018" s="234"/>
    </row>
    <row r="71019" spans="4:4">
      <c r="D71019" s="234"/>
    </row>
    <row r="71020" spans="4:4">
      <c r="D71020" s="234"/>
    </row>
    <row r="71021" spans="4:4">
      <c r="D71021" s="234"/>
    </row>
    <row r="71022" spans="4:4">
      <c r="D71022" s="234"/>
    </row>
    <row r="71023" spans="4:4">
      <c r="D71023" s="234"/>
    </row>
    <row r="71024" spans="4:4">
      <c r="D71024" s="234"/>
    </row>
    <row r="71025" spans="4:4">
      <c r="D71025" s="234"/>
    </row>
    <row r="71026" spans="4:4">
      <c r="D71026" s="234"/>
    </row>
    <row r="71027" spans="4:4">
      <c r="D71027" s="234"/>
    </row>
    <row r="71028" spans="4:4">
      <c r="D71028" s="234"/>
    </row>
    <row r="71029" spans="4:4">
      <c r="D71029" s="234"/>
    </row>
    <row r="71030" spans="4:4">
      <c r="D71030" s="234"/>
    </row>
    <row r="71031" spans="4:4">
      <c r="D71031" s="234"/>
    </row>
    <row r="71032" spans="4:4">
      <c r="D71032" s="234"/>
    </row>
    <row r="71033" spans="4:4">
      <c r="D71033" s="234"/>
    </row>
    <row r="71034" spans="4:4">
      <c r="D71034" s="234"/>
    </row>
    <row r="71035" spans="4:4">
      <c r="D71035" s="234"/>
    </row>
    <row r="71036" spans="4:4">
      <c r="D71036" s="234"/>
    </row>
    <row r="71037" spans="4:4">
      <c r="D71037" s="234"/>
    </row>
    <row r="71038" spans="4:4">
      <c r="D71038" s="234"/>
    </row>
    <row r="71039" spans="4:4">
      <c r="D71039" s="234"/>
    </row>
    <row r="71040" spans="4:4">
      <c r="D71040" s="234"/>
    </row>
    <row r="71041" spans="4:4">
      <c r="D71041" s="234"/>
    </row>
    <row r="71042" spans="4:4">
      <c r="D71042" s="234"/>
    </row>
    <row r="71043" spans="4:4">
      <c r="D71043" s="234"/>
    </row>
    <row r="71044" spans="4:4">
      <c r="D71044" s="234"/>
    </row>
    <row r="71045" spans="4:4">
      <c r="D71045" s="234"/>
    </row>
    <row r="71046" spans="4:4">
      <c r="D71046" s="234"/>
    </row>
    <row r="71047" spans="4:4">
      <c r="D71047" s="234"/>
    </row>
    <row r="71048" spans="4:4">
      <c r="D71048" s="234"/>
    </row>
    <row r="71049" spans="4:4">
      <c r="D71049" s="234"/>
    </row>
    <row r="71050" spans="4:4">
      <c r="D71050" s="234"/>
    </row>
    <row r="71051" spans="4:4">
      <c r="D71051" s="234"/>
    </row>
    <row r="71052" spans="4:4">
      <c r="D71052" s="234"/>
    </row>
    <row r="71053" spans="4:4">
      <c r="D71053" s="234"/>
    </row>
    <row r="71054" spans="4:4">
      <c r="D71054" s="234"/>
    </row>
    <row r="71055" spans="4:4">
      <c r="D71055" s="234"/>
    </row>
    <row r="71056" spans="4:4">
      <c r="D71056" s="234"/>
    </row>
    <row r="71057" spans="4:4">
      <c r="D71057" s="234"/>
    </row>
    <row r="71058" spans="4:4">
      <c r="D71058" s="234"/>
    </row>
    <row r="71059" spans="4:4">
      <c r="D71059" s="234"/>
    </row>
    <row r="71060" spans="4:4">
      <c r="D71060" s="234"/>
    </row>
    <row r="71061" spans="4:4">
      <c r="D71061" s="234"/>
    </row>
    <row r="71062" spans="4:4">
      <c r="D71062" s="234"/>
    </row>
    <row r="71063" spans="4:4">
      <c r="D71063" s="234"/>
    </row>
    <row r="71064" spans="4:4">
      <c r="D71064" s="234"/>
    </row>
    <row r="71065" spans="4:4">
      <c r="D71065" s="234"/>
    </row>
    <row r="71066" spans="4:4">
      <c r="D71066" s="234"/>
    </row>
    <row r="71067" spans="4:4">
      <c r="D71067" s="234"/>
    </row>
    <row r="71068" spans="4:4">
      <c r="D71068" s="234"/>
    </row>
    <row r="71069" spans="4:4">
      <c r="D71069" s="234"/>
    </row>
    <row r="71070" spans="4:4">
      <c r="D71070" s="234"/>
    </row>
    <row r="71071" spans="4:4">
      <c r="D71071" s="234"/>
    </row>
    <row r="71072" spans="4:4">
      <c r="D71072" s="234"/>
    </row>
    <row r="71073" spans="4:4">
      <c r="D71073" s="234"/>
    </row>
    <row r="71074" spans="4:4">
      <c r="D71074" s="234"/>
    </row>
    <row r="71075" spans="4:4">
      <c r="D71075" s="234"/>
    </row>
    <row r="71076" spans="4:4">
      <c r="D71076" s="234"/>
    </row>
    <row r="71077" spans="4:4">
      <c r="D71077" s="234"/>
    </row>
    <row r="71078" spans="4:4">
      <c r="D71078" s="234"/>
    </row>
    <row r="71079" spans="4:4">
      <c r="D71079" s="234"/>
    </row>
    <row r="71080" spans="4:4">
      <c r="D71080" s="234"/>
    </row>
    <row r="71081" spans="4:4">
      <c r="D71081" s="234"/>
    </row>
    <row r="71082" spans="4:4">
      <c r="D71082" s="234"/>
    </row>
    <row r="71083" spans="4:4">
      <c r="D71083" s="234"/>
    </row>
    <row r="71084" spans="4:4">
      <c r="D71084" s="234"/>
    </row>
    <row r="71085" spans="4:4">
      <c r="D71085" s="234"/>
    </row>
    <row r="71086" spans="4:4">
      <c r="D71086" s="234"/>
    </row>
    <row r="71087" spans="4:4">
      <c r="D71087" s="234"/>
    </row>
    <row r="71088" spans="4:4">
      <c r="D71088" s="234"/>
    </row>
    <row r="71089" spans="4:4">
      <c r="D71089" s="234"/>
    </row>
    <row r="71090" spans="4:4">
      <c r="D71090" s="234"/>
    </row>
    <row r="71091" spans="4:4">
      <c r="D71091" s="234"/>
    </row>
    <row r="71092" spans="4:4">
      <c r="D71092" s="234"/>
    </row>
    <row r="71093" spans="4:4">
      <c r="D71093" s="234"/>
    </row>
    <row r="71094" spans="4:4">
      <c r="D71094" s="234"/>
    </row>
    <row r="71095" spans="4:4">
      <c r="D71095" s="234"/>
    </row>
    <row r="71096" spans="4:4">
      <c r="D71096" s="234"/>
    </row>
    <row r="71097" spans="4:4">
      <c r="D71097" s="234"/>
    </row>
    <row r="71098" spans="4:4">
      <c r="D71098" s="234"/>
    </row>
    <row r="71099" spans="4:4">
      <c r="D71099" s="234"/>
    </row>
    <row r="71100" spans="4:4">
      <c r="D71100" s="234"/>
    </row>
    <row r="71101" spans="4:4">
      <c r="D71101" s="234"/>
    </row>
    <row r="71102" spans="4:4">
      <c r="D71102" s="234"/>
    </row>
    <row r="71103" spans="4:4">
      <c r="D71103" s="234"/>
    </row>
    <row r="71104" spans="4:4">
      <c r="D71104" s="234"/>
    </row>
    <row r="71105" spans="4:4">
      <c r="D71105" s="234"/>
    </row>
    <row r="71106" spans="4:4">
      <c r="D71106" s="234"/>
    </row>
    <row r="71107" spans="4:4">
      <c r="D71107" s="234"/>
    </row>
    <row r="71108" spans="4:4">
      <c r="D71108" s="234"/>
    </row>
    <row r="71109" spans="4:4">
      <c r="D71109" s="234"/>
    </row>
    <row r="71110" spans="4:4">
      <c r="D71110" s="234"/>
    </row>
    <row r="71111" spans="4:4">
      <c r="D71111" s="234"/>
    </row>
    <row r="71112" spans="4:4">
      <c r="D71112" s="234"/>
    </row>
    <row r="71113" spans="4:4">
      <c r="D71113" s="234"/>
    </row>
    <row r="71114" spans="4:4">
      <c r="D71114" s="234"/>
    </row>
    <row r="71115" spans="4:4">
      <c r="D71115" s="234"/>
    </row>
    <row r="71116" spans="4:4">
      <c r="D71116" s="234"/>
    </row>
    <row r="71117" spans="4:4">
      <c r="D71117" s="234"/>
    </row>
    <row r="71118" spans="4:4">
      <c r="D71118" s="234"/>
    </row>
    <row r="71119" spans="4:4">
      <c r="D71119" s="234"/>
    </row>
    <row r="71120" spans="4:4">
      <c r="D71120" s="234"/>
    </row>
    <row r="71121" spans="4:4">
      <c r="D71121" s="234"/>
    </row>
    <row r="71122" spans="4:4">
      <c r="D71122" s="234"/>
    </row>
    <row r="71123" spans="4:4">
      <c r="D71123" s="234"/>
    </row>
    <row r="71124" spans="4:4">
      <c r="D71124" s="234"/>
    </row>
    <row r="71125" spans="4:4">
      <c r="D71125" s="234"/>
    </row>
    <row r="71126" spans="4:4">
      <c r="D71126" s="234"/>
    </row>
    <row r="71127" spans="4:4">
      <c r="D71127" s="234"/>
    </row>
    <row r="71128" spans="4:4">
      <c r="D71128" s="234"/>
    </row>
    <row r="71129" spans="4:4">
      <c r="D71129" s="234"/>
    </row>
    <row r="71130" spans="4:4">
      <c r="D71130" s="234"/>
    </row>
    <row r="71131" spans="4:4">
      <c r="D71131" s="234"/>
    </row>
    <row r="71132" spans="4:4">
      <c r="D71132" s="234"/>
    </row>
    <row r="71133" spans="4:4">
      <c r="D71133" s="234"/>
    </row>
    <row r="71134" spans="4:4">
      <c r="D71134" s="234"/>
    </row>
    <row r="71135" spans="4:4">
      <c r="D71135" s="234"/>
    </row>
    <row r="71136" spans="4:4">
      <c r="D71136" s="234"/>
    </row>
    <row r="71137" spans="4:4">
      <c r="D71137" s="234"/>
    </row>
    <row r="71138" spans="4:4">
      <c r="D71138" s="234"/>
    </row>
    <row r="71139" spans="4:4">
      <c r="D71139" s="234"/>
    </row>
    <row r="71140" spans="4:4">
      <c r="D71140" s="234"/>
    </row>
    <row r="71141" spans="4:4">
      <c r="D71141" s="234"/>
    </row>
    <row r="71142" spans="4:4">
      <c r="D71142" s="234"/>
    </row>
    <row r="71143" spans="4:4">
      <c r="D71143" s="234"/>
    </row>
    <row r="71144" spans="4:4">
      <c r="D71144" s="234"/>
    </row>
    <row r="71145" spans="4:4">
      <c r="D71145" s="234"/>
    </row>
    <row r="71146" spans="4:4">
      <c r="D71146" s="234"/>
    </row>
    <row r="71147" spans="4:4">
      <c r="D71147" s="234"/>
    </row>
    <row r="71148" spans="4:4">
      <c r="D71148" s="234"/>
    </row>
    <row r="71149" spans="4:4">
      <c r="D71149" s="234"/>
    </row>
    <row r="71150" spans="4:4">
      <c r="D71150" s="234"/>
    </row>
    <row r="71151" spans="4:4">
      <c r="D71151" s="234"/>
    </row>
    <row r="71152" spans="4:4">
      <c r="D71152" s="234"/>
    </row>
    <row r="71153" spans="4:4">
      <c r="D71153" s="234"/>
    </row>
    <row r="71154" spans="4:4">
      <c r="D71154" s="234"/>
    </row>
    <row r="71155" spans="4:4">
      <c r="D71155" s="234"/>
    </row>
    <row r="71156" spans="4:4">
      <c r="D71156" s="234"/>
    </row>
    <row r="71157" spans="4:4">
      <c r="D71157" s="234"/>
    </row>
    <row r="71158" spans="4:4">
      <c r="D71158" s="234"/>
    </row>
    <row r="71159" spans="4:4">
      <c r="D71159" s="234"/>
    </row>
    <row r="71160" spans="4:4">
      <c r="D71160" s="234"/>
    </row>
    <row r="71161" spans="4:4">
      <c r="D71161" s="234"/>
    </row>
    <row r="71162" spans="4:4">
      <c r="D71162" s="234"/>
    </row>
    <row r="71163" spans="4:4">
      <c r="D71163" s="234"/>
    </row>
    <row r="71164" spans="4:4">
      <c r="D71164" s="234"/>
    </row>
    <row r="71165" spans="4:4">
      <c r="D71165" s="234"/>
    </row>
    <row r="71166" spans="4:4">
      <c r="D71166" s="234"/>
    </row>
    <row r="71167" spans="4:4">
      <c r="D71167" s="234"/>
    </row>
    <row r="71168" spans="4:4">
      <c r="D71168" s="234"/>
    </row>
    <row r="71169" spans="4:4">
      <c r="D71169" s="234"/>
    </row>
    <row r="71170" spans="4:4">
      <c r="D71170" s="234"/>
    </row>
    <row r="71171" spans="4:4">
      <c r="D71171" s="234"/>
    </row>
    <row r="71172" spans="4:4">
      <c r="D71172" s="234"/>
    </row>
    <row r="71173" spans="4:4">
      <c r="D71173" s="234"/>
    </row>
    <row r="71174" spans="4:4">
      <c r="D71174" s="234"/>
    </row>
    <row r="71175" spans="4:4">
      <c r="D71175" s="234"/>
    </row>
    <row r="71176" spans="4:4">
      <c r="D71176" s="234"/>
    </row>
    <row r="71177" spans="4:4">
      <c r="D71177" s="234"/>
    </row>
    <row r="71178" spans="4:4">
      <c r="D71178" s="234"/>
    </row>
    <row r="71179" spans="4:4">
      <c r="D71179" s="234"/>
    </row>
    <row r="71180" spans="4:4">
      <c r="D71180" s="234"/>
    </row>
    <row r="71181" spans="4:4">
      <c r="D71181" s="234"/>
    </row>
    <row r="71182" spans="4:4">
      <c r="D71182" s="234"/>
    </row>
    <row r="71183" spans="4:4">
      <c r="D71183" s="234"/>
    </row>
    <row r="71184" spans="4:4">
      <c r="D71184" s="234"/>
    </row>
    <row r="71185" spans="4:4">
      <c r="D71185" s="234"/>
    </row>
    <row r="71186" spans="4:4">
      <c r="D71186" s="234"/>
    </row>
    <row r="71187" spans="4:4">
      <c r="D71187" s="234"/>
    </row>
    <row r="71188" spans="4:4">
      <c r="D71188" s="234"/>
    </row>
    <row r="71189" spans="4:4">
      <c r="D71189" s="234"/>
    </row>
    <row r="71190" spans="4:4">
      <c r="D71190" s="234"/>
    </row>
    <row r="71191" spans="4:4">
      <c r="D71191" s="234"/>
    </row>
    <row r="71192" spans="4:4">
      <c r="D71192" s="234"/>
    </row>
    <row r="71193" spans="4:4">
      <c r="D71193" s="234"/>
    </row>
    <row r="71194" spans="4:4">
      <c r="D71194" s="234"/>
    </row>
    <row r="71195" spans="4:4">
      <c r="D71195" s="234"/>
    </row>
    <row r="71196" spans="4:4">
      <c r="D71196" s="234"/>
    </row>
    <row r="71197" spans="4:4">
      <c r="D71197" s="234"/>
    </row>
    <row r="71198" spans="4:4">
      <c r="D71198" s="234"/>
    </row>
    <row r="71199" spans="4:4">
      <c r="D71199" s="234"/>
    </row>
    <row r="71200" spans="4:4">
      <c r="D71200" s="234"/>
    </row>
    <row r="71201" spans="4:4">
      <c r="D71201" s="234"/>
    </row>
    <row r="71202" spans="4:4">
      <c r="D71202" s="234"/>
    </row>
    <row r="71203" spans="4:4">
      <c r="D71203" s="234"/>
    </row>
    <row r="71204" spans="4:4">
      <c r="D71204" s="234"/>
    </row>
    <row r="71205" spans="4:4">
      <c r="D71205" s="234"/>
    </row>
    <row r="71206" spans="4:4">
      <c r="D71206" s="234"/>
    </row>
    <row r="71207" spans="4:4">
      <c r="D71207" s="234"/>
    </row>
    <row r="71208" spans="4:4">
      <c r="D71208" s="234"/>
    </row>
    <row r="71209" spans="4:4">
      <c r="D71209" s="234"/>
    </row>
    <row r="71210" spans="4:4">
      <c r="D71210" s="234"/>
    </row>
    <row r="71211" spans="4:4">
      <c r="D71211" s="234"/>
    </row>
    <row r="71212" spans="4:4">
      <c r="D71212" s="234"/>
    </row>
    <row r="71213" spans="4:4">
      <c r="D71213" s="234"/>
    </row>
    <row r="71214" spans="4:4">
      <c r="D71214" s="234"/>
    </row>
    <row r="71215" spans="4:4">
      <c r="D71215" s="234"/>
    </row>
    <row r="71216" spans="4:4">
      <c r="D71216" s="234"/>
    </row>
    <row r="71217" spans="4:4">
      <c r="D71217" s="234"/>
    </row>
    <row r="71218" spans="4:4">
      <c r="D71218" s="234"/>
    </row>
    <row r="71219" spans="4:4">
      <c r="D71219" s="234"/>
    </row>
    <row r="71220" spans="4:4">
      <c r="D71220" s="234"/>
    </row>
    <row r="71221" spans="4:4">
      <c r="D71221" s="234"/>
    </row>
    <row r="71222" spans="4:4">
      <c r="D71222" s="234"/>
    </row>
    <row r="71223" spans="4:4">
      <c r="D71223" s="234"/>
    </row>
    <row r="71224" spans="4:4">
      <c r="D71224" s="234"/>
    </row>
    <row r="71225" spans="4:4">
      <c r="D71225" s="234"/>
    </row>
    <row r="71226" spans="4:4">
      <c r="D71226" s="234"/>
    </row>
    <row r="71227" spans="4:4">
      <c r="D71227" s="234"/>
    </row>
    <row r="71228" spans="4:4">
      <c r="D71228" s="234"/>
    </row>
    <row r="71229" spans="4:4">
      <c r="D71229" s="234"/>
    </row>
    <row r="71230" spans="4:4">
      <c r="D71230" s="234"/>
    </row>
    <row r="71231" spans="4:4">
      <c r="D71231" s="234"/>
    </row>
    <row r="71232" spans="4:4">
      <c r="D71232" s="234"/>
    </row>
    <row r="71233" spans="4:4">
      <c r="D71233" s="234"/>
    </row>
    <row r="71234" spans="4:4">
      <c r="D71234" s="234"/>
    </row>
    <row r="71235" spans="4:4">
      <c r="D71235" s="234"/>
    </row>
    <row r="71236" spans="4:4">
      <c r="D71236" s="234"/>
    </row>
    <row r="71237" spans="4:4">
      <c r="D71237" s="234"/>
    </row>
    <row r="71238" spans="4:4">
      <c r="D71238" s="234"/>
    </row>
    <row r="71239" spans="4:4">
      <c r="D71239" s="234"/>
    </row>
    <row r="71240" spans="4:4">
      <c r="D71240" s="234"/>
    </row>
    <row r="71241" spans="4:4">
      <c r="D71241" s="234"/>
    </row>
    <row r="71242" spans="4:4">
      <c r="D71242" s="234"/>
    </row>
    <row r="71243" spans="4:4">
      <c r="D71243" s="234"/>
    </row>
    <row r="71244" spans="4:4">
      <c r="D71244" s="234"/>
    </row>
    <row r="71245" spans="4:4">
      <c r="D71245" s="234"/>
    </row>
    <row r="71246" spans="4:4">
      <c r="D71246" s="234"/>
    </row>
    <row r="71247" spans="4:4">
      <c r="D71247" s="234"/>
    </row>
    <row r="71248" spans="4:4">
      <c r="D71248" s="234"/>
    </row>
    <row r="71249" spans="4:4">
      <c r="D71249" s="234"/>
    </row>
    <row r="71250" spans="4:4">
      <c r="D71250" s="234"/>
    </row>
    <row r="71251" spans="4:4">
      <c r="D71251" s="234"/>
    </row>
    <row r="71252" spans="4:4">
      <c r="D71252" s="234"/>
    </row>
    <row r="71253" spans="4:4">
      <c r="D71253" s="234"/>
    </row>
    <row r="71254" spans="4:4">
      <c r="D71254" s="234"/>
    </row>
    <row r="71255" spans="4:4">
      <c r="D71255" s="234"/>
    </row>
    <row r="71256" spans="4:4">
      <c r="D71256" s="234"/>
    </row>
    <row r="71257" spans="4:4">
      <c r="D71257" s="234"/>
    </row>
    <row r="71258" spans="4:4">
      <c r="D71258" s="234"/>
    </row>
    <row r="71259" spans="4:4">
      <c r="D71259" s="234"/>
    </row>
    <row r="71260" spans="4:4">
      <c r="D71260" s="234"/>
    </row>
    <row r="71261" spans="4:4">
      <c r="D71261" s="234"/>
    </row>
    <row r="71262" spans="4:4">
      <c r="D71262" s="234"/>
    </row>
    <row r="71263" spans="4:4">
      <c r="D71263" s="234"/>
    </row>
    <row r="71264" spans="4:4">
      <c r="D71264" s="234"/>
    </row>
    <row r="71265" spans="4:4">
      <c r="D71265" s="234"/>
    </row>
    <row r="71266" spans="4:4">
      <c r="D71266" s="234"/>
    </row>
    <row r="71267" spans="4:4">
      <c r="D71267" s="234"/>
    </row>
    <row r="71268" spans="4:4">
      <c r="D71268" s="234"/>
    </row>
    <row r="71269" spans="4:4">
      <c r="D71269" s="234"/>
    </row>
    <row r="71270" spans="4:4">
      <c r="D71270" s="234"/>
    </row>
    <row r="71271" spans="4:4">
      <c r="D71271" s="234"/>
    </row>
    <row r="71272" spans="4:4">
      <c r="D71272" s="234"/>
    </row>
    <row r="71273" spans="4:4">
      <c r="D71273" s="234"/>
    </row>
    <row r="71274" spans="4:4">
      <c r="D71274" s="234"/>
    </row>
    <row r="71275" spans="4:4">
      <c r="D71275" s="234"/>
    </row>
    <row r="71276" spans="4:4">
      <c r="D71276" s="234"/>
    </row>
    <row r="71277" spans="4:4">
      <c r="D71277" s="234"/>
    </row>
    <row r="71278" spans="4:4">
      <c r="D71278" s="234"/>
    </row>
    <row r="71279" spans="4:4">
      <c r="D71279" s="234"/>
    </row>
    <row r="71280" spans="4:4">
      <c r="D71280" s="234"/>
    </row>
    <row r="71281" spans="4:4">
      <c r="D71281" s="234"/>
    </row>
    <row r="71282" spans="4:4">
      <c r="D71282" s="234"/>
    </row>
    <row r="71283" spans="4:4">
      <c r="D71283" s="234"/>
    </row>
    <row r="71284" spans="4:4">
      <c r="D71284" s="234"/>
    </row>
    <row r="71285" spans="4:4">
      <c r="D71285" s="234"/>
    </row>
    <row r="71286" spans="4:4">
      <c r="D71286" s="234"/>
    </row>
    <row r="71287" spans="4:4">
      <c r="D71287" s="234"/>
    </row>
    <row r="71288" spans="4:4">
      <c r="D71288" s="234"/>
    </row>
    <row r="71289" spans="4:4">
      <c r="D71289" s="234"/>
    </row>
    <row r="71290" spans="4:4">
      <c r="D71290" s="234"/>
    </row>
    <row r="71291" spans="4:4">
      <c r="D71291" s="234"/>
    </row>
    <row r="71292" spans="4:4">
      <c r="D71292" s="234"/>
    </row>
    <row r="71293" spans="4:4">
      <c r="D71293" s="234"/>
    </row>
    <row r="71294" spans="4:4">
      <c r="D71294" s="234"/>
    </row>
    <row r="71295" spans="4:4">
      <c r="D71295" s="234"/>
    </row>
    <row r="71296" spans="4:4">
      <c r="D71296" s="234"/>
    </row>
    <row r="71297" spans="4:4">
      <c r="D71297" s="234"/>
    </row>
    <row r="71298" spans="4:4">
      <c r="D71298" s="234"/>
    </row>
    <row r="71299" spans="4:4">
      <c r="D71299" s="234"/>
    </row>
    <row r="71300" spans="4:4">
      <c r="D71300" s="234"/>
    </row>
    <row r="71301" spans="4:4">
      <c r="D71301" s="234"/>
    </row>
    <row r="71302" spans="4:4">
      <c r="D71302" s="234"/>
    </row>
    <row r="71303" spans="4:4">
      <c r="D71303" s="234"/>
    </row>
    <row r="71304" spans="4:4">
      <c r="D71304" s="234"/>
    </row>
    <row r="71305" spans="4:4">
      <c r="D71305" s="234"/>
    </row>
    <row r="71306" spans="4:4">
      <c r="D71306" s="234"/>
    </row>
    <row r="71307" spans="4:4">
      <c r="D71307" s="234"/>
    </row>
    <row r="71308" spans="4:4">
      <c r="D71308" s="234"/>
    </row>
    <row r="71309" spans="4:4">
      <c r="D71309" s="234"/>
    </row>
    <row r="71310" spans="4:4">
      <c r="D71310" s="234"/>
    </row>
    <row r="71311" spans="4:4">
      <c r="D71311" s="234"/>
    </row>
    <row r="71312" spans="4:4">
      <c r="D71312" s="234"/>
    </row>
    <row r="71313" spans="4:4">
      <c r="D71313" s="234"/>
    </row>
    <row r="71314" spans="4:4">
      <c r="D71314" s="234"/>
    </row>
    <row r="71315" spans="4:4">
      <c r="D71315" s="234"/>
    </row>
    <row r="71316" spans="4:4">
      <c r="D71316" s="234"/>
    </row>
    <row r="71317" spans="4:4">
      <c r="D71317" s="234"/>
    </row>
    <row r="71318" spans="4:4">
      <c r="D71318" s="234"/>
    </row>
    <row r="71319" spans="4:4">
      <c r="D71319" s="234"/>
    </row>
    <row r="71320" spans="4:4">
      <c r="D71320" s="234"/>
    </row>
    <row r="71321" spans="4:4">
      <c r="D71321" s="234"/>
    </row>
    <row r="71322" spans="4:4">
      <c r="D71322" s="234"/>
    </row>
    <row r="71323" spans="4:4">
      <c r="D71323" s="234"/>
    </row>
    <row r="71324" spans="4:4">
      <c r="D71324" s="234"/>
    </row>
    <row r="71325" spans="4:4">
      <c r="D71325" s="234"/>
    </row>
    <row r="71326" spans="4:4">
      <c r="D71326" s="234"/>
    </row>
    <row r="71327" spans="4:4">
      <c r="D71327" s="234"/>
    </row>
    <row r="71328" spans="4:4">
      <c r="D71328" s="234"/>
    </row>
    <row r="71329" spans="4:4">
      <c r="D71329" s="234"/>
    </row>
    <row r="71330" spans="4:4">
      <c r="D71330" s="234"/>
    </row>
    <row r="71331" spans="4:4">
      <c r="D71331" s="234"/>
    </row>
    <row r="71332" spans="4:4">
      <c r="D71332" s="234"/>
    </row>
    <row r="71333" spans="4:4">
      <c r="D71333" s="234"/>
    </row>
    <row r="71334" spans="4:4">
      <c r="D71334" s="234"/>
    </row>
    <row r="71335" spans="4:4">
      <c r="D71335" s="234"/>
    </row>
    <row r="71336" spans="4:4">
      <c r="D71336" s="234"/>
    </row>
    <row r="71337" spans="4:4">
      <c r="D71337" s="234"/>
    </row>
    <row r="71338" spans="4:4">
      <c r="D71338" s="234"/>
    </row>
    <row r="71339" spans="4:4">
      <c r="D71339" s="234"/>
    </row>
    <row r="71340" spans="4:4">
      <c r="D71340" s="234"/>
    </row>
    <row r="71341" spans="4:4">
      <c r="D71341" s="234"/>
    </row>
    <row r="71342" spans="4:4">
      <c r="D71342" s="234"/>
    </row>
    <row r="71343" spans="4:4">
      <c r="D71343" s="234"/>
    </row>
    <row r="71344" spans="4:4">
      <c r="D71344" s="234"/>
    </row>
    <row r="71345" spans="4:4">
      <c r="D71345" s="234"/>
    </row>
    <row r="71346" spans="4:4">
      <c r="D71346" s="234"/>
    </row>
    <row r="71347" spans="4:4">
      <c r="D71347" s="234"/>
    </row>
    <row r="71348" spans="4:4">
      <c r="D71348" s="234"/>
    </row>
    <row r="71349" spans="4:4">
      <c r="D71349" s="234"/>
    </row>
    <row r="71350" spans="4:4">
      <c r="D71350" s="234"/>
    </row>
    <row r="71351" spans="4:4">
      <c r="D71351" s="234"/>
    </row>
    <row r="71352" spans="4:4">
      <c r="D71352" s="234"/>
    </row>
    <row r="71353" spans="4:4">
      <c r="D71353" s="234"/>
    </row>
    <row r="71354" spans="4:4">
      <c r="D71354" s="234"/>
    </row>
    <row r="71355" spans="4:4">
      <c r="D71355" s="234"/>
    </row>
    <row r="71356" spans="4:4">
      <c r="D71356" s="234"/>
    </row>
    <row r="71357" spans="4:4">
      <c r="D71357" s="234"/>
    </row>
    <row r="71358" spans="4:4">
      <c r="D71358" s="234"/>
    </row>
    <row r="71359" spans="4:4">
      <c r="D71359" s="234"/>
    </row>
    <row r="71360" spans="4:4">
      <c r="D71360" s="234"/>
    </row>
    <row r="71361" spans="4:4">
      <c r="D71361" s="234"/>
    </row>
    <row r="71362" spans="4:4">
      <c r="D71362" s="234"/>
    </row>
    <row r="71363" spans="4:4">
      <c r="D71363" s="234"/>
    </row>
    <row r="71364" spans="4:4">
      <c r="D71364" s="234"/>
    </row>
    <row r="71365" spans="4:4">
      <c r="D71365" s="234"/>
    </row>
    <row r="71366" spans="4:4">
      <c r="D71366" s="234"/>
    </row>
    <row r="71367" spans="4:4">
      <c r="D71367" s="234"/>
    </row>
    <row r="71368" spans="4:4">
      <c r="D71368" s="234"/>
    </row>
    <row r="71369" spans="4:4">
      <c r="D71369" s="234"/>
    </row>
    <row r="71370" spans="4:4">
      <c r="D71370" s="234"/>
    </row>
    <row r="71371" spans="4:4">
      <c r="D71371" s="234"/>
    </row>
    <row r="71372" spans="4:4">
      <c r="D71372" s="234"/>
    </row>
    <row r="71373" spans="4:4">
      <c r="D71373" s="234"/>
    </row>
    <row r="71374" spans="4:4">
      <c r="D71374" s="234"/>
    </row>
    <row r="71375" spans="4:4">
      <c r="D71375" s="234"/>
    </row>
    <row r="71376" spans="4:4">
      <c r="D71376" s="234"/>
    </row>
    <row r="71377" spans="4:4">
      <c r="D71377" s="234"/>
    </row>
    <row r="71378" spans="4:4">
      <c r="D71378" s="234"/>
    </row>
    <row r="71379" spans="4:4">
      <c r="D71379" s="234"/>
    </row>
    <row r="71380" spans="4:4">
      <c r="D71380" s="234"/>
    </row>
    <row r="71381" spans="4:4">
      <c r="D71381" s="234"/>
    </row>
    <row r="71382" spans="4:4">
      <c r="D71382" s="234"/>
    </row>
    <row r="71383" spans="4:4">
      <c r="D71383" s="234"/>
    </row>
    <row r="71384" spans="4:4">
      <c r="D71384" s="234"/>
    </row>
    <row r="71385" spans="4:4">
      <c r="D71385" s="234"/>
    </row>
    <row r="71386" spans="4:4">
      <c r="D71386" s="234"/>
    </row>
    <row r="71387" spans="4:4">
      <c r="D71387" s="234"/>
    </row>
    <row r="71388" spans="4:4">
      <c r="D71388" s="234"/>
    </row>
    <row r="71389" spans="4:4">
      <c r="D71389" s="234"/>
    </row>
    <row r="71390" spans="4:4">
      <c r="D71390" s="234"/>
    </row>
    <row r="71391" spans="4:4">
      <c r="D71391" s="234"/>
    </row>
    <row r="71392" spans="4:4">
      <c r="D71392" s="234"/>
    </row>
    <row r="71393" spans="4:4">
      <c r="D71393" s="234"/>
    </row>
    <row r="71394" spans="4:4">
      <c r="D71394" s="234"/>
    </row>
    <row r="71395" spans="4:4">
      <c r="D71395" s="234"/>
    </row>
    <row r="71396" spans="4:4">
      <c r="D71396" s="234"/>
    </row>
    <row r="71397" spans="4:4">
      <c r="D71397" s="234"/>
    </row>
    <row r="71398" spans="4:4">
      <c r="D71398" s="234"/>
    </row>
    <row r="71399" spans="4:4">
      <c r="D71399" s="234"/>
    </row>
    <row r="71400" spans="4:4">
      <c r="D71400" s="234"/>
    </row>
    <row r="71401" spans="4:4">
      <c r="D71401" s="234"/>
    </row>
    <row r="71402" spans="4:4">
      <c r="D71402" s="234"/>
    </row>
    <row r="71403" spans="4:4">
      <c r="D71403" s="234"/>
    </row>
    <row r="71404" spans="4:4">
      <c r="D71404" s="234"/>
    </row>
    <row r="71405" spans="4:4">
      <c r="D71405" s="234"/>
    </row>
    <row r="71406" spans="4:4">
      <c r="D71406" s="234"/>
    </row>
    <row r="71407" spans="4:4">
      <c r="D71407" s="234"/>
    </row>
    <row r="71408" spans="4:4">
      <c r="D71408" s="234"/>
    </row>
    <row r="71409" spans="4:4">
      <c r="D71409" s="234"/>
    </row>
    <row r="71410" spans="4:4">
      <c r="D71410" s="234"/>
    </row>
    <row r="71411" spans="4:4">
      <c r="D71411" s="234"/>
    </row>
    <row r="71412" spans="4:4">
      <c r="D71412" s="234"/>
    </row>
    <row r="71413" spans="4:4">
      <c r="D71413" s="234"/>
    </row>
    <row r="71414" spans="4:4">
      <c r="D71414" s="234"/>
    </row>
    <row r="71415" spans="4:4">
      <c r="D71415" s="234"/>
    </row>
    <row r="71416" spans="4:4">
      <c r="D71416" s="234"/>
    </row>
    <row r="71417" spans="4:4">
      <c r="D71417" s="234"/>
    </row>
    <row r="71418" spans="4:4">
      <c r="D71418" s="234"/>
    </row>
    <row r="71419" spans="4:4">
      <c r="D71419" s="234"/>
    </row>
    <row r="71420" spans="4:4">
      <c r="D71420" s="234"/>
    </row>
    <row r="71421" spans="4:4">
      <c r="D71421" s="234"/>
    </row>
    <row r="71422" spans="4:4">
      <c r="D71422" s="234"/>
    </row>
    <row r="71423" spans="4:4">
      <c r="D71423" s="234"/>
    </row>
    <row r="71424" spans="4:4">
      <c r="D71424" s="234"/>
    </row>
    <row r="71425" spans="4:4">
      <c r="D71425" s="234"/>
    </row>
    <row r="71426" spans="4:4">
      <c r="D71426" s="234"/>
    </row>
    <row r="71427" spans="4:4">
      <c r="D71427" s="234"/>
    </row>
    <row r="71428" spans="4:4">
      <c r="D71428" s="234"/>
    </row>
    <row r="71429" spans="4:4">
      <c r="D71429" s="234"/>
    </row>
    <row r="71430" spans="4:4">
      <c r="D71430" s="234"/>
    </row>
    <row r="71431" spans="4:4">
      <c r="D71431" s="234"/>
    </row>
    <row r="71432" spans="4:4">
      <c r="D71432" s="234"/>
    </row>
    <row r="71433" spans="4:4">
      <c r="D71433" s="234"/>
    </row>
    <row r="71434" spans="4:4">
      <c r="D71434" s="234"/>
    </row>
    <row r="71435" spans="4:4">
      <c r="D71435" s="234"/>
    </row>
    <row r="71436" spans="4:4">
      <c r="D71436" s="234"/>
    </row>
    <row r="71437" spans="4:4">
      <c r="D71437" s="234"/>
    </row>
    <row r="71438" spans="4:4">
      <c r="D71438" s="234"/>
    </row>
    <row r="71439" spans="4:4">
      <c r="D71439" s="234"/>
    </row>
    <row r="71440" spans="4:4">
      <c r="D71440" s="234"/>
    </row>
    <row r="71441" spans="4:4">
      <c r="D71441" s="234"/>
    </row>
    <row r="71442" spans="4:4">
      <c r="D71442" s="234"/>
    </row>
    <row r="71443" spans="4:4">
      <c r="D71443" s="234"/>
    </row>
    <row r="71444" spans="4:4">
      <c r="D71444" s="234"/>
    </row>
    <row r="71445" spans="4:4">
      <c r="D71445" s="234"/>
    </row>
    <row r="71446" spans="4:4">
      <c r="D71446" s="234"/>
    </row>
    <row r="71447" spans="4:4">
      <c r="D71447" s="234"/>
    </row>
    <row r="71448" spans="4:4">
      <c r="D71448" s="234"/>
    </row>
    <row r="71449" spans="4:4">
      <c r="D71449" s="234"/>
    </row>
    <row r="71450" spans="4:4">
      <c r="D71450" s="234"/>
    </row>
    <row r="71451" spans="4:4">
      <c r="D71451" s="234"/>
    </row>
    <row r="71452" spans="4:4">
      <c r="D71452" s="234"/>
    </row>
    <row r="71453" spans="4:4">
      <c r="D71453" s="234"/>
    </row>
    <row r="71454" spans="4:4">
      <c r="D71454" s="234"/>
    </row>
    <row r="71455" spans="4:4">
      <c r="D71455" s="234"/>
    </row>
    <row r="71456" spans="4:4">
      <c r="D71456" s="234"/>
    </row>
    <row r="71457" spans="4:4">
      <c r="D71457" s="234"/>
    </row>
    <row r="71458" spans="4:4">
      <c r="D71458" s="234"/>
    </row>
    <row r="71459" spans="4:4">
      <c r="D71459" s="234"/>
    </row>
    <row r="71460" spans="4:4">
      <c r="D71460" s="234"/>
    </row>
    <row r="71461" spans="4:4">
      <c r="D71461" s="234"/>
    </row>
    <row r="71462" spans="4:4">
      <c r="D71462" s="234"/>
    </row>
    <row r="71463" spans="4:4">
      <c r="D71463" s="234"/>
    </row>
    <row r="71464" spans="4:4">
      <c r="D71464" s="234"/>
    </row>
    <row r="71465" spans="4:4">
      <c r="D71465" s="234"/>
    </row>
    <row r="71466" spans="4:4">
      <c r="D71466" s="234"/>
    </row>
    <row r="71467" spans="4:4">
      <c r="D71467" s="234"/>
    </row>
    <row r="71468" spans="4:4">
      <c r="D71468" s="234"/>
    </row>
    <row r="71469" spans="4:4">
      <c r="D71469" s="234"/>
    </row>
    <row r="71470" spans="4:4">
      <c r="D71470" s="234"/>
    </row>
    <row r="71471" spans="4:4">
      <c r="D71471" s="234"/>
    </row>
    <row r="71472" spans="4:4">
      <c r="D71472" s="234"/>
    </row>
    <row r="71473" spans="4:4">
      <c r="D71473" s="234"/>
    </row>
    <row r="71474" spans="4:4">
      <c r="D71474" s="234"/>
    </row>
    <row r="71475" spans="4:4">
      <c r="D71475" s="234"/>
    </row>
    <row r="71476" spans="4:4">
      <c r="D71476" s="234"/>
    </row>
    <row r="71477" spans="4:4">
      <c r="D71477" s="234"/>
    </row>
    <row r="71478" spans="4:4">
      <c r="D71478" s="234"/>
    </row>
    <row r="71479" spans="4:4">
      <c r="D71479" s="234"/>
    </row>
    <row r="71480" spans="4:4">
      <c r="D71480" s="234"/>
    </row>
    <row r="71481" spans="4:4">
      <c r="D71481" s="234"/>
    </row>
    <row r="71482" spans="4:4">
      <c r="D71482" s="234"/>
    </row>
    <row r="71483" spans="4:4">
      <c r="D71483" s="234"/>
    </row>
    <row r="71484" spans="4:4">
      <c r="D71484" s="234"/>
    </row>
    <row r="71485" spans="4:4">
      <c r="D71485" s="234"/>
    </row>
    <row r="71486" spans="4:4">
      <c r="D71486" s="234"/>
    </row>
    <row r="71487" spans="4:4">
      <c r="D71487" s="234"/>
    </row>
    <row r="71488" spans="4:4">
      <c r="D71488" s="234"/>
    </row>
    <row r="71489" spans="4:4">
      <c r="D71489" s="234"/>
    </row>
    <row r="71490" spans="4:4">
      <c r="D71490" s="234"/>
    </row>
    <row r="71491" spans="4:4">
      <c r="D71491" s="234"/>
    </row>
    <row r="71492" spans="4:4">
      <c r="D71492" s="234"/>
    </row>
    <row r="71493" spans="4:4">
      <c r="D71493" s="234"/>
    </row>
    <row r="71494" spans="4:4">
      <c r="D71494" s="234"/>
    </row>
    <row r="71495" spans="4:4">
      <c r="D71495" s="234"/>
    </row>
    <row r="71496" spans="4:4">
      <c r="D71496" s="234"/>
    </row>
    <row r="71497" spans="4:4">
      <c r="D71497" s="234"/>
    </row>
    <row r="71498" spans="4:4">
      <c r="D71498" s="234"/>
    </row>
    <row r="71499" spans="4:4">
      <c r="D71499" s="234"/>
    </row>
    <row r="71500" spans="4:4">
      <c r="D71500" s="234"/>
    </row>
    <row r="71501" spans="4:4">
      <c r="D71501" s="234"/>
    </row>
    <row r="71502" spans="4:4">
      <c r="D71502" s="234"/>
    </row>
    <row r="71503" spans="4:4">
      <c r="D71503" s="234"/>
    </row>
    <row r="71504" spans="4:4">
      <c r="D71504" s="234"/>
    </row>
    <row r="71505" spans="4:4">
      <c r="D71505" s="234"/>
    </row>
    <row r="71506" spans="4:4">
      <c r="D71506" s="234"/>
    </row>
    <row r="71507" spans="4:4">
      <c r="D71507" s="234"/>
    </row>
    <row r="71508" spans="4:4">
      <c r="D71508" s="234"/>
    </row>
    <row r="71509" spans="4:4">
      <c r="D71509" s="234"/>
    </row>
    <row r="71510" spans="4:4">
      <c r="D71510" s="234"/>
    </row>
    <row r="71511" spans="4:4">
      <c r="D71511" s="234"/>
    </row>
    <row r="71512" spans="4:4">
      <c r="D71512" s="234"/>
    </row>
    <row r="71513" spans="4:4">
      <c r="D71513" s="234"/>
    </row>
    <row r="71514" spans="4:4">
      <c r="D71514" s="234"/>
    </row>
    <row r="71515" spans="4:4">
      <c r="D71515" s="234"/>
    </row>
    <row r="71516" spans="4:4">
      <c r="D71516" s="234"/>
    </row>
    <row r="71517" spans="4:4">
      <c r="D71517" s="234"/>
    </row>
    <row r="71518" spans="4:4">
      <c r="D71518" s="234"/>
    </row>
    <row r="71519" spans="4:4">
      <c r="D71519" s="234"/>
    </row>
    <row r="71520" spans="4:4">
      <c r="D71520" s="234"/>
    </row>
    <row r="71521" spans="4:4">
      <c r="D71521" s="234"/>
    </row>
    <row r="71522" spans="4:4">
      <c r="D71522" s="234"/>
    </row>
    <row r="71523" spans="4:4">
      <c r="D71523" s="234"/>
    </row>
    <row r="71524" spans="4:4">
      <c r="D71524" s="234"/>
    </row>
    <row r="71525" spans="4:4">
      <c r="D71525" s="234"/>
    </row>
    <row r="71526" spans="4:4">
      <c r="D71526" s="234"/>
    </row>
    <row r="71527" spans="4:4">
      <c r="D71527" s="234"/>
    </row>
    <row r="71528" spans="4:4">
      <c r="D71528" s="234"/>
    </row>
    <row r="71529" spans="4:4">
      <c r="D71529" s="234"/>
    </row>
    <row r="71530" spans="4:4">
      <c r="D71530" s="234"/>
    </row>
    <row r="71531" spans="4:4">
      <c r="D71531" s="234"/>
    </row>
    <row r="71532" spans="4:4">
      <c r="D71532" s="234"/>
    </row>
    <row r="71533" spans="4:4">
      <c r="D71533" s="234"/>
    </row>
    <row r="71534" spans="4:4">
      <c r="D71534" s="234"/>
    </row>
    <row r="71535" spans="4:4">
      <c r="D71535" s="234"/>
    </row>
    <row r="71536" spans="4:4">
      <c r="D71536" s="234"/>
    </row>
    <row r="71537" spans="4:4">
      <c r="D71537" s="234"/>
    </row>
    <row r="71538" spans="4:4">
      <c r="D71538" s="234"/>
    </row>
    <row r="71539" spans="4:4">
      <c r="D71539" s="234"/>
    </row>
    <row r="71540" spans="4:4">
      <c r="D71540" s="234"/>
    </row>
    <row r="71541" spans="4:4">
      <c r="D71541" s="234"/>
    </row>
    <row r="71542" spans="4:4">
      <c r="D71542" s="234"/>
    </row>
    <row r="71543" spans="4:4">
      <c r="D71543" s="234"/>
    </row>
    <row r="71544" spans="4:4">
      <c r="D71544" s="234"/>
    </row>
    <row r="71545" spans="4:4">
      <c r="D71545" s="234"/>
    </row>
    <row r="71546" spans="4:4">
      <c r="D71546" s="234"/>
    </row>
    <row r="71547" spans="4:4">
      <c r="D71547" s="234"/>
    </row>
    <row r="71548" spans="4:4">
      <c r="D71548" s="234"/>
    </row>
    <row r="71549" spans="4:4">
      <c r="D71549" s="234"/>
    </row>
    <row r="71550" spans="4:4">
      <c r="D71550" s="234"/>
    </row>
    <row r="71551" spans="4:4">
      <c r="D71551" s="234"/>
    </row>
    <row r="71552" spans="4:4">
      <c r="D71552" s="234"/>
    </row>
    <row r="71553" spans="4:4">
      <c r="D71553" s="234"/>
    </row>
    <row r="71554" spans="4:4">
      <c r="D71554" s="234"/>
    </row>
    <row r="71555" spans="4:4">
      <c r="D71555" s="234"/>
    </row>
    <row r="71556" spans="4:4">
      <c r="D71556" s="234"/>
    </row>
    <row r="71557" spans="4:4">
      <c r="D71557" s="234"/>
    </row>
    <row r="71558" spans="4:4">
      <c r="D71558" s="234"/>
    </row>
    <row r="71559" spans="4:4">
      <c r="D71559" s="234"/>
    </row>
    <row r="71560" spans="4:4">
      <c r="D71560" s="234"/>
    </row>
    <row r="71561" spans="4:4">
      <c r="D71561" s="234"/>
    </row>
    <row r="71562" spans="4:4">
      <c r="D71562" s="234"/>
    </row>
    <row r="71563" spans="4:4">
      <c r="D71563" s="234"/>
    </row>
    <row r="71564" spans="4:4">
      <c r="D71564" s="234"/>
    </row>
    <row r="71565" spans="4:4">
      <c r="D71565" s="234"/>
    </row>
    <row r="71566" spans="4:4">
      <c r="D71566" s="234"/>
    </row>
    <row r="71567" spans="4:4">
      <c r="D71567" s="234"/>
    </row>
    <row r="71568" spans="4:4">
      <c r="D71568" s="234"/>
    </row>
    <row r="71569" spans="4:4">
      <c r="D71569" s="234"/>
    </row>
    <row r="71570" spans="4:4">
      <c r="D71570" s="234"/>
    </row>
    <row r="71571" spans="4:4">
      <c r="D71571" s="234"/>
    </row>
    <row r="71572" spans="4:4">
      <c r="D71572" s="234"/>
    </row>
    <row r="71573" spans="4:4">
      <c r="D71573" s="234"/>
    </row>
    <row r="71574" spans="4:4">
      <c r="D71574" s="234"/>
    </row>
    <row r="71575" spans="4:4">
      <c r="D71575" s="234"/>
    </row>
    <row r="71576" spans="4:4">
      <c r="D71576" s="234"/>
    </row>
    <row r="71577" spans="4:4">
      <c r="D71577" s="234"/>
    </row>
    <row r="71578" spans="4:4">
      <c r="D71578" s="234"/>
    </row>
    <row r="71579" spans="4:4">
      <c r="D71579" s="234"/>
    </row>
    <row r="71580" spans="4:4">
      <c r="D71580" s="234"/>
    </row>
    <row r="71581" spans="4:4">
      <c r="D71581" s="234"/>
    </row>
    <row r="71582" spans="4:4">
      <c r="D71582" s="234"/>
    </row>
    <row r="71583" spans="4:4">
      <c r="D71583" s="234"/>
    </row>
    <row r="71584" spans="4:4">
      <c r="D71584" s="234"/>
    </row>
    <row r="71585" spans="4:4">
      <c r="D71585" s="234"/>
    </row>
    <row r="71586" spans="4:4">
      <c r="D71586" s="234"/>
    </row>
    <row r="71587" spans="4:4">
      <c r="D71587" s="234"/>
    </row>
    <row r="71588" spans="4:4">
      <c r="D71588" s="234"/>
    </row>
    <row r="71589" spans="4:4">
      <c r="D71589" s="234"/>
    </row>
    <row r="71590" spans="4:4">
      <c r="D71590" s="234"/>
    </row>
    <row r="71591" spans="4:4">
      <c r="D71591" s="234"/>
    </row>
    <row r="71592" spans="4:4">
      <c r="D71592" s="234"/>
    </row>
    <row r="71593" spans="4:4">
      <c r="D71593" s="234"/>
    </row>
    <row r="71594" spans="4:4">
      <c r="D71594" s="234"/>
    </row>
    <row r="71595" spans="4:4">
      <c r="D71595" s="234"/>
    </row>
    <row r="71596" spans="4:4">
      <c r="D71596" s="234"/>
    </row>
    <row r="71597" spans="4:4">
      <c r="D71597" s="234"/>
    </row>
    <row r="71598" spans="4:4">
      <c r="D71598" s="234"/>
    </row>
    <row r="71599" spans="4:4">
      <c r="D71599" s="234"/>
    </row>
    <row r="71600" spans="4:4">
      <c r="D71600" s="234"/>
    </row>
    <row r="71601" spans="4:4">
      <c r="D71601" s="234"/>
    </row>
    <row r="71602" spans="4:4">
      <c r="D71602" s="234"/>
    </row>
    <row r="71603" spans="4:4">
      <c r="D71603" s="234"/>
    </row>
    <row r="71604" spans="4:4">
      <c r="D71604" s="234"/>
    </row>
    <row r="71605" spans="4:4">
      <c r="D71605" s="234"/>
    </row>
    <row r="71606" spans="4:4">
      <c r="D71606" s="234"/>
    </row>
    <row r="71607" spans="4:4">
      <c r="D71607" s="234"/>
    </row>
    <row r="71608" spans="4:4">
      <c r="D71608" s="234"/>
    </row>
    <row r="71609" spans="4:4">
      <c r="D71609" s="234"/>
    </row>
    <row r="71610" spans="4:4">
      <c r="D71610" s="234"/>
    </row>
    <row r="71611" spans="4:4">
      <c r="D71611" s="234"/>
    </row>
    <row r="71612" spans="4:4">
      <c r="D71612" s="234"/>
    </row>
    <row r="71613" spans="4:4">
      <c r="D71613" s="234"/>
    </row>
    <row r="71614" spans="4:4">
      <c r="D71614" s="234"/>
    </row>
    <row r="71615" spans="4:4">
      <c r="D71615" s="234"/>
    </row>
    <row r="71616" spans="4:4">
      <c r="D71616" s="234"/>
    </row>
    <row r="71617" spans="4:4">
      <c r="D71617" s="234"/>
    </row>
    <row r="71618" spans="4:4">
      <c r="D71618" s="234"/>
    </row>
    <row r="71619" spans="4:4">
      <c r="D71619" s="234"/>
    </row>
    <row r="71620" spans="4:4">
      <c r="D71620" s="234"/>
    </row>
    <row r="71621" spans="4:4">
      <c r="D71621" s="234"/>
    </row>
    <row r="71622" spans="4:4">
      <c r="D71622" s="234"/>
    </row>
    <row r="71623" spans="4:4">
      <c r="D71623" s="234"/>
    </row>
    <row r="71624" spans="4:4">
      <c r="D71624" s="234"/>
    </row>
    <row r="71625" spans="4:4">
      <c r="D71625" s="234"/>
    </row>
    <row r="71626" spans="4:4">
      <c r="D71626" s="234"/>
    </row>
    <row r="71627" spans="4:4">
      <c r="D71627" s="234"/>
    </row>
    <row r="71628" spans="4:4">
      <c r="D71628" s="234"/>
    </row>
    <row r="71629" spans="4:4">
      <c r="D71629" s="234"/>
    </row>
    <row r="71630" spans="4:4">
      <c r="D71630" s="234"/>
    </row>
    <row r="71631" spans="4:4">
      <c r="D71631" s="234"/>
    </row>
    <row r="71632" spans="4:4">
      <c r="D71632" s="234"/>
    </row>
    <row r="71633" spans="4:4">
      <c r="D71633" s="234"/>
    </row>
    <row r="71634" spans="4:4">
      <c r="D71634" s="234"/>
    </row>
    <row r="71635" spans="4:4">
      <c r="D71635" s="234"/>
    </row>
    <row r="71636" spans="4:4">
      <c r="D71636" s="234"/>
    </row>
    <row r="71637" spans="4:4">
      <c r="D71637" s="234"/>
    </row>
    <row r="71638" spans="4:4">
      <c r="D71638" s="234"/>
    </row>
    <row r="71639" spans="4:4">
      <c r="D71639" s="234"/>
    </row>
    <row r="71640" spans="4:4">
      <c r="D71640" s="234"/>
    </row>
    <row r="71641" spans="4:4">
      <c r="D71641" s="234"/>
    </row>
    <row r="71642" spans="4:4">
      <c r="D71642" s="234"/>
    </row>
    <row r="71643" spans="4:4">
      <c r="D71643" s="234"/>
    </row>
    <row r="71644" spans="4:4">
      <c r="D71644" s="234"/>
    </row>
    <row r="71645" spans="4:4">
      <c r="D71645" s="234"/>
    </row>
    <row r="71646" spans="4:4">
      <c r="D71646" s="234"/>
    </row>
    <row r="71647" spans="4:4">
      <c r="D71647" s="234"/>
    </row>
    <row r="71648" spans="4:4">
      <c r="D71648" s="234"/>
    </row>
    <row r="71649" spans="4:4">
      <c r="D71649" s="234"/>
    </row>
    <row r="71650" spans="4:4">
      <c r="D71650" s="234"/>
    </row>
    <row r="71651" spans="4:4">
      <c r="D71651" s="234"/>
    </row>
    <row r="71652" spans="4:4">
      <c r="D71652" s="234"/>
    </row>
    <row r="71653" spans="4:4">
      <c r="D71653" s="234"/>
    </row>
    <row r="71654" spans="4:4">
      <c r="D71654" s="234"/>
    </row>
    <row r="71655" spans="4:4">
      <c r="D71655" s="234"/>
    </row>
    <row r="71656" spans="4:4">
      <c r="D71656" s="234"/>
    </row>
    <row r="71657" spans="4:4">
      <c r="D71657" s="234"/>
    </row>
    <row r="71658" spans="4:4">
      <c r="D71658" s="234"/>
    </row>
    <row r="71659" spans="4:4">
      <c r="D71659" s="234"/>
    </row>
    <row r="71660" spans="4:4">
      <c r="D71660" s="234"/>
    </row>
    <row r="71661" spans="4:4">
      <c r="D71661" s="234"/>
    </row>
    <row r="71662" spans="4:4">
      <c r="D71662" s="234"/>
    </row>
    <row r="71663" spans="4:4">
      <c r="D71663" s="234"/>
    </row>
    <row r="71664" spans="4:4">
      <c r="D71664" s="234"/>
    </row>
    <row r="71665" spans="4:4">
      <c r="D71665" s="234"/>
    </row>
    <row r="71666" spans="4:4">
      <c r="D71666" s="234"/>
    </row>
    <row r="71667" spans="4:4">
      <c r="D71667" s="234"/>
    </row>
    <row r="71668" spans="4:4">
      <c r="D71668" s="234"/>
    </row>
    <row r="71669" spans="4:4">
      <c r="D71669" s="234"/>
    </row>
    <row r="71670" spans="4:4">
      <c r="D71670" s="234"/>
    </row>
    <row r="71671" spans="4:4">
      <c r="D71671" s="234"/>
    </row>
    <row r="71672" spans="4:4">
      <c r="D71672" s="234"/>
    </row>
    <row r="71673" spans="4:4">
      <c r="D71673" s="234"/>
    </row>
    <row r="71674" spans="4:4">
      <c r="D71674" s="234"/>
    </row>
    <row r="71675" spans="4:4">
      <c r="D71675" s="234"/>
    </row>
    <row r="71676" spans="4:4">
      <c r="D71676" s="234"/>
    </row>
    <row r="71677" spans="4:4">
      <c r="D71677" s="234"/>
    </row>
    <row r="71678" spans="4:4">
      <c r="D71678" s="234"/>
    </row>
    <row r="71679" spans="4:4">
      <c r="D71679" s="234"/>
    </row>
    <row r="71680" spans="4:4">
      <c r="D71680" s="234"/>
    </row>
    <row r="71681" spans="4:4">
      <c r="D71681" s="234"/>
    </row>
    <row r="71682" spans="4:4">
      <c r="D71682" s="234"/>
    </row>
    <row r="71683" spans="4:4">
      <c r="D71683" s="234"/>
    </row>
    <row r="71684" spans="4:4">
      <c r="D71684" s="234"/>
    </row>
    <row r="71685" spans="4:4">
      <c r="D71685" s="234"/>
    </row>
    <row r="71686" spans="4:4">
      <c r="D71686" s="234"/>
    </row>
    <row r="71687" spans="4:4">
      <c r="D71687" s="234"/>
    </row>
    <row r="71688" spans="4:4">
      <c r="D71688" s="234"/>
    </row>
    <row r="71689" spans="4:4">
      <c r="D71689" s="234"/>
    </row>
    <row r="71690" spans="4:4">
      <c r="D71690" s="234"/>
    </row>
    <row r="71691" spans="4:4">
      <c r="D71691" s="234"/>
    </row>
    <row r="71692" spans="4:4">
      <c r="D71692" s="234"/>
    </row>
    <row r="71693" spans="4:4">
      <c r="D71693" s="234"/>
    </row>
    <row r="71694" spans="4:4">
      <c r="D71694" s="234"/>
    </row>
    <row r="71695" spans="4:4">
      <c r="D71695" s="234"/>
    </row>
    <row r="71696" spans="4:4">
      <c r="D71696" s="234"/>
    </row>
    <row r="71697" spans="4:4">
      <c r="D71697" s="234"/>
    </row>
    <row r="71698" spans="4:4">
      <c r="D71698" s="234"/>
    </row>
    <row r="71699" spans="4:4">
      <c r="D71699" s="234"/>
    </row>
    <row r="71700" spans="4:4">
      <c r="D71700" s="234"/>
    </row>
    <row r="71701" spans="4:4">
      <c r="D71701" s="234"/>
    </row>
    <row r="71702" spans="4:4">
      <c r="D71702" s="234"/>
    </row>
    <row r="71703" spans="4:4">
      <c r="D71703" s="234"/>
    </row>
    <row r="71704" spans="4:4">
      <c r="D71704" s="234"/>
    </row>
    <row r="71705" spans="4:4">
      <c r="D71705" s="234"/>
    </row>
    <row r="71706" spans="4:4">
      <c r="D71706" s="234"/>
    </row>
    <row r="71707" spans="4:4">
      <c r="D71707" s="234"/>
    </row>
    <row r="71708" spans="4:4">
      <c r="D71708" s="234"/>
    </row>
    <row r="71709" spans="4:4">
      <c r="D71709" s="234"/>
    </row>
    <row r="71710" spans="4:4">
      <c r="D71710" s="234"/>
    </row>
    <row r="71711" spans="4:4">
      <c r="D71711" s="234"/>
    </row>
    <row r="71712" spans="4:4">
      <c r="D71712" s="234"/>
    </row>
    <row r="71713" spans="4:4">
      <c r="D71713" s="234"/>
    </row>
    <row r="71714" spans="4:4">
      <c r="D71714" s="234"/>
    </row>
    <row r="71715" spans="4:4">
      <c r="D71715" s="234"/>
    </row>
    <row r="71716" spans="4:4">
      <c r="D71716" s="234"/>
    </row>
    <row r="71717" spans="4:4">
      <c r="D71717" s="234"/>
    </row>
    <row r="71718" spans="4:4">
      <c r="D71718" s="234"/>
    </row>
    <row r="71719" spans="4:4">
      <c r="D71719" s="234"/>
    </row>
    <row r="71720" spans="4:4">
      <c r="D71720" s="234"/>
    </row>
    <row r="71721" spans="4:4">
      <c r="D71721" s="234"/>
    </row>
    <row r="71722" spans="4:4">
      <c r="D71722" s="234"/>
    </row>
    <row r="71723" spans="4:4">
      <c r="D71723" s="234"/>
    </row>
    <row r="71724" spans="4:4">
      <c r="D71724" s="234"/>
    </row>
    <row r="71725" spans="4:4">
      <c r="D71725" s="234"/>
    </row>
    <row r="71726" spans="4:4">
      <c r="D71726" s="234"/>
    </row>
    <row r="71727" spans="4:4">
      <c r="D71727" s="234"/>
    </row>
    <row r="71728" spans="4:4">
      <c r="D71728" s="234"/>
    </row>
    <row r="71729" spans="4:4">
      <c r="D71729" s="234"/>
    </row>
    <row r="71730" spans="4:4">
      <c r="D71730" s="234"/>
    </row>
    <row r="71731" spans="4:4">
      <c r="D71731" s="234"/>
    </row>
    <row r="71732" spans="4:4">
      <c r="D71732" s="234"/>
    </row>
    <row r="71733" spans="4:4">
      <c r="D71733" s="234"/>
    </row>
    <row r="71734" spans="4:4">
      <c r="D71734" s="234"/>
    </row>
    <row r="71735" spans="4:4">
      <c r="D71735" s="234"/>
    </row>
    <row r="71736" spans="4:4">
      <c r="D71736" s="234"/>
    </row>
    <row r="71737" spans="4:4">
      <c r="D71737" s="234"/>
    </row>
    <row r="71738" spans="4:4">
      <c r="D71738" s="234"/>
    </row>
    <row r="71739" spans="4:4">
      <c r="D71739" s="234"/>
    </row>
    <row r="71740" spans="4:4">
      <c r="D71740" s="234"/>
    </row>
    <row r="71741" spans="4:4">
      <c r="D71741" s="234"/>
    </row>
    <row r="71742" spans="4:4">
      <c r="D71742" s="234"/>
    </row>
    <row r="71743" spans="4:4">
      <c r="D71743" s="234"/>
    </row>
    <row r="71744" spans="4:4">
      <c r="D71744" s="234"/>
    </row>
    <row r="71745" spans="4:4">
      <c r="D71745" s="234"/>
    </row>
    <row r="71746" spans="4:4">
      <c r="D71746" s="234"/>
    </row>
    <row r="71747" spans="4:4">
      <c r="D71747" s="234"/>
    </row>
    <row r="71748" spans="4:4">
      <c r="D71748" s="234"/>
    </row>
    <row r="71749" spans="4:4">
      <c r="D71749" s="234"/>
    </row>
    <row r="71750" spans="4:4">
      <c r="D71750" s="234"/>
    </row>
    <row r="71751" spans="4:4">
      <c r="D71751" s="234"/>
    </row>
    <row r="71752" spans="4:4">
      <c r="D71752" s="234"/>
    </row>
    <row r="71753" spans="4:4">
      <c r="D71753" s="234"/>
    </row>
    <row r="71754" spans="4:4">
      <c r="D71754" s="234"/>
    </row>
    <row r="71755" spans="4:4">
      <c r="D71755" s="234"/>
    </row>
    <row r="71756" spans="4:4">
      <c r="D71756" s="234"/>
    </row>
    <row r="71757" spans="4:4">
      <c r="D71757" s="234"/>
    </row>
    <row r="71758" spans="4:4">
      <c r="D71758" s="234"/>
    </row>
    <row r="71759" spans="4:4">
      <c r="D71759" s="234"/>
    </row>
    <row r="71760" spans="4:4">
      <c r="D71760" s="234"/>
    </row>
    <row r="71761" spans="4:4">
      <c r="D71761" s="234"/>
    </row>
    <row r="71762" spans="4:4">
      <c r="D71762" s="234"/>
    </row>
    <row r="71763" spans="4:4">
      <c r="D71763" s="234"/>
    </row>
    <row r="71764" spans="4:4">
      <c r="D71764" s="234"/>
    </row>
    <row r="71765" spans="4:4">
      <c r="D71765" s="234"/>
    </row>
    <row r="71766" spans="4:4">
      <c r="D71766" s="234"/>
    </row>
    <row r="71767" spans="4:4">
      <c r="D71767" s="234"/>
    </row>
    <row r="71768" spans="4:4">
      <c r="D71768" s="234"/>
    </row>
    <row r="71769" spans="4:4">
      <c r="D71769" s="234"/>
    </row>
    <row r="71770" spans="4:4">
      <c r="D71770" s="234"/>
    </row>
    <row r="71771" spans="4:4">
      <c r="D71771" s="234"/>
    </row>
    <row r="71772" spans="4:4">
      <c r="D71772" s="234"/>
    </row>
    <row r="71773" spans="4:4">
      <c r="D71773" s="234"/>
    </row>
    <row r="71774" spans="4:4">
      <c r="D71774" s="234"/>
    </row>
    <row r="71775" spans="4:4">
      <c r="D71775" s="234"/>
    </row>
    <row r="71776" spans="4:4">
      <c r="D71776" s="234"/>
    </row>
    <row r="71777" spans="4:4">
      <c r="D71777" s="234"/>
    </row>
    <row r="71778" spans="4:4">
      <c r="D71778" s="234"/>
    </row>
    <row r="71779" spans="4:4">
      <c r="D71779" s="234"/>
    </row>
    <row r="71780" spans="4:4">
      <c r="D71780" s="234"/>
    </row>
    <row r="71781" spans="4:4">
      <c r="D71781" s="234"/>
    </row>
    <row r="71782" spans="4:4">
      <c r="D71782" s="234"/>
    </row>
    <row r="71783" spans="4:4">
      <c r="D71783" s="234"/>
    </row>
    <row r="71784" spans="4:4">
      <c r="D71784" s="234"/>
    </row>
    <row r="71785" spans="4:4">
      <c r="D71785" s="234"/>
    </row>
    <row r="71786" spans="4:4">
      <c r="D71786" s="234"/>
    </row>
    <row r="71787" spans="4:4">
      <c r="D71787" s="234"/>
    </row>
    <row r="71788" spans="4:4">
      <c r="D71788" s="234"/>
    </row>
    <row r="71789" spans="4:4">
      <c r="D71789" s="234"/>
    </row>
    <row r="71790" spans="4:4">
      <c r="D71790" s="234"/>
    </row>
    <row r="71791" spans="4:4">
      <c r="D71791" s="234"/>
    </row>
    <row r="71792" spans="4:4">
      <c r="D71792" s="234"/>
    </row>
    <row r="71793" spans="4:4">
      <c r="D71793" s="234"/>
    </row>
    <row r="71794" spans="4:4">
      <c r="D71794" s="234"/>
    </row>
    <row r="71795" spans="4:4">
      <c r="D71795" s="234"/>
    </row>
    <row r="71796" spans="4:4">
      <c r="D71796" s="234"/>
    </row>
    <row r="71797" spans="4:4">
      <c r="D71797" s="234"/>
    </row>
    <row r="71798" spans="4:4">
      <c r="D71798" s="234"/>
    </row>
    <row r="71799" spans="4:4">
      <c r="D71799" s="234"/>
    </row>
    <row r="71800" spans="4:4">
      <c r="D71800" s="234"/>
    </row>
    <row r="71801" spans="4:4">
      <c r="D71801" s="234"/>
    </row>
    <row r="71802" spans="4:4">
      <c r="D71802" s="234"/>
    </row>
    <row r="71803" spans="4:4">
      <c r="D71803" s="234"/>
    </row>
    <row r="71804" spans="4:4">
      <c r="D71804" s="234"/>
    </row>
    <row r="71805" spans="4:4">
      <c r="D71805" s="234"/>
    </row>
    <row r="71806" spans="4:4">
      <c r="D71806" s="234"/>
    </row>
    <row r="71807" spans="4:4">
      <c r="D71807" s="234"/>
    </row>
    <row r="71808" spans="4:4">
      <c r="D71808" s="234"/>
    </row>
    <row r="71809" spans="4:4">
      <c r="D71809" s="234"/>
    </row>
    <row r="71810" spans="4:4">
      <c r="D71810" s="234"/>
    </row>
    <row r="71811" spans="4:4">
      <c r="D71811" s="234"/>
    </row>
    <row r="71812" spans="4:4">
      <c r="D71812" s="234"/>
    </row>
    <row r="71813" spans="4:4">
      <c r="D71813" s="234"/>
    </row>
    <row r="71814" spans="4:4">
      <c r="D71814" s="234"/>
    </row>
    <row r="71815" spans="4:4">
      <c r="D71815" s="234"/>
    </row>
    <row r="71816" spans="4:4">
      <c r="D71816" s="234"/>
    </row>
    <row r="71817" spans="4:4">
      <c r="D71817" s="234"/>
    </row>
    <row r="71818" spans="4:4">
      <c r="D71818" s="234"/>
    </row>
    <row r="71819" spans="4:4">
      <c r="D71819" s="234"/>
    </row>
    <row r="71820" spans="4:4">
      <c r="D71820" s="234"/>
    </row>
    <row r="71821" spans="4:4">
      <c r="D71821" s="234"/>
    </row>
    <row r="71822" spans="4:4">
      <c r="D71822" s="234"/>
    </row>
    <row r="71823" spans="4:4">
      <c r="D71823" s="234"/>
    </row>
    <row r="71824" spans="4:4">
      <c r="D71824" s="234"/>
    </row>
    <row r="71825" spans="4:4">
      <c r="D71825" s="234"/>
    </row>
    <row r="71826" spans="4:4">
      <c r="D71826" s="234"/>
    </row>
    <row r="71827" spans="4:4">
      <c r="D71827" s="234"/>
    </row>
    <row r="71828" spans="4:4">
      <c r="D71828" s="234"/>
    </row>
    <row r="71829" spans="4:4">
      <c r="D71829" s="234"/>
    </row>
    <row r="71830" spans="4:4">
      <c r="D71830" s="234"/>
    </row>
    <row r="71831" spans="4:4">
      <c r="D71831" s="234"/>
    </row>
    <row r="71832" spans="4:4">
      <c r="D71832" s="234"/>
    </row>
    <row r="71833" spans="4:4">
      <c r="D71833" s="234"/>
    </row>
    <row r="71834" spans="4:4">
      <c r="D71834" s="234"/>
    </row>
    <row r="71835" spans="4:4">
      <c r="D71835" s="234"/>
    </row>
    <row r="71836" spans="4:4">
      <c r="D71836" s="234"/>
    </row>
    <row r="71837" spans="4:4">
      <c r="D71837" s="234"/>
    </row>
    <row r="71838" spans="4:4">
      <c r="D71838" s="234"/>
    </row>
    <row r="71839" spans="4:4">
      <c r="D71839" s="234"/>
    </row>
    <row r="71840" spans="4:4">
      <c r="D71840" s="234"/>
    </row>
    <row r="71841" spans="4:4">
      <c r="D71841" s="234"/>
    </row>
    <row r="71842" spans="4:4">
      <c r="D71842" s="234"/>
    </row>
    <row r="71843" spans="4:4">
      <c r="D71843" s="234"/>
    </row>
    <row r="71844" spans="4:4">
      <c r="D71844" s="234"/>
    </row>
    <row r="71845" spans="4:4">
      <c r="D71845" s="234"/>
    </row>
    <row r="71846" spans="4:4">
      <c r="D71846" s="234"/>
    </row>
    <row r="71847" spans="4:4">
      <c r="D71847" s="234"/>
    </row>
    <row r="71848" spans="4:4">
      <c r="D71848" s="234"/>
    </row>
    <row r="71849" spans="4:4">
      <c r="D71849" s="234"/>
    </row>
    <row r="71850" spans="4:4">
      <c r="D71850" s="234"/>
    </row>
    <row r="71851" spans="4:4">
      <c r="D71851" s="234"/>
    </row>
    <row r="71852" spans="4:4">
      <c r="D71852" s="234"/>
    </row>
    <row r="71853" spans="4:4">
      <c r="D71853" s="234"/>
    </row>
    <row r="71854" spans="4:4">
      <c r="D71854" s="234"/>
    </row>
    <row r="71855" spans="4:4">
      <c r="D71855" s="234"/>
    </row>
    <row r="71856" spans="4:4">
      <c r="D71856" s="234"/>
    </row>
    <row r="71857" spans="4:4">
      <c r="D71857" s="234"/>
    </row>
    <row r="71858" spans="4:4">
      <c r="D71858" s="234"/>
    </row>
    <row r="71859" spans="4:4">
      <c r="D71859" s="234"/>
    </row>
    <row r="71860" spans="4:4">
      <c r="D71860" s="234"/>
    </row>
    <row r="71861" spans="4:4">
      <c r="D71861" s="234"/>
    </row>
    <row r="71862" spans="4:4">
      <c r="D71862" s="234"/>
    </row>
    <row r="71863" spans="4:4">
      <c r="D71863" s="234"/>
    </row>
    <row r="71864" spans="4:4">
      <c r="D71864" s="234"/>
    </row>
    <row r="71865" spans="4:4">
      <c r="D71865" s="234"/>
    </row>
    <row r="71866" spans="4:4">
      <c r="D71866" s="234"/>
    </row>
    <row r="71867" spans="4:4">
      <c r="D71867" s="234"/>
    </row>
    <row r="71868" spans="4:4">
      <c r="D71868" s="234"/>
    </row>
    <row r="71869" spans="4:4">
      <c r="D71869" s="234"/>
    </row>
    <row r="71870" spans="4:4">
      <c r="D71870" s="234"/>
    </row>
    <row r="71871" spans="4:4">
      <c r="D71871" s="234"/>
    </row>
    <row r="71872" spans="4:4">
      <c r="D71872" s="234"/>
    </row>
    <row r="71873" spans="4:4">
      <c r="D71873" s="234"/>
    </row>
    <row r="71874" spans="4:4">
      <c r="D71874" s="234"/>
    </row>
    <row r="71875" spans="4:4">
      <c r="D71875" s="234"/>
    </row>
    <row r="71876" spans="4:4">
      <c r="D71876" s="234"/>
    </row>
    <row r="71877" spans="4:4">
      <c r="D71877" s="234"/>
    </row>
    <row r="71878" spans="4:4">
      <c r="D71878" s="234"/>
    </row>
    <row r="71879" spans="4:4">
      <c r="D71879" s="234"/>
    </row>
    <row r="71880" spans="4:4">
      <c r="D71880" s="234"/>
    </row>
    <row r="71881" spans="4:4">
      <c r="D71881" s="234"/>
    </row>
    <row r="71882" spans="4:4">
      <c r="D71882" s="234"/>
    </row>
    <row r="71883" spans="4:4">
      <c r="D71883" s="234"/>
    </row>
    <row r="71884" spans="4:4">
      <c r="D71884" s="234"/>
    </row>
    <row r="71885" spans="4:4">
      <c r="D71885" s="234"/>
    </row>
    <row r="71886" spans="4:4">
      <c r="D71886" s="234"/>
    </row>
    <row r="71887" spans="4:4">
      <c r="D71887" s="234"/>
    </row>
    <row r="71888" spans="4:4">
      <c r="D71888" s="234"/>
    </row>
    <row r="71889" spans="4:4">
      <c r="D71889" s="234"/>
    </row>
    <row r="71890" spans="4:4">
      <c r="D71890" s="234"/>
    </row>
    <row r="71891" spans="4:4">
      <c r="D71891" s="234"/>
    </row>
    <row r="71892" spans="4:4">
      <c r="D71892" s="234"/>
    </row>
    <row r="71893" spans="4:4">
      <c r="D71893" s="234"/>
    </row>
    <row r="71894" spans="4:4">
      <c r="D71894" s="234"/>
    </row>
    <row r="71895" spans="4:4">
      <c r="D71895" s="234"/>
    </row>
    <row r="71896" spans="4:4">
      <c r="D71896" s="234"/>
    </row>
    <row r="71897" spans="4:4">
      <c r="D71897" s="234"/>
    </row>
    <row r="71898" spans="4:4">
      <c r="D71898" s="234"/>
    </row>
    <row r="71899" spans="4:4">
      <c r="D71899" s="234"/>
    </row>
    <row r="71900" spans="4:4">
      <c r="D71900" s="234"/>
    </row>
    <row r="71901" spans="4:4">
      <c r="D71901" s="234"/>
    </row>
    <row r="71902" spans="4:4">
      <c r="D71902" s="234"/>
    </row>
    <row r="71903" spans="4:4">
      <c r="D71903" s="234"/>
    </row>
    <row r="71904" spans="4:4">
      <c r="D71904" s="234"/>
    </row>
    <row r="71905" spans="4:4">
      <c r="D71905" s="234"/>
    </row>
    <row r="71906" spans="4:4">
      <c r="D71906" s="234"/>
    </row>
    <row r="71907" spans="4:4">
      <c r="D71907" s="234"/>
    </row>
    <row r="71908" spans="4:4">
      <c r="D71908" s="234"/>
    </row>
    <row r="71909" spans="4:4">
      <c r="D71909" s="234"/>
    </row>
    <row r="71910" spans="4:4">
      <c r="D71910" s="234"/>
    </row>
    <row r="71911" spans="4:4">
      <c r="D71911" s="234"/>
    </row>
    <row r="71912" spans="4:4">
      <c r="D71912" s="234"/>
    </row>
    <row r="71913" spans="4:4">
      <c r="D71913" s="234"/>
    </row>
    <row r="71914" spans="4:4">
      <c r="D71914" s="234"/>
    </row>
    <row r="71915" spans="4:4">
      <c r="D71915" s="234"/>
    </row>
    <row r="71916" spans="4:4">
      <c r="D71916" s="234"/>
    </row>
    <row r="71917" spans="4:4">
      <c r="D71917" s="234"/>
    </row>
    <row r="71918" spans="4:4">
      <c r="D71918" s="234"/>
    </row>
    <row r="71919" spans="4:4">
      <c r="D71919" s="234"/>
    </row>
    <row r="71920" spans="4:4">
      <c r="D71920" s="234"/>
    </row>
    <row r="71921" spans="4:4">
      <c r="D71921" s="234"/>
    </row>
    <row r="71922" spans="4:4">
      <c r="D71922" s="234"/>
    </row>
    <row r="71923" spans="4:4">
      <c r="D71923" s="234"/>
    </row>
    <row r="71924" spans="4:4">
      <c r="D71924" s="234"/>
    </row>
    <row r="71925" spans="4:4">
      <c r="D71925" s="234"/>
    </row>
    <row r="71926" spans="4:4">
      <c r="D71926" s="234"/>
    </row>
    <row r="71927" spans="4:4">
      <c r="D71927" s="234"/>
    </row>
    <row r="71928" spans="4:4">
      <c r="D71928" s="234"/>
    </row>
    <row r="71929" spans="4:4">
      <c r="D71929" s="234"/>
    </row>
    <row r="71930" spans="4:4">
      <c r="D71930" s="234"/>
    </row>
    <row r="71931" spans="4:4">
      <c r="D71931" s="234"/>
    </row>
    <row r="71932" spans="4:4">
      <c r="D71932" s="234"/>
    </row>
    <row r="71933" spans="4:4">
      <c r="D71933" s="234"/>
    </row>
    <row r="71934" spans="4:4">
      <c r="D71934" s="234"/>
    </row>
    <row r="71935" spans="4:4">
      <c r="D71935" s="234"/>
    </row>
    <row r="71936" spans="4:4">
      <c r="D71936" s="234"/>
    </row>
    <row r="71937" spans="4:4">
      <c r="D71937" s="234"/>
    </row>
    <row r="71938" spans="4:4">
      <c r="D71938" s="234"/>
    </row>
    <row r="71939" spans="4:4">
      <c r="D71939" s="234"/>
    </row>
    <row r="71940" spans="4:4">
      <c r="D71940" s="234"/>
    </row>
    <row r="71941" spans="4:4">
      <c r="D71941" s="234"/>
    </row>
    <row r="71942" spans="4:4">
      <c r="D71942" s="234"/>
    </row>
    <row r="71943" spans="4:4">
      <c r="D71943" s="234"/>
    </row>
    <row r="71944" spans="4:4">
      <c r="D71944" s="234"/>
    </row>
    <row r="71945" spans="4:4">
      <c r="D71945" s="234"/>
    </row>
    <row r="71946" spans="4:4">
      <c r="D71946" s="234"/>
    </row>
    <row r="71947" spans="4:4">
      <c r="D71947" s="234"/>
    </row>
    <row r="71948" spans="4:4">
      <c r="D71948" s="234"/>
    </row>
    <row r="71949" spans="4:4">
      <c r="D71949" s="234"/>
    </row>
    <row r="71950" spans="4:4">
      <c r="D71950" s="234"/>
    </row>
    <row r="71951" spans="4:4">
      <c r="D71951" s="234"/>
    </row>
    <row r="71952" spans="4:4">
      <c r="D71952" s="234"/>
    </row>
    <row r="71953" spans="4:4">
      <c r="D71953" s="234"/>
    </row>
    <row r="71954" spans="4:4">
      <c r="D71954" s="234"/>
    </row>
    <row r="71955" spans="4:4">
      <c r="D71955" s="234"/>
    </row>
    <row r="71956" spans="4:4">
      <c r="D71956" s="234"/>
    </row>
    <row r="71957" spans="4:4">
      <c r="D71957" s="234"/>
    </row>
    <row r="71958" spans="4:4">
      <c r="D71958" s="234"/>
    </row>
    <row r="71959" spans="4:4">
      <c r="D71959" s="234"/>
    </row>
    <row r="71960" spans="4:4">
      <c r="D71960" s="234"/>
    </row>
    <row r="71961" spans="4:4">
      <c r="D71961" s="234"/>
    </row>
    <row r="71962" spans="4:4">
      <c r="D71962" s="234"/>
    </row>
    <row r="71963" spans="4:4">
      <c r="D71963" s="234"/>
    </row>
    <row r="71964" spans="4:4">
      <c r="D71964" s="234"/>
    </row>
    <row r="71965" spans="4:4">
      <c r="D71965" s="234"/>
    </row>
    <row r="71966" spans="4:4">
      <c r="D71966" s="234"/>
    </row>
    <row r="71967" spans="4:4">
      <c r="D71967" s="234"/>
    </row>
    <row r="71968" spans="4:4">
      <c r="D71968" s="234"/>
    </row>
    <row r="71969" spans="4:4">
      <c r="D71969" s="234"/>
    </row>
    <row r="71970" spans="4:4">
      <c r="D71970" s="234"/>
    </row>
    <row r="71971" spans="4:4">
      <c r="D71971" s="234"/>
    </row>
    <row r="71972" spans="4:4">
      <c r="D71972" s="234"/>
    </row>
    <row r="71973" spans="4:4">
      <c r="D71973" s="234"/>
    </row>
    <row r="71974" spans="4:4">
      <c r="D71974" s="234"/>
    </row>
    <row r="71975" spans="4:4">
      <c r="D71975" s="234"/>
    </row>
    <row r="71976" spans="4:4">
      <c r="D71976" s="234"/>
    </row>
    <row r="71977" spans="4:4">
      <c r="D71977" s="234"/>
    </row>
    <row r="71978" spans="4:4">
      <c r="D71978" s="234"/>
    </row>
    <row r="71979" spans="4:4">
      <c r="D71979" s="234"/>
    </row>
    <row r="71980" spans="4:4">
      <c r="D71980" s="234"/>
    </row>
    <row r="71981" spans="4:4">
      <c r="D71981" s="234"/>
    </row>
    <row r="71982" spans="4:4">
      <c r="D71982" s="234"/>
    </row>
    <row r="71983" spans="4:4">
      <c r="D71983" s="234"/>
    </row>
    <row r="71984" spans="4:4">
      <c r="D71984" s="234"/>
    </row>
    <row r="71985" spans="4:4">
      <c r="D71985" s="234"/>
    </row>
    <row r="71986" spans="4:4">
      <c r="D71986" s="234"/>
    </row>
    <row r="71987" spans="4:4">
      <c r="D71987" s="234"/>
    </row>
    <row r="71988" spans="4:4">
      <c r="D71988" s="234"/>
    </row>
    <row r="71989" spans="4:4">
      <c r="D71989" s="234"/>
    </row>
    <row r="71990" spans="4:4">
      <c r="D71990" s="234"/>
    </row>
    <row r="71991" spans="4:4">
      <c r="D71991" s="234"/>
    </row>
    <row r="71992" spans="4:4">
      <c r="D71992" s="234"/>
    </row>
    <row r="71993" spans="4:4">
      <c r="D71993" s="234"/>
    </row>
    <row r="71994" spans="4:4">
      <c r="D71994" s="234"/>
    </row>
    <row r="71995" spans="4:4">
      <c r="D71995" s="234"/>
    </row>
    <row r="71996" spans="4:4">
      <c r="D71996" s="234"/>
    </row>
    <row r="71997" spans="4:4">
      <c r="D71997" s="234"/>
    </row>
    <row r="71998" spans="4:4">
      <c r="D71998" s="234"/>
    </row>
    <row r="71999" spans="4:4">
      <c r="D71999" s="234"/>
    </row>
    <row r="72000" spans="4:4">
      <c r="D72000" s="234"/>
    </row>
    <row r="72001" spans="4:4">
      <c r="D72001" s="234"/>
    </row>
    <row r="72002" spans="4:4">
      <c r="D72002" s="234"/>
    </row>
    <row r="72003" spans="4:4">
      <c r="D72003" s="234"/>
    </row>
    <row r="72004" spans="4:4">
      <c r="D72004" s="234"/>
    </row>
    <row r="72005" spans="4:4">
      <c r="D72005" s="234"/>
    </row>
    <row r="72006" spans="4:4">
      <c r="D72006" s="234"/>
    </row>
    <row r="72007" spans="4:4">
      <c r="D72007" s="234"/>
    </row>
    <row r="72008" spans="4:4">
      <c r="D72008" s="234"/>
    </row>
    <row r="72009" spans="4:4">
      <c r="D72009" s="234"/>
    </row>
    <row r="72010" spans="4:4">
      <c r="D72010" s="234"/>
    </row>
    <row r="72011" spans="4:4">
      <c r="D72011" s="234"/>
    </row>
    <row r="72012" spans="4:4">
      <c r="D72012" s="234"/>
    </row>
    <row r="72013" spans="4:4">
      <c r="D72013" s="234"/>
    </row>
    <row r="72014" spans="4:4">
      <c r="D72014" s="234"/>
    </row>
    <row r="72015" spans="4:4">
      <c r="D72015" s="234"/>
    </row>
    <row r="72016" spans="4:4">
      <c r="D72016" s="234"/>
    </row>
    <row r="72017" spans="4:4">
      <c r="D72017" s="234"/>
    </row>
    <row r="72018" spans="4:4">
      <c r="D72018" s="234"/>
    </row>
    <row r="72019" spans="4:4">
      <c r="D72019" s="234"/>
    </row>
    <row r="72020" spans="4:4">
      <c r="D72020" s="234"/>
    </row>
    <row r="72021" spans="4:4">
      <c r="D72021" s="234"/>
    </row>
    <row r="72022" spans="4:4">
      <c r="D72022" s="234"/>
    </row>
    <row r="72023" spans="4:4">
      <c r="D72023" s="234"/>
    </row>
    <row r="72024" spans="4:4">
      <c r="D72024" s="234"/>
    </row>
    <row r="72025" spans="4:4">
      <c r="D72025" s="234"/>
    </row>
    <row r="72026" spans="4:4">
      <c r="D72026" s="234"/>
    </row>
    <row r="72027" spans="4:4">
      <c r="D72027" s="234"/>
    </row>
    <row r="72028" spans="4:4">
      <c r="D72028" s="234"/>
    </row>
    <row r="72029" spans="4:4">
      <c r="D72029" s="234"/>
    </row>
    <row r="72030" spans="4:4">
      <c r="D72030" s="234"/>
    </row>
    <row r="72031" spans="4:4">
      <c r="D72031" s="234"/>
    </row>
    <row r="72032" spans="4:4">
      <c r="D72032" s="234"/>
    </row>
    <row r="72033" spans="4:4">
      <c r="D72033" s="234"/>
    </row>
    <row r="72034" spans="4:4">
      <c r="D72034" s="234"/>
    </row>
    <row r="72035" spans="4:4">
      <c r="D72035" s="234"/>
    </row>
    <row r="72036" spans="4:4">
      <c r="D72036" s="234"/>
    </row>
    <row r="72037" spans="4:4">
      <c r="D72037" s="234"/>
    </row>
    <row r="72038" spans="4:4">
      <c r="D72038" s="234"/>
    </row>
    <row r="72039" spans="4:4">
      <c r="D72039" s="234"/>
    </row>
    <row r="72040" spans="4:4">
      <c r="D72040" s="234"/>
    </row>
    <row r="72041" spans="4:4">
      <c r="D72041" s="234"/>
    </row>
    <row r="72042" spans="4:4">
      <c r="D72042" s="234"/>
    </row>
    <row r="72043" spans="4:4">
      <c r="D72043" s="234"/>
    </row>
    <row r="72044" spans="4:4">
      <c r="D72044" s="234"/>
    </row>
    <row r="72045" spans="4:4">
      <c r="D72045" s="234"/>
    </row>
    <row r="72046" spans="4:4">
      <c r="D72046" s="234"/>
    </row>
    <row r="72047" spans="4:4">
      <c r="D72047" s="234"/>
    </row>
    <row r="72048" spans="4:4">
      <c r="D72048" s="234"/>
    </row>
    <row r="72049" spans="4:4">
      <c r="D72049" s="234"/>
    </row>
    <row r="72050" spans="4:4">
      <c r="D72050" s="234"/>
    </row>
    <row r="72051" spans="4:4">
      <c r="D72051" s="234"/>
    </row>
    <row r="72052" spans="4:4">
      <c r="D72052" s="234"/>
    </row>
    <row r="72053" spans="4:4">
      <c r="D72053" s="234"/>
    </row>
    <row r="72054" spans="4:4">
      <c r="D72054" s="234"/>
    </row>
    <row r="72055" spans="4:4">
      <c r="D72055" s="234"/>
    </row>
    <row r="72056" spans="4:4">
      <c r="D72056" s="234"/>
    </row>
    <row r="72057" spans="4:4">
      <c r="D72057" s="234"/>
    </row>
    <row r="72058" spans="4:4">
      <c r="D72058" s="234"/>
    </row>
    <row r="72059" spans="4:4">
      <c r="D72059" s="234"/>
    </row>
    <row r="72060" spans="4:4">
      <c r="D72060" s="234"/>
    </row>
    <row r="72061" spans="4:4">
      <c r="D72061" s="234"/>
    </row>
    <row r="72062" spans="4:4">
      <c r="D72062" s="234"/>
    </row>
    <row r="72063" spans="4:4">
      <c r="D72063" s="234"/>
    </row>
    <row r="72064" spans="4:4">
      <c r="D72064" s="234"/>
    </row>
    <row r="72065" spans="4:4">
      <c r="D72065" s="234"/>
    </row>
    <row r="72066" spans="4:4">
      <c r="D72066" s="234"/>
    </row>
    <row r="72067" spans="4:4">
      <c r="D72067" s="234"/>
    </row>
    <row r="72068" spans="4:4">
      <c r="D72068" s="234"/>
    </row>
    <row r="72069" spans="4:4">
      <c r="D72069" s="234"/>
    </row>
    <row r="72070" spans="4:4">
      <c r="D72070" s="234"/>
    </row>
    <row r="72071" spans="4:4">
      <c r="D72071" s="234"/>
    </row>
    <row r="72072" spans="4:4">
      <c r="D72072" s="234"/>
    </row>
    <row r="72073" spans="4:4">
      <c r="D72073" s="234"/>
    </row>
    <row r="72074" spans="4:4">
      <c r="D72074" s="234"/>
    </row>
    <row r="72075" spans="4:4">
      <c r="D72075" s="234"/>
    </row>
    <row r="72076" spans="4:4">
      <c r="D72076" s="234"/>
    </row>
    <row r="72077" spans="4:4">
      <c r="D72077" s="234"/>
    </row>
    <row r="72078" spans="4:4">
      <c r="D72078" s="234"/>
    </row>
    <row r="72079" spans="4:4">
      <c r="D72079" s="234"/>
    </row>
    <row r="72080" spans="4:4">
      <c r="D72080" s="234"/>
    </row>
    <row r="72081" spans="4:4">
      <c r="D72081" s="234"/>
    </row>
    <row r="72082" spans="4:4">
      <c r="D72082" s="234"/>
    </row>
    <row r="72083" spans="4:4">
      <c r="D72083" s="234"/>
    </row>
    <row r="72084" spans="4:4">
      <c r="D72084" s="234"/>
    </row>
    <row r="72085" spans="4:4">
      <c r="D72085" s="234"/>
    </row>
    <row r="72086" spans="4:4">
      <c r="D72086" s="234"/>
    </row>
    <row r="72087" spans="4:4">
      <c r="D72087" s="234"/>
    </row>
    <row r="72088" spans="4:4">
      <c r="D72088" s="234"/>
    </row>
    <row r="72089" spans="4:4">
      <c r="D72089" s="234"/>
    </row>
    <row r="72090" spans="4:4">
      <c r="D72090" s="234"/>
    </row>
    <row r="72091" spans="4:4">
      <c r="D72091" s="234"/>
    </row>
    <row r="72092" spans="4:4">
      <c r="D72092" s="234"/>
    </row>
    <row r="72093" spans="4:4">
      <c r="D72093" s="234"/>
    </row>
    <row r="72094" spans="4:4">
      <c r="D72094" s="234"/>
    </row>
    <row r="72095" spans="4:4">
      <c r="D72095" s="234"/>
    </row>
    <row r="72096" spans="4:4">
      <c r="D72096" s="234"/>
    </row>
    <row r="72097" spans="4:4">
      <c r="D72097" s="234"/>
    </row>
    <row r="72098" spans="4:4">
      <c r="D72098" s="234"/>
    </row>
    <row r="72099" spans="4:4">
      <c r="D72099" s="234"/>
    </row>
    <row r="72100" spans="4:4">
      <c r="D72100" s="234"/>
    </row>
    <row r="72101" spans="4:4">
      <c r="D72101" s="234"/>
    </row>
    <row r="72102" spans="4:4">
      <c r="D72102" s="234"/>
    </row>
    <row r="72103" spans="4:4">
      <c r="D72103" s="234"/>
    </row>
    <row r="72104" spans="4:4">
      <c r="D72104" s="234"/>
    </row>
    <row r="72105" spans="4:4">
      <c r="D72105" s="234"/>
    </row>
    <row r="72106" spans="4:4">
      <c r="D72106" s="234"/>
    </row>
    <row r="72107" spans="4:4">
      <c r="D72107" s="234"/>
    </row>
    <row r="72108" spans="4:4">
      <c r="D72108" s="234"/>
    </row>
    <row r="72109" spans="4:4">
      <c r="D72109" s="234"/>
    </row>
    <row r="72110" spans="4:4">
      <c r="D72110" s="234"/>
    </row>
    <row r="72111" spans="4:4">
      <c r="D72111" s="234"/>
    </row>
    <row r="72112" spans="4:4">
      <c r="D72112" s="234"/>
    </row>
    <row r="72113" spans="4:4">
      <c r="D72113" s="234"/>
    </row>
    <row r="72114" spans="4:4">
      <c r="D72114" s="234"/>
    </row>
    <row r="72115" spans="4:4">
      <c r="D72115" s="234"/>
    </row>
    <row r="72116" spans="4:4">
      <c r="D72116" s="234"/>
    </row>
    <row r="72117" spans="4:4">
      <c r="D72117" s="234"/>
    </row>
    <row r="72118" spans="4:4">
      <c r="D72118" s="234"/>
    </row>
    <row r="72119" spans="4:4">
      <c r="D72119" s="234"/>
    </row>
    <row r="72120" spans="4:4">
      <c r="D72120" s="234"/>
    </row>
    <row r="72121" spans="4:4">
      <c r="D72121" s="234"/>
    </row>
    <row r="72122" spans="4:4">
      <c r="D72122" s="234"/>
    </row>
    <row r="72123" spans="4:4">
      <c r="D72123" s="234"/>
    </row>
    <row r="72124" spans="4:4">
      <c r="D72124" s="234"/>
    </row>
    <row r="72125" spans="4:4">
      <c r="D72125" s="234"/>
    </row>
    <row r="72126" spans="4:4">
      <c r="D72126" s="234"/>
    </row>
    <row r="72127" spans="4:4">
      <c r="D72127" s="234"/>
    </row>
    <row r="72128" spans="4:4">
      <c r="D72128" s="234"/>
    </row>
    <row r="72129" spans="4:4">
      <c r="D72129" s="234"/>
    </row>
    <row r="72130" spans="4:4">
      <c r="D72130" s="234"/>
    </row>
    <row r="72131" spans="4:4">
      <c r="D72131" s="234"/>
    </row>
    <row r="72132" spans="4:4">
      <c r="D72132" s="234"/>
    </row>
    <row r="72133" spans="4:4">
      <c r="D72133" s="234"/>
    </row>
    <row r="72134" spans="4:4">
      <c r="D72134" s="234"/>
    </row>
    <row r="72135" spans="4:4">
      <c r="D72135" s="234"/>
    </row>
    <row r="72136" spans="4:4">
      <c r="D72136" s="234"/>
    </row>
    <row r="72137" spans="4:4">
      <c r="D72137" s="234"/>
    </row>
    <row r="72138" spans="4:4">
      <c r="D72138" s="234"/>
    </row>
    <row r="72139" spans="4:4">
      <c r="D72139" s="234"/>
    </row>
    <row r="72140" spans="4:4">
      <c r="D72140" s="234"/>
    </row>
    <row r="72141" spans="4:4">
      <c r="D72141" s="234"/>
    </row>
    <row r="72142" spans="4:4">
      <c r="D72142" s="234"/>
    </row>
    <row r="72143" spans="4:4">
      <c r="D72143" s="234"/>
    </row>
    <row r="72144" spans="4:4">
      <c r="D72144" s="234"/>
    </row>
    <row r="72145" spans="4:4">
      <c r="D72145" s="234"/>
    </row>
    <row r="72146" spans="4:4">
      <c r="D72146" s="234"/>
    </row>
    <row r="72147" spans="4:4">
      <c r="D72147" s="234"/>
    </row>
    <row r="72148" spans="4:4">
      <c r="D72148" s="234"/>
    </row>
    <row r="72149" spans="4:4">
      <c r="D72149" s="234"/>
    </row>
    <row r="72150" spans="4:4">
      <c r="D72150" s="234"/>
    </row>
    <row r="72151" spans="4:4">
      <c r="D72151" s="234"/>
    </row>
    <row r="72152" spans="4:4">
      <c r="D72152" s="234"/>
    </row>
    <row r="72153" spans="4:4">
      <c r="D72153" s="234"/>
    </row>
    <row r="72154" spans="4:4">
      <c r="D72154" s="234"/>
    </row>
    <row r="72155" spans="4:4">
      <c r="D72155" s="234"/>
    </row>
    <row r="72156" spans="4:4">
      <c r="D72156" s="234"/>
    </row>
    <row r="72157" spans="4:4">
      <c r="D72157" s="234"/>
    </row>
    <row r="72158" spans="4:4">
      <c r="D72158" s="234"/>
    </row>
    <row r="72159" spans="4:4">
      <c r="D72159" s="234"/>
    </row>
    <row r="72160" spans="4:4">
      <c r="D72160" s="234"/>
    </row>
    <row r="72161" spans="4:4">
      <c r="D72161" s="234"/>
    </row>
    <row r="72162" spans="4:4">
      <c r="D72162" s="234"/>
    </row>
    <row r="72163" spans="4:4">
      <c r="D72163" s="234"/>
    </row>
    <row r="72164" spans="4:4">
      <c r="D72164" s="234"/>
    </row>
    <row r="72165" spans="4:4">
      <c r="D72165" s="234"/>
    </row>
    <row r="72166" spans="4:4">
      <c r="D72166" s="234"/>
    </row>
    <row r="72167" spans="4:4">
      <c r="D72167" s="234"/>
    </row>
    <row r="72168" spans="4:4">
      <c r="D72168" s="234"/>
    </row>
    <row r="72169" spans="4:4">
      <c r="D72169" s="234"/>
    </row>
    <row r="72170" spans="4:4">
      <c r="D72170" s="234"/>
    </row>
    <row r="72171" spans="4:4">
      <c r="D72171" s="234"/>
    </row>
    <row r="72172" spans="4:4">
      <c r="D72172" s="234"/>
    </row>
    <row r="72173" spans="4:4">
      <c r="D72173" s="234"/>
    </row>
    <row r="72174" spans="4:4">
      <c r="D72174" s="234"/>
    </row>
    <row r="72175" spans="4:4">
      <c r="D72175" s="234"/>
    </row>
    <row r="72176" spans="4:4">
      <c r="D72176" s="234"/>
    </row>
    <row r="72177" spans="4:4">
      <c r="D72177" s="234"/>
    </row>
    <row r="72178" spans="4:4">
      <c r="D72178" s="234"/>
    </row>
    <row r="72179" spans="4:4">
      <c r="D72179" s="234"/>
    </row>
    <row r="72180" spans="4:4">
      <c r="D72180" s="234"/>
    </row>
    <row r="72181" spans="4:4">
      <c r="D72181" s="234"/>
    </row>
    <row r="72182" spans="4:4">
      <c r="D72182" s="234"/>
    </row>
    <row r="72183" spans="4:4">
      <c r="D72183" s="234"/>
    </row>
    <row r="72184" spans="4:4">
      <c r="D72184" s="234"/>
    </row>
    <row r="72185" spans="4:4">
      <c r="D72185" s="234"/>
    </row>
    <row r="72186" spans="4:4">
      <c r="D72186" s="234"/>
    </row>
    <row r="72187" spans="4:4">
      <c r="D72187" s="234"/>
    </row>
    <row r="72188" spans="4:4">
      <c r="D72188" s="234"/>
    </row>
    <row r="72189" spans="4:4">
      <c r="D72189" s="234"/>
    </row>
    <row r="72190" spans="4:4">
      <c r="D72190" s="234"/>
    </row>
    <row r="72191" spans="4:4">
      <c r="D72191" s="234"/>
    </row>
    <row r="72192" spans="4:4">
      <c r="D72192" s="234"/>
    </row>
    <row r="72193" spans="4:4">
      <c r="D72193" s="234"/>
    </row>
    <row r="72194" spans="4:4">
      <c r="D72194" s="234"/>
    </row>
    <row r="72195" spans="4:4">
      <c r="D72195" s="234"/>
    </row>
    <row r="72196" spans="4:4">
      <c r="D72196" s="234"/>
    </row>
    <row r="72197" spans="4:4">
      <c r="D72197" s="234"/>
    </row>
    <row r="72198" spans="4:4">
      <c r="D72198" s="234"/>
    </row>
    <row r="72199" spans="4:4">
      <c r="D72199" s="234"/>
    </row>
    <row r="72200" spans="4:4">
      <c r="D72200" s="234"/>
    </row>
    <row r="72201" spans="4:4">
      <c r="D72201" s="234"/>
    </row>
    <row r="72202" spans="4:4">
      <c r="D72202" s="234"/>
    </row>
    <row r="72203" spans="4:4">
      <c r="D72203" s="234"/>
    </row>
    <row r="72204" spans="4:4">
      <c r="D72204" s="234"/>
    </row>
    <row r="72205" spans="4:4">
      <c r="D72205" s="234"/>
    </row>
    <row r="72206" spans="4:4">
      <c r="D72206" s="234"/>
    </row>
    <row r="72207" spans="4:4">
      <c r="D72207" s="234"/>
    </row>
    <row r="72208" spans="4:4">
      <c r="D72208" s="234"/>
    </row>
    <row r="72209" spans="4:4">
      <c r="D72209" s="234"/>
    </row>
    <row r="72210" spans="4:4">
      <c r="D72210" s="234"/>
    </row>
    <row r="72211" spans="4:4">
      <c r="D72211" s="234"/>
    </row>
    <row r="72212" spans="4:4">
      <c r="D72212" s="234"/>
    </row>
    <row r="72213" spans="4:4">
      <c r="D72213" s="234"/>
    </row>
    <row r="72214" spans="4:4">
      <c r="D72214" s="234"/>
    </row>
    <row r="72215" spans="4:4">
      <c r="D72215" s="234"/>
    </row>
    <row r="72216" spans="4:4">
      <c r="D72216" s="234"/>
    </row>
    <row r="72217" spans="4:4">
      <c r="D72217" s="234"/>
    </row>
    <row r="72218" spans="4:4">
      <c r="D72218" s="234"/>
    </row>
    <row r="72219" spans="4:4">
      <c r="D72219" s="234"/>
    </row>
    <row r="72220" spans="4:4">
      <c r="D72220" s="234"/>
    </row>
    <row r="72221" spans="4:4">
      <c r="D72221" s="234"/>
    </row>
    <row r="72222" spans="4:4">
      <c r="D72222" s="234"/>
    </row>
    <row r="72223" spans="4:4">
      <c r="D72223" s="234"/>
    </row>
    <row r="72224" spans="4:4">
      <c r="D72224" s="234"/>
    </row>
    <row r="72225" spans="4:4">
      <c r="D72225" s="234"/>
    </row>
    <row r="72226" spans="4:4">
      <c r="D72226" s="234"/>
    </row>
    <row r="72227" spans="4:4">
      <c r="D72227" s="234"/>
    </row>
    <row r="72228" spans="4:4">
      <c r="D72228" s="234"/>
    </row>
    <row r="72229" spans="4:4">
      <c r="D72229" s="234"/>
    </row>
    <row r="72230" spans="4:4">
      <c r="D72230" s="234"/>
    </row>
    <row r="72231" spans="4:4">
      <c r="D72231" s="234"/>
    </row>
    <row r="72232" spans="4:4">
      <c r="D72232" s="234"/>
    </row>
    <row r="72233" spans="4:4">
      <c r="D72233" s="234"/>
    </row>
    <row r="72234" spans="4:4">
      <c r="D72234" s="234"/>
    </row>
    <row r="72235" spans="4:4">
      <c r="D72235" s="234"/>
    </row>
    <row r="72236" spans="4:4">
      <c r="D72236" s="234"/>
    </row>
    <row r="72237" spans="4:4">
      <c r="D72237" s="234"/>
    </row>
    <row r="72238" spans="4:4">
      <c r="D72238" s="234"/>
    </row>
    <row r="72239" spans="4:4">
      <c r="D72239" s="234"/>
    </row>
    <row r="72240" spans="4:4">
      <c r="D72240" s="234"/>
    </row>
    <row r="72241" spans="4:4">
      <c r="D72241" s="234"/>
    </row>
    <row r="72242" spans="4:4">
      <c r="D72242" s="234"/>
    </row>
    <row r="72243" spans="4:4">
      <c r="D72243" s="234"/>
    </row>
    <row r="72244" spans="4:4">
      <c r="D72244" s="234"/>
    </row>
    <row r="72245" spans="4:4">
      <c r="D72245" s="234"/>
    </row>
    <row r="72246" spans="4:4">
      <c r="D72246" s="234"/>
    </row>
    <row r="72247" spans="4:4">
      <c r="D72247" s="234"/>
    </row>
    <row r="72248" spans="4:4">
      <c r="D72248" s="234"/>
    </row>
    <row r="72249" spans="4:4">
      <c r="D72249" s="234"/>
    </row>
    <row r="72250" spans="4:4">
      <c r="D72250" s="234"/>
    </row>
    <row r="72251" spans="4:4">
      <c r="D72251" s="234"/>
    </row>
    <row r="72252" spans="4:4">
      <c r="D72252" s="234"/>
    </row>
    <row r="72253" spans="4:4">
      <c r="D72253" s="234"/>
    </row>
    <row r="72254" spans="4:4">
      <c r="D72254" s="234"/>
    </row>
    <row r="72255" spans="4:4">
      <c r="D72255" s="234"/>
    </row>
    <row r="72256" spans="4:4">
      <c r="D72256" s="234"/>
    </row>
    <row r="72257" spans="4:4">
      <c r="D72257" s="234"/>
    </row>
    <row r="72258" spans="4:4">
      <c r="D72258" s="234"/>
    </row>
    <row r="72259" spans="4:4">
      <c r="D72259" s="234"/>
    </row>
    <row r="72260" spans="4:4">
      <c r="D72260" s="234"/>
    </row>
    <row r="72261" spans="4:4">
      <c r="D72261" s="234"/>
    </row>
    <row r="72262" spans="4:4">
      <c r="D72262" s="234"/>
    </row>
    <row r="72263" spans="4:4">
      <c r="D72263" s="234"/>
    </row>
    <row r="72264" spans="4:4">
      <c r="D72264" s="234"/>
    </row>
    <row r="72265" spans="4:4">
      <c r="D72265" s="234"/>
    </row>
    <row r="72266" spans="4:4">
      <c r="D72266" s="234"/>
    </row>
    <row r="72267" spans="4:4">
      <c r="D72267" s="234"/>
    </row>
    <row r="72268" spans="4:4">
      <c r="D72268" s="234"/>
    </row>
    <row r="72269" spans="4:4">
      <c r="D72269" s="234"/>
    </row>
    <row r="72270" spans="4:4">
      <c r="D72270" s="234"/>
    </row>
    <row r="72271" spans="4:4">
      <c r="D72271" s="234"/>
    </row>
    <row r="72272" spans="4:4">
      <c r="D72272" s="234"/>
    </row>
    <row r="72273" spans="4:4">
      <c r="D72273" s="234"/>
    </row>
    <row r="72274" spans="4:4">
      <c r="D72274" s="234"/>
    </row>
    <row r="72275" spans="4:4">
      <c r="D72275" s="234"/>
    </row>
    <row r="72276" spans="4:4">
      <c r="D72276" s="234"/>
    </row>
    <row r="72277" spans="4:4">
      <c r="D72277" s="234"/>
    </row>
    <row r="72278" spans="4:4">
      <c r="D72278" s="234"/>
    </row>
    <row r="72279" spans="4:4">
      <c r="D72279" s="234"/>
    </row>
    <row r="72280" spans="4:4">
      <c r="D72280" s="234"/>
    </row>
    <row r="72281" spans="4:4">
      <c r="D72281" s="234"/>
    </row>
    <row r="72282" spans="4:4">
      <c r="D72282" s="234"/>
    </row>
    <row r="72283" spans="4:4">
      <c r="D72283" s="234"/>
    </row>
    <row r="72284" spans="4:4">
      <c r="D72284" s="234"/>
    </row>
    <row r="72285" spans="4:4">
      <c r="D72285" s="234"/>
    </row>
    <row r="72286" spans="4:4">
      <c r="D72286" s="234"/>
    </row>
    <row r="72287" spans="4:4">
      <c r="D72287" s="234"/>
    </row>
    <row r="72288" spans="4:4">
      <c r="D72288" s="234"/>
    </row>
    <row r="72289" spans="4:4">
      <c r="D72289" s="234"/>
    </row>
    <row r="72290" spans="4:4">
      <c r="D72290" s="234"/>
    </row>
    <row r="72291" spans="4:4">
      <c r="D72291" s="234"/>
    </row>
    <row r="72292" spans="4:4">
      <c r="D72292" s="234"/>
    </row>
    <row r="72293" spans="4:4">
      <c r="D72293" s="234"/>
    </row>
    <row r="72294" spans="4:4">
      <c r="D72294" s="234"/>
    </row>
    <row r="72295" spans="4:4">
      <c r="D72295" s="234"/>
    </row>
    <row r="72296" spans="4:4">
      <c r="D72296" s="234"/>
    </row>
    <row r="72297" spans="4:4">
      <c r="D72297" s="234"/>
    </row>
    <row r="72298" spans="4:4">
      <c r="D72298" s="234"/>
    </row>
    <row r="72299" spans="4:4">
      <c r="D72299" s="234"/>
    </row>
    <row r="72300" spans="4:4">
      <c r="D72300" s="234"/>
    </row>
    <row r="72301" spans="4:4">
      <c r="D72301" s="234"/>
    </row>
    <row r="72302" spans="4:4">
      <c r="D72302" s="234"/>
    </row>
    <row r="72303" spans="4:4">
      <c r="D72303" s="234"/>
    </row>
    <row r="72304" spans="4:4">
      <c r="D72304" s="234"/>
    </row>
    <row r="72305" spans="4:4">
      <c r="D72305" s="234"/>
    </row>
    <row r="72306" spans="4:4">
      <c r="D72306" s="234"/>
    </row>
    <row r="72307" spans="4:4">
      <c r="D72307" s="234"/>
    </row>
    <row r="72308" spans="4:4">
      <c r="D72308" s="234"/>
    </row>
    <row r="72309" spans="4:4">
      <c r="D72309" s="234"/>
    </row>
    <row r="72310" spans="4:4">
      <c r="D72310" s="234"/>
    </row>
    <row r="72311" spans="4:4">
      <c r="D72311" s="234"/>
    </row>
    <row r="72312" spans="4:4">
      <c r="D72312" s="234"/>
    </row>
    <row r="72313" spans="4:4">
      <c r="D72313" s="234"/>
    </row>
    <row r="72314" spans="4:4">
      <c r="D72314" s="234"/>
    </row>
    <row r="72315" spans="4:4">
      <c r="D72315" s="234"/>
    </row>
    <row r="72316" spans="4:4">
      <c r="D72316" s="234"/>
    </row>
    <row r="72317" spans="4:4">
      <c r="D72317" s="234"/>
    </row>
    <row r="72318" spans="4:4">
      <c r="D72318" s="234"/>
    </row>
    <row r="72319" spans="4:4">
      <c r="D72319" s="234"/>
    </row>
    <row r="72320" spans="4:4">
      <c r="D72320" s="234"/>
    </row>
    <row r="72321" spans="4:4">
      <c r="D72321" s="234"/>
    </row>
    <row r="72322" spans="4:4">
      <c r="D72322" s="234"/>
    </row>
    <row r="72323" spans="4:4">
      <c r="D72323" s="234"/>
    </row>
    <row r="72324" spans="4:4">
      <c r="D72324" s="234"/>
    </row>
    <row r="72325" spans="4:4">
      <c r="D72325" s="234"/>
    </row>
    <row r="72326" spans="4:4">
      <c r="D72326" s="234"/>
    </row>
    <row r="72327" spans="4:4">
      <c r="D72327" s="234"/>
    </row>
    <row r="72328" spans="4:4">
      <c r="D72328" s="234"/>
    </row>
    <row r="72329" spans="4:4">
      <c r="D72329" s="234"/>
    </row>
    <row r="72330" spans="4:4">
      <c r="D72330" s="234"/>
    </row>
    <row r="72331" spans="4:4">
      <c r="D72331" s="234"/>
    </row>
    <row r="72332" spans="4:4">
      <c r="D72332" s="234"/>
    </row>
    <row r="72333" spans="4:4">
      <c r="D72333" s="234"/>
    </row>
    <row r="72334" spans="4:4">
      <c r="D72334" s="234"/>
    </row>
    <row r="72335" spans="4:4">
      <c r="D72335" s="234"/>
    </row>
    <row r="72336" spans="4:4">
      <c r="D72336" s="234"/>
    </row>
    <row r="72337" spans="4:4">
      <c r="D72337" s="234"/>
    </row>
    <row r="72338" spans="4:4">
      <c r="D72338" s="234"/>
    </row>
    <row r="72339" spans="4:4">
      <c r="D72339" s="234"/>
    </row>
    <row r="72340" spans="4:4">
      <c r="D72340" s="234"/>
    </row>
    <row r="72341" spans="4:4">
      <c r="D72341" s="234"/>
    </row>
    <row r="72342" spans="4:4">
      <c r="D72342" s="234"/>
    </row>
    <row r="72343" spans="4:4">
      <c r="D72343" s="234"/>
    </row>
    <row r="72344" spans="4:4">
      <c r="D72344" s="234"/>
    </row>
    <row r="72345" spans="4:4">
      <c r="D72345" s="234"/>
    </row>
    <row r="72346" spans="4:4">
      <c r="D72346" s="234"/>
    </row>
    <row r="72347" spans="4:4">
      <c r="D72347" s="234"/>
    </row>
    <row r="72348" spans="4:4">
      <c r="D72348" s="234"/>
    </row>
    <row r="72349" spans="4:4">
      <c r="D72349" s="234"/>
    </row>
    <row r="72350" spans="4:4">
      <c r="D72350" s="234"/>
    </row>
    <row r="72351" spans="4:4">
      <c r="D72351" s="234"/>
    </row>
    <row r="72352" spans="4:4">
      <c r="D72352" s="234"/>
    </row>
    <row r="72353" spans="4:4">
      <c r="D72353" s="234"/>
    </row>
    <row r="72354" spans="4:4">
      <c r="D72354" s="234"/>
    </row>
    <row r="72355" spans="4:4">
      <c r="D72355" s="234"/>
    </row>
    <row r="72356" spans="4:4">
      <c r="D72356" s="234"/>
    </row>
    <row r="72357" spans="4:4">
      <c r="D72357" s="234"/>
    </row>
    <row r="72358" spans="4:4">
      <c r="D72358" s="234"/>
    </row>
    <row r="72359" spans="4:4">
      <c r="D72359" s="234"/>
    </row>
    <row r="72360" spans="4:4">
      <c r="D72360" s="234"/>
    </row>
    <row r="72361" spans="4:4">
      <c r="D72361" s="234"/>
    </row>
    <row r="72362" spans="4:4">
      <c r="D72362" s="234"/>
    </row>
    <row r="72363" spans="4:4">
      <c r="D72363" s="234"/>
    </row>
    <row r="72364" spans="4:4">
      <c r="D72364" s="234"/>
    </row>
    <row r="72365" spans="4:4">
      <c r="D72365" s="234"/>
    </row>
    <row r="72366" spans="4:4">
      <c r="D72366" s="234"/>
    </row>
    <row r="72367" spans="4:4">
      <c r="D72367" s="234"/>
    </row>
    <row r="72368" spans="4:4">
      <c r="D72368" s="234"/>
    </row>
    <row r="72369" spans="4:4">
      <c r="D72369" s="234"/>
    </row>
    <row r="72370" spans="4:4">
      <c r="D72370" s="234"/>
    </row>
    <row r="72371" spans="4:4">
      <c r="D72371" s="234"/>
    </row>
    <row r="72372" spans="4:4">
      <c r="D72372" s="234"/>
    </row>
    <row r="72373" spans="4:4">
      <c r="D72373" s="234"/>
    </row>
    <row r="72374" spans="4:4">
      <c r="D72374" s="234"/>
    </row>
    <row r="72375" spans="4:4">
      <c r="D72375" s="234"/>
    </row>
    <row r="72376" spans="4:4">
      <c r="D72376" s="234"/>
    </row>
    <row r="72377" spans="4:4">
      <c r="D72377" s="234"/>
    </row>
    <row r="72378" spans="4:4">
      <c r="D72378" s="234"/>
    </row>
    <row r="72379" spans="4:4">
      <c r="D72379" s="234"/>
    </row>
    <row r="72380" spans="4:4">
      <c r="D72380" s="234"/>
    </row>
    <row r="72381" spans="4:4">
      <c r="D72381" s="234"/>
    </row>
    <row r="72382" spans="4:4">
      <c r="D72382" s="234"/>
    </row>
    <row r="72383" spans="4:4">
      <c r="D72383" s="234"/>
    </row>
    <row r="72384" spans="4:4">
      <c r="D72384" s="234"/>
    </row>
    <row r="72385" spans="4:4">
      <c r="D72385" s="234"/>
    </row>
    <row r="72386" spans="4:4">
      <c r="D72386" s="234"/>
    </row>
    <row r="72387" spans="4:4">
      <c r="D72387" s="234"/>
    </row>
    <row r="72388" spans="4:4">
      <c r="D72388" s="234"/>
    </row>
    <row r="72389" spans="4:4">
      <c r="D72389" s="234"/>
    </row>
    <row r="72390" spans="4:4">
      <c r="D72390" s="234"/>
    </row>
    <row r="72391" spans="4:4">
      <c r="D72391" s="234"/>
    </row>
    <row r="72392" spans="4:4">
      <c r="D72392" s="234"/>
    </row>
    <row r="72393" spans="4:4">
      <c r="D72393" s="234"/>
    </row>
    <row r="72394" spans="4:4">
      <c r="D72394" s="234"/>
    </row>
    <row r="72395" spans="4:4">
      <c r="D72395" s="234"/>
    </row>
    <row r="72396" spans="4:4">
      <c r="D72396" s="234"/>
    </row>
    <row r="72397" spans="4:4">
      <c r="D72397" s="234"/>
    </row>
    <row r="72398" spans="4:4">
      <c r="D72398" s="234"/>
    </row>
    <row r="72399" spans="4:4">
      <c r="D72399" s="234"/>
    </row>
    <row r="72400" spans="4:4">
      <c r="D72400" s="234"/>
    </row>
    <row r="72401" spans="4:4">
      <c r="D72401" s="234"/>
    </row>
    <row r="72402" spans="4:4">
      <c r="D72402" s="234"/>
    </row>
    <row r="72403" spans="4:4">
      <c r="D72403" s="234"/>
    </row>
    <row r="72404" spans="4:4">
      <c r="D72404" s="234"/>
    </row>
    <row r="72405" spans="4:4">
      <c r="D72405" s="234"/>
    </row>
    <row r="72406" spans="4:4">
      <c r="D72406" s="234"/>
    </row>
    <row r="72407" spans="4:4">
      <c r="D72407" s="234"/>
    </row>
    <row r="72408" spans="4:4">
      <c r="D72408" s="234"/>
    </row>
    <row r="72409" spans="4:4">
      <c r="D72409" s="234"/>
    </row>
    <row r="72410" spans="4:4">
      <c r="D72410" s="234"/>
    </row>
    <row r="72411" spans="4:4">
      <c r="D72411" s="234"/>
    </row>
    <row r="72412" spans="4:4">
      <c r="D72412" s="234"/>
    </row>
    <row r="72413" spans="4:4">
      <c r="D72413" s="234"/>
    </row>
    <row r="72414" spans="4:4">
      <c r="D72414" s="234"/>
    </row>
    <row r="72415" spans="4:4">
      <c r="D72415" s="234"/>
    </row>
    <row r="72416" spans="4:4">
      <c r="D72416" s="234"/>
    </row>
    <row r="72417" spans="4:4">
      <c r="D72417" s="234"/>
    </row>
    <row r="72418" spans="4:4">
      <c r="D72418" s="234"/>
    </row>
    <row r="72419" spans="4:4">
      <c r="D72419" s="234"/>
    </row>
    <row r="72420" spans="4:4">
      <c r="D72420" s="234"/>
    </row>
    <row r="72421" spans="4:4">
      <c r="D72421" s="234"/>
    </row>
    <row r="72422" spans="4:4">
      <c r="D72422" s="234"/>
    </row>
    <row r="72423" spans="4:4">
      <c r="D72423" s="234"/>
    </row>
    <row r="72424" spans="4:4">
      <c r="D72424" s="234"/>
    </row>
    <row r="72425" spans="4:4">
      <c r="D72425" s="234"/>
    </row>
    <row r="72426" spans="4:4">
      <c r="D72426" s="234"/>
    </row>
    <row r="72427" spans="4:4">
      <c r="D72427" s="234"/>
    </row>
    <row r="72428" spans="4:4">
      <c r="D72428" s="234"/>
    </row>
    <row r="72429" spans="4:4">
      <c r="D72429" s="234"/>
    </row>
    <row r="72430" spans="4:4">
      <c r="D72430" s="234"/>
    </row>
    <row r="72431" spans="4:4">
      <c r="D72431" s="234"/>
    </row>
    <row r="72432" spans="4:4">
      <c r="D72432" s="234"/>
    </row>
    <row r="72433" spans="4:4">
      <c r="D72433" s="234"/>
    </row>
    <row r="72434" spans="4:4">
      <c r="D72434" s="234"/>
    </row>
    <row r="72435" spans="4:4">
      <c r="D72435" s="234"/>
    </row>
    <row r="72436" spans="4:4">
      <c r="D72436" s="234"/>
    </row>
    <row r="72437" spans="4:4">
      <c r="D72437" s="234"/>
    </row>
    <row r="72438" spans="4:4">
      <c r="D72438" s="234"/>
    </row>
    <row r="72439" spans="4:4">
      <c r="D72439" s="234"/>
    </row>
    <row r="72440" spans="4:4">
      <c r="D72440" s="234"/>
    </row>
    <row r="72441" spans="4:4">
      <c r="D72441" s="234"/>
    </row>
    <row r="72442" spans="4:4">
      <c r="D72442" s="234"/>
    </row>
    <row r="72443" spans="4:4">
      <c r="D72443" s="234"/>
    </row>
    <row r="72444" spans="4:4">
      <c r="D72444" s="234"/>
    </row>
    <row r="72445" spans="4:4">
      <c r="D72445" s="234"/>
    </row>
    <row r="72446" spans="4:4">
      <c r="D72446" s="234"/>
    </row>
    <row r="72447" spans="4:4">
      <c r="D72447" s="234"/>
    </row>
    <row r="72448" spans="4:4">
      <c r="D72448" s="234"/>
    </row>
    <row r="72449" spans="4:4">
      <c r="D72449" s="234"/>
    </row>
    <row r="72450" spans="4:4">
      <c r="D72450" s="234"/>
    </row>
    <row r="72451" spans="4:4">
      <c r="D72451" s="234"/>
    </row>
    <row r="72452" spans="4:4">
      <c r="D72452" s="234"/>
    </row>
    <row r="72453" spans="4:4">
      <c r="D72453" s="234"/>
    </row>
    <row r="72454" spans="4:4">
      <c r="D72454" s="234"/>
    </row>
    <row r="72455" spans="4:4">
      <c r="D72455" s="234"/>
    </row>
    <row r="72456" spans="4:4">
      <c r="D72456" s="234"/>
    </row>
    <row r="72457" spans="4:4">
      <c r="D72457" s="234"/>
    </row>
    <row r="72458" spans="4:4">
      <c r="D72458" s="234"/>
    </row>
    <row r="72459" spans="4:4">
      <c r="D72459" s="234"/>
    </row>
    <row r="72460" spans="4:4">
      <c r="D72460" s="234"/>
    </row>
    <row r="72461" spans="4:4">
      <c r="D72461" s="234"/>
    </row>
    <row r="72462" spans="4:4">
      <c r="D72462" s="234"/>
    </row>
    <row r="72463" spans="4:4">
      <c r="D72463" s="234"/>
    </row>
    <row r="72464" spans="4:4">
      <c r="D72464" s="234"/>
    </row>
    <row r="72465" spans="4:4">
      <c r="D72465" s="234"/>
    </row>
    <row r="72466" spans="4:4">
      <c r="D72466" s="234"/>
    </row>
    <row r="72467" spans="4:4">
      <c r="D72467" s="234"/>
    </row>
    <row r="72468" spans="4:4">
      <c r="D72468" s="234"/>
    </row>
    <row r="72469" spans="4:4">
      <c r="D72469" s="234"/>
    </row>
    <row r="72470" spans="4:4">
      <c r="D72470" s="234"/>
    </row>
    <row r="72471" spans="4:4">
      <c r="D72471" s="234"/>
    </row>
    <row r="72472" spans="4:4">
      <c r="D72472" s="234"/>
    </row>
    <row r="72473" spans="4:4">
      <c r="D72473" s="234"/>
    </row>
    <row r="72474" spans="4:4">
      <c r="D72474" s="234"/>
    </row>
    <row r="72475" spans="4:4">
      <c r="D72475" s="234"/>
    </row>
    <row r="72476" spans="4:4">
      <c r="D72476" s="234"/>
    </row>
    <row r="72477" spans="4:4">
      <c r="D72477" s="234"/>
    </row>
    <row r="72478" spans="4:4">
      <c r="D72478" s="234"/>
    </row>
    <row r="72479" spans="4:4">
      <c r="D72479" s="234"/>
    </row>
    <row r="72480" spans="4:4">
      <c r="D72480" s="234"/>
    </row>
    <row r="72481" spans="4:4">
      <c r="D72481" s="234"/>
    </row>
    <row r="72482" spans="4:4">
      <c r="D72482" s="234"/>
    </row>
    <row r="72483" spans="4:4">
      <c r="D72483" s="234"/>
    </row>
    <row r="72484" spans="4:4">
      <c r="D72484" s="234"/>
    </row>
    <row r="72485" spans="4:4">
      <c r="D72485" s="234"/>
    </row>
    <row r="72486" spans="4:4">
      <c r="D72486" s="234"/>
    </row>
    <row r="72487" spans="4:4">
      <c r="D72487" s="234"/>
    </row>
    <row r="72488" spans="4:4">
      <c r="D72488" s="234"/>
    </row>
    <row r="72489" spans="4:4">
      <c r="D72489" s="234"/>
    </row>
    <row r="72490" spans="4:4">
      <c r="D72490" s="234"/>
    </row>
    <row r="72491" spans="4:4">
      <c r="D72491" s="234"/>
    </row>
    <row r="72492" spans="4:4">
      <c r="D72492" s="234"/>
    </row>
    <row r="72493" spans="4:4">
      <c r="D72493" s="234"/>
    </row>
    <row r="72494" spans="4:4">
      <c r="D72494" s="234"/>
    </row>
    <row r="72495" spans="4:4">
      <c r="D72495" s="234"/>
    </row>
    <row r="72496" spans="4:4">
      <c r="D72496" s="234"/>
    </row>
    <row r="72497" spans="4:4">
      <c r="D72497" s="234"/>
    </row>
    <row r="72498" spans="4:4">
      <c r="D72498" s="234"/>
    </row>
    <row r="72499" spans="4:4">
      <c r="D72499" s="234"/>
    </row>
    <row r="72500" spans="4:4">
      <c r="D72500" s="234"/>
    </row>
    <row r="72501" spans="4:4">
      <c r="D72501" s="234"/>
    </row>
    <row r="72502" spans="4:4">
      <c r="D72502" s="234"/>
    </row>
    <row r="72503" spans="4:4">
      <c r="D72503" s="234"/>
    </row>
    <row r="72504" spans="4:4">
      <c r="D72504" s="234"/>
    </row>
    <row r="72505" spans="4:4">
      <c r="D72505" s="234"/>
    </row>
    <row r="72506" spans="4:4">
      <c r="D72506" s="234"/>
    </row>
    <row r="72507" spans="4:4">
      <c r="D72507" s="234"/>
    </row>
    <row r="72508" spans="4:4">
      <c r="D72508" s="234"/>
    </row>
    <row r="72509" spans="4:4">
      <c r="D72509" s="234"/>
    </row>
    <row r="72510" spans="4:4">
      <c r="D72510" s="234"/>
    </row>
    <row r="72511" spans="4:4">
      <c r="D72511" s="234"/>
    </row>
    <row r="72512" spans="4:4">
      <c r="D72512" s="234"/>
    </row>
    <row r="72513" spans="4:4">
      <c r="D72513" s="234"/>
    </row>
    <row r="72514" spans="4:4">
      <c r="D72514" s="234"/>
    </row>
    <row r="72515" spans="4:4">
      <c r="D72515" s="234"/>
    </row>
    <row r="72516" spans="4:4">
      <c r="D72516" s="234"/>
    </row>
    <row r="72517" spans="4:4">
      <c r="D72517" s="234"/>
    </row>
    <row r="72518" spans="4:4">
      <c r="D72518" s="234"/>
    </row>
    <row r="72519" spans="4:4">
      <c r="D72519" s="234"/>
    </row>
    <row r="72520" spans="4:4">
      <c r="D72520" s="234"/>
    </row>
    <row r="72521" spans="4:4">
      <c r="D72521" s="234"/>
    </row>
    <row r="72522" spans="4:4">
      <c r="D72522" s="234"/>
    </row>
    <row r="72523" spans="4:4">
      <c r="D72523" s="234"/>
    </row>
    <row r="72524" spans="4:4">
      <c r="D72524" s="234"/>
    </row>
    <row r="72525" spans="4:4">
      <c r="D72525" s="234"/>
    </row>
    <row r="72526" spans="4:4">
      <c r="D72526" s="234"/>
    </row>
    <row r="72527" spans="4:4">
      <c r="D72527" s="234"/>
    </row>
    <row r="72528" spans="4:4">
      <c r="D72528" s="234"/>
    </row>
    <row r="72529" spans="4:4">
      <c r="D72529" s="234"/>
    </row>
    <row r="72530" spans="4:4">
      <c r="D72530" s="234"/>
    </row>
    <row r="72531" spans="4:4">
      <c r="D72531" s="234"/>
    </row>
    <row r="72532" spans="4:4">
      <c r="D72532" s="234"/>
    </row>
    <row r="72533" spans="4:4">
      <c r="D72533" s="234"/>
    </row>
    <row r="72534" spans="4:4">
      <c r="D72534" s="234"/>
    </row>
    <row r="72535" spans="4:4">
      <c r="D72535" s="234"/>
    </row>
    <row r="72536" spans="4:4">
      <c r="D72536" s="234"/>
    </row>
    <row r="72537" spans="4:4">
      <c r="D72537" s="234"/>
    </row>
    <row r="72538" spans="4:4">
      <c r="D72538" s="234"/>
    </row>
    <row r="72539" spans="4:4">
      <c r="D72539" s="234"/>
    </row>
    <row r="72540" spans="4:4">
      <c r="D72540" s="234"/>
    </row>
    <row r="72541" spans="4:4">
      <c r="D72541" s="234"/>
    </row>
    <row r="72542" spans="4:4">
      <c r="D72542" s="234"/>
    </row>
    <row r="72543" spans="4:4">
      <c r="D72543" s="234"/>
    </row>
    <row r="72544" spans="4:4">
      <c r="D72544" s="234"/>
    </row>
    <row r="72545" spans="4:4">
      <c r="D72545" s="234"/>
    </row>
    <row r="72546" spans="4:4">
      <c r="D72546" s="234"/>
    </row>
    <row r="72547" spans="4:4">
      <c r="D72547" s="234"/>
    </row>
    <row r="72548" spans="4:4">
      <c r="D72548" s="234"/>
    </row>
    <row r="72549" spans="4:4">
      <c r="D72549" s="234"/>
    </row>
    <row r="72550" spans="4:4">
      <c r="D72550" s="234"/>
    </row>
    <row r="72551" spans="4:4">
      <c r="D72551" s="234"/>
    </row>
    <row r="72552" spans="4:4">
      <c r="D72552" s="234"/>
    </row>
    <row r="72553" spans="4:4">
      <c r="D72553" s="234"/>
    </row>
    <row r="72554" spans="4:4">
      <c r="D72554" s="234"/>
    </row>
    <row r="72555" spans="4:4">
      <c r="D72555" s="234"/>
    </row>
    <row r="72556" spans="4:4">
      <c r="D72556" s="234"/>
    </row>
    <row r="72557" spans="4:4">
      <c r="D72557" s="234"/>
    </row>
    <row r="72558" spans="4:4">
      <c r="D72558" s="234"/>
    </row>
    <row r="72559" spans="4:4">
      <c r="D72559" s="234"/>
    </row>
    <row r="72560" spans="4:4">
      <c r="D72560" s="234"/>
    </row>
    <row r="72561" spans="4:4">
      <c r="D72561" s="234"/>
    </row>
    <row r="72562" spans="4:4">
      <c r="D72562" s="234"/>
    </row>
    <row r="72563" spans="4:4">
      <c r="D72563" s="234"/>
    </row>
    <row r="72564" spans="4:4">
      <c r="D72564" s="234"/>
    </row>
    <row r="72565" spans="4:4">
      <c r="D72565" s="234"/>
    </row>
    <row r="72566" spans="4:4">
      <c r="D72566" s="234"/>
    </row>
    <row r="72567" spans="4:4">
      <c r="D72567" s="234"/>
    </row>
    <row r="72568" spans="4:4">
      <c r="D72568" s="234"/>
    </row>
    <row r="72569" spans="4:4">
      <c r="D72569" s="234"/>
    </row>
    <row r="72570" spans="4:4">
      <c r="D72570" s="234"/>
    </row>
    <row r="72571" spans="4:4">
      <c r="D72571" s="234"/>
    </row>
    <row r="72572" spans="4:4">
      <c r="D72572" s="234"/>
    </row>
    <row r="72573" spans="4:4">
      <c r="D72573" s="234"/>
    </row>
    <row r="72574" spans="4:4">
      <c r="D72574" s="234"/>
    </row>
    <row r="72575" spans="4:4">
      <c r="D72575" s="234"/>
    </row>
    <row r="72576" spans="4:4">
      <c r="D72576" s="234"/>
    </row>
    <row r="72577" spans="4:4">
      <c r="D72577" s="234"/>
    </row>
    <row r="72578" spans="4:4">
      <c r="D72578" s="234"/>
    </row>
    <row r="72579" spans="4:4">
      <c r="D72579" s="234"/>
    </row>
    <row r="72580" spans="4:4">
      <c r="D72580" s="234"/>
    </row>
    <row r="72581" spans="4:4">
      <c r="D72581" s="234"/>
    </row>
    <row r="72582" spans="4:4">
      <c r="D72582" s="234"/>
    </row>
    <row r="72583" spans="4:4">
      <c r="D72583" s="234"/>
    </row>
    <row r="72584" spans="4:4">
      <c r="D72584" s="234"/>
    </row>
    <row r="72585" spans="4:4">
      <c r="D72585" s="234"/>
    </row>
    <row r="72586" spans="4:4">
      <c r="D72586" s="234"/>
    </row>
    <row r="72587" spans="4:4">
      <c r="D72587" s="234"/>
    </row>
    <row r="72588" spans="4:4">
      <c r="D72588" s="234"/>
    </row>
    <row r="72589" spans="4:4">
      <c r="D72589" s="234"/>
    </row>
    <row r="72590" spans="4:4">
      <c r="D72590" s="234"/>
    </row>
    <row r="72591" spans="4:4">
      <c r="D72591" s="234"/>
    </row>
    <row r="72592" spans="4:4">
      <c r="D72592" s="234"/>
    </row>
    <row r="72593" spans="4:4">
      <c r="D72593" s="234"/>
    </row>
    <row r="72594" spans="4:4">
      <c r="D72594" s="234"/>
    </row>
    <row r="72595" spans="4:4">
      <c r="D72595" s="234"/>
    </row>
    <row r="72596" spans="4:4">
      <c r="D72596" s="234"/>
    </row>
    <row r="72597" spans="4:4">
      <c r="D72597" s="234"/>
    </row>
    <row r="72598" spans="4:4">
      <c r="D72598" s="234"/>
    </row>
    <row r="72599" spans="4:4">
      <c r="D72599" s="234"/>
    </row>
    <row r="72600" spans="4:4">
      <c r="D72600" s="234"/>
    </row>
    <row r="72601" spans="4:4">
      <c r="D72601" s="234"/>
    </row>
    <row r="72602" spans="4:4">
      <c r="D72602" s="234"/>
    </row>
    <row r="72603" spans="4:4">
      <c r="D72603" s="234"/>
    </row>
    <row r="72604" spans="4:4">
      <c r="D72604" s="234"/>
    </row>
    <row r="72605" spans="4:4">
      <c r="D72605" s="234"/>
    </row>
    <row r="72606" spans="4:4">
      <c r="D72606" s="234"/>
    </row>
    <row r="72607" spans="4:4">
      <c r="D72607" s="234"/>
    </row>
    <row r="72608" spans="4:4">
      <c r="D72608" s="234"/>
    </row>
    <row r="72609" spans="4:4">
      <c r="D72609" s="234"/>
    </row>
    <row r="72610" spans="4:4">
      <c r="D72610" s="234"/>
    </row>
    <row r="72611" spans="4:4">
      <c r="D72611" s="234"/>
    </row>
    <row r="72612" spans="4:4">
      <c r="D72612" s="234"/>
    </row>
    <row r="72613" spans="4:4">
      <c r="D72613" s="234"/>
    </row>
    <row r="72614" spans="4:4">
      <c r="D72614" s="234"/>
    </row>
    <row r="72615" spans="4:4">
      <c r="D72615" s="234"/>
    </row>
    <row r="72616" spans="4:4">
      <c r="D72616" s="234"/>
    </row>
    <row r="72617" spans="4:4">
      <c r="D72617" s="234"/>
    </row>
    <row r="72618" spans="4:4">
      <c r="D72618" s="234"/>
    </row>
    <row r="72619" spans="4:4">
      <c r="D72619" s="234"/>
    </row>
    <row r="72620" spans="4:4">
      <c r="D72620" s="234"/>
    </row>
    <row r="72621" spans="4:4">
      <c r="D72621" s="234"/>
    </row>
    <row r="72622" spans="4:4">
      <c r="D72622" s="234"/>
    </row>
    <row r="72623" spans="4:4">
      <c r="D72623" s="234"/>
    </row>
    <row r="72624" spans="4:4">
      <c r="D72624" s="234"/>
    </row>
    <row r="72625" spans="4:4">
      <c r="D72625" s="234"/>
    </row>
    <row r="72626" spans="4:4">
      <c r="D72626" s="234"/>
    </row>
    <row r="72627" spans="4:4">
      <c r="D72627" s="234"/>
    </row>
    <row r="72628" spans="4:4">
      <c r="D72628" s="234"/>
    </row>
    <row r="72629" spans="4:4">
      <c r="D72629" s="234"/>
    </row>
    <row r="72630" spans="4:4">
      <c r="D72630" s="234"/>
    </row>
    <row r="72631" spans="4:4">
      <c r="D72631" s="234"/>
    </row>
    <row r="72632" spans="4:4">
      <c r="D72632" s="234"/>
    </row>
    <row r="72633" spans="4:4">
      <c r="D72633" s="234"/>
    </row>
    <row r="72634" spans="4:4">
      <c r="D72634" s="234"/>
    </row>
    <row r="72635" spans="4:4">
      <c r="D72635" s="234"/>
    </row>
    <row r="72636" spans="4:4">
      <c r="D72636" s="234"/>
    </row>
    <row r="72637" spans="4:4">
      <c r="D72637" s="234"/>
    </row>
    <row r="72638" spans="4:4">
      <c r="D72638" s="234"/>
    </row>
    <row r="72639" spans="4:4">
      <c r="D72639" s="234"/>
    </row>
    <row r="72640" spans="4:4">
      <c r="D72640" s="234"/>
    </row>
    <row r="72641" spans="4:4">
      <c r="D72641" s="234"/>
    </row>
    <row r="72642" spans="4:4">
      <c r="D72642" s="234"/>
    </row>
    <row r="72643" spans="4:4">
      <c r="D72643" s="234"/>
    </row>
    <row r="72644" spans="4:4">
      <c r="D72644" s="234"/>
    </row>
    <row r="72645" spans="4:4">
      <c r="D72645" s="234"/>
    </row>
    <row r="72646" spans="4:4">
      <c r="D72646" s="234"/>
    </row>
    <row r="72647" spans="4:4">
      <c r="D72647" s="234"/>
    </row>
    <row r="72648" spans="4:4">
      <c r="D72648" s="234"/>
    </row>
    <row r="72649" spans="4:4">
      <c r="D72649" s="234"/>
    </row>
    <row r="72650" spans="4:4">
      <c r="D72650" s="234"/>
    </row>
    <row r="72651" spans="4:4">
      <c r="D72651" s="234"/>
    </row>
    <row r="72652" spans="4:4">
      <c r="D72652" s="234"/>
    </row>
    <row r="72653" spans="4:4">
      <c r="D72653" s="234"/>
    </row>
    <row r="72654" spans="4:4">
      <c r="D72654" s="234"/>
    </row>
    <row r="72655" spans="4:4">
      <c r="D72655" s="234"/>
    </row>
    <row r="72656" spans="4:4">
      <c r="D72656" s="234"/>
    </row>
    <row r="72657" spans="4:4">
      <c r="D72657" s="234"/>
    </row>
    <row r="72658" spans="4:4">
      <c r="D72658" s="234"/>
    </row>
    <row r="72659" spans="4:4">
      <c r="D72659" s="234"/>
    </row>
    <row r="72660" spans="4:4">
      <c r="D72660" s="234"/>
    </row>
    <row r="72661" spans="4:4">
      <c r="D72661" s="234"/>
    </row>
    <row r="72662" spans="4:4">
      <c r="D72662" s="234"/>
    </row>
    <row r="72663" spans="4:4">
      <c r="D72663" s="234"/>
    </row>
    <row r="72664" spans="4:4">
      <c r="D72664" s="234"/>
    </row>
    <row r="72665" spans="4:4">
      <c r="D72665" s="234"/>
    </row>
    <row r="72666" spans="4:4">
      <c r="D72666" s="234"/>
    </row>
    <row r="72667" spans="4:4">
      <c r="D72667" s="234"/>
    </row>
    <row r="72668" spans="4:4">
      <c r="D72668" s="234"/>
    </row>
    <row r="72669" spans="4:4">
      <c r="D72669" s="234"/>
    </row>
    <row r="72670" spans="4:4">
      <c r="D72670" s="234"/>
    </row>
    <row r="72671" spans="4:4">
      <c r="D72671" s="234"/>
    </row>
    <row r="72672" spans="4:4">
      <c r="D72672" s="234"/>
    </row>
    <row r="72673" spans="4:4">
      <c r="D72673" s="234"/>
    </row>
    <row r="72674" spans="4:4">
      <c r="D72674" s="234"/>
    </row>
    <row r="72675" spans="4:4">
      <c r="D72675" s="234"/>
    </row>
    <row r="72676" spans="4:4">
      <c r="D72676" s="234"/>
    </row>
    <row r="72677" spans="4:4">
      <c r="D72677" s="234"/>
    </row>
    <row r="72678" spans="4:4">
      <c r="D72678" s="234"/>
    </row>
    <row r="72679" spans="4:4">
      <c r="D72679" s="234"/>
    </row>
    <row r="72680" spans="4:4">
      <c r="D72680" s="234"/>
    </row>
    <row r="72681" spans="4:4">
      <c r="D72681" s="234"/>
    </row>
    <row r="72682" spans="4:4">
      <c r="D72682" s="234"/>
    </row>
    <row r="72683" spans="4:4">
      <c r="D72683" s="234"/>
    </row>
    <row r="72684" spans="4:4">
      <c r="D72684" s="234"/>
    </row>
    <row r="72685" spans="4:4">
      <c r="D72685" s="234"/>
    </row>
    <row r="72686" spans="4:4">
      <c r="D72686" s="234"/>
    </row>
    <row r="72687" spans="4:4">
      <c r="D72687" s="234"/>
    </row>
    <row r="72688" spans="4:4">
      <c r="D72688" s="234"/>
    </row>
    <row r="72689" spans="4:4">
      <c r="D72689" s="234"/>
    </row>
    <row r="72690" spans="4:4">
      <c r="D72690" s="234"/>
    </row>
    <row r="72691" spans="4:4">
      <c r="D72691" s="234"/>
    </row>
    <row r="72692" spans="4:4">
      <c r="D72692" s="234"/>
    </row>
    <row r="72693" spans="4:4">
      <c r="D72693" s="234"/>
    </row>
    <row r="72694" spans="4:4">
      <c r="D72694" s="234"/>
    </row>
    <row r="72695" spans="4:4">
      <c r="D72695" s="234"/>
    </row>
    <row r="72696" spans="4:4">
      <c r="D72696" s="234"/>
    </row>
    <row r="72697" spans="4:4">
      <c r="D72697" s="234"/>
    </row>
    <row r="72698" spans="4:4">
      <c r="D72698" s="234"/>
    </row>
    <row r="72699" spans="4:4">
      <c r="D72699" s="234"/>
    </row>
    <row r="72700" spans="4:4">
      <c r="D72700" s="234"/>
    </row>
    <row r="72701" spans="4:4">
      <c r="D72701" s="234"/>
    </row>
    <row r="72702" spans="4:4">
      <c r="D72702" s="234"/>
    </row>
    <row r="72703" spans="4:4">
      <c r="D72703" s="234"/>
    </row>
    <row r="72704" spans="4:4">
      <c r="D72704" s="234"/>
    </row>
    <row r="72705" spans="4:4">
      <c r="D72705" s="234"/>
    </row>
    <row r="72706" spans="4:4">
      <c r="D72706" s="234"/>
    </row>
    <row r="72707" spans="4:4">
      <c r="D72707" s="234"/>
    </row>
    <row r="72708" spans="4:4">
      <c r="D72708" s="234"/>
    </row>
    <row r="72709" spans="4:4">
      <c r="D72709" s="234"/>
    </row>
    <row r="72710" spans="4:4">
      <c r="D72710" s="234"/>
    </row>
    <row r="72711" spans="4:4">
      <c r="D72711" s="234"/>
    </row>
    <row r="72712" spans="4:4">
      <c r="D72712" s="234"/>
    </row>
    <row r="72713" spans="4:4">
      <c r="D72713" s="234"/>
    </row>
    <row r="72714" spans="4:4">
      <c r="D72714" s="234"/>
    </row>
    <row r="72715" spans="4:4">
      <c r="D72715" s="234"/>
    </row>
    <row r="72716" spans="4:4">
      <c r="D72716" s="234"/>
    </row>
    <row r="72717" spans="4:4">
      <c r="D72717" s="234"/>
    </row>
    <row r="72718" spans="4:4">
      <c r="D72718" s="234"/>
    </row>
    <row r="72719" spans="4:4">
      <c r="D72719" s="234"/>
    </row>
    <row r="72720" spans="4:4">
      <c r="D72720" s="234"/>
    </row>
    <row r="72721" spans="4:4">
      <c r="D72721" s="234"/>
    </row>
    <row r="72722" spans="4:4">
      <c r="D72722" s="234"/>
    </row>
    <row r="72723" spans="4:4">
      <c r="D72723" s="234"/>
    </row>
    <row r="72724" spans="4:4">
      <c r="D72724" s="234"/>
    </row>
    <row r="72725" spans="4:4">
      <c r="D72725" s="234"/>
    </row>
    <row r="72726" spans="4:4">
      <c r="D72726" s="234"/>
    </row>
    <row r="72727" spans="4:4">
      <c r="D72727" s="234"/>
    </row>
    <row r="72728" spans="4:4">
      <c r="D72728" s="234"/>
    </row>
    <row r="72729" spans="4:4">
      <c r="D72729" s="234"/>
    </row>
    <row r="72730" spans="4:4">
      <c r="D72730" s="234"/>
    </row>
    <row r="72731" spans="4:4">
      <c r="D72731" s="234"/>
    </row>
    <row r="72732" spans="4:4">
      <c r="D72732" s="234"/>
    </row>
    <row r="72733" spans="4:4">
      <c r="D72733" s="234"/>
    </row>
    <row r="72734" spans="4:4">
      <c r="D72734" s="234"/>
    </row>
    <row r="72735" spans="4:4">
      <c r="D72735" s="234"/>
    </row>
    <row r="72736" spans="4:4">
      <c r="D72736" s="234"/>
    </row>
    <row r="72737" spans="4:4">
      <c r="D72737" s="234"/>
    </row>
    <row r="72738" spans="4:4">
      <c r="D72738" s="234"/>
    </row>
    <row r="72739" spans="4:4">
      <c r="D72739" s="234"/>
    </row>
    <row r="72740" spans="4:4">
      <c r="D72740" s="234"/>
    </row>
    <row r="72741" spans="4:4">
      <c r="D72741" s="234"/>
    </row>
    <row r="72742" spans="4:4">
      <c r="D72742" s="234"/>
    </row>
    <row r="72743" spans="4:4">
      <c r="D72743" s="234"/>
    </row>
    <row r="72744" spans="4:4">
      <c r="D72744" s="234"/>
    </row>
    <row r="72745" spans="4:4">
      <c r="D72745" s="234"/>
    </row>
    <row r="72746" spans="4:4">
      <c r="D72746" s="234"/>
    </row>
    <row r="72747" spans="4:4">
      <c r="D72747" s="234"/>
    </row>
    <row r="72748" spans="4:4">
      <c r="D72748" s="234"/>
    </row>
    <row r="72749" spans="4:4">
      <c r="D72749" s="234"/>
    </row>
    <row r="72750" spans="4:4">
      <c r="D72750" s="234"/>
    </row>
    <row r="72751" spans="4:4">
      <c r="D72751" s="234"/>
    </row>
    <row r="72752" spans="4:4">
      <c r="D72752" s="234"/>
    </row>
    <row r="72753" spans="4:4">
      <c r="D72753" s="234"/>
    </row>
    <row r="72754" spans="4:4">
      <c r="D72754" s="234"/>
    </row>
    <row r="72755" spans="4:4">
      <c r="D72755" s="234"/>
    </row>
    <row r="72756" spans="4:4">
      <c r="D72756" s="234"/>
    </row>
    <row r="72757" spans="4:4">
      <c r="D72757" s="234"/>
    </row>
    <row r="72758" spans="4:4">
      <c r="D72758" s="234"/>
    </row>
    <row r="72759" spans="4:4">
      <c r="D72759" s="234"/>
    </row>
    <row r="72760" spans="4:4">
      <c r="D72760" s="234"/>
    </row>
    <row r="72761" spans="4:4">
      <c r="D72761" s="234"/>
    </row>
    <row r="72762" spans="4:4">
      <c r="D72762" s="234"/>
    </row>
    <row r="72763" spans="4:4">
      <c r="D72763" s="234"/>
    </row>
    <row r="72764" spans="4:4">
      <c r="D72764" s="234"/>
    </row>
    <row r="72765" spans="4:4">
      <c r="D72765" s="234"/>
    </row>
    <row r="72766" spans="4:4">
      <c r="D72766" s="234"/>
    </row>
    <row r="72767" spans="4:4">
      <c r="D72767" s="234"/>
    </row>
    <row r="72768" spans="4:4">
      <c r="D72768" s="234"/>
    </row>
    <row r="72769" spans="4:4">
      <c r="D72769" s="234"/>
    </row>
    <row r="72770" spans="4:4">
      <c r="D72770" s="234"/>
    </row>
    <row r="72771" spans="4:4">
      <c r="D72771" s="234"/>
    </row>
    <row r="72772" spans="4:4">
      <c r="D72772" s="234"/>
    </row>
    <row r="72773" spans="4:4">
      <c r="D72773" s="234"/>
    </row>
    <row r="72774" spans="4:4">
      <c r="D72774" s="234"/>
    </row>
    <row r="72775" spans="4:4">
      <c r="D72775" s="234"/>
    </row>
    <row r="72776" spans="4:4">
      <c r="D72776" s="234"/>
    </row>
    <row r="72777" spans="4:4">
      <c r="D72777" s="234"/>
    </row>
    <row r="72778" spans="4:4">
      <c r="D72778" s="234"/>
    </row>
    <row r="72779" spans="4:4">
      <c r="D72779" s="234"/>
    </row>
    <row r="72780" spans="4:4">
      <c r="D72780" s="234"/>
    </row>
    <row r="72781" spans="4:4">
      <c r="D72781" s="234"/>
    </row>
    <row r="72782" spans="4:4">
      <c r="D72782" s="234"/>
    </row>
    <row r="72783" spans="4:4">
      <c r="D72783" s="234"/>
    </row>
    <row r="72784" spans="4:4">
      <c r="D72784" s="234"/>
    </row>
    <row r="72785" spans="4:4">
      <c r="D72785" s="234"/>
    </row>
    <row r="72786" spans="4:4">
      <c r="D72786" s="234"/>
    </row>
    <row r="72787" spans="4:4">
      <c r="D72787" s="234"/>
    </row>
    <row r="72788" spans="4:4">
      <c r="D72788" s="234"/>
    </row>
    <row r="72789" spans="4:4">
      <c r="D72789" s="234"/>
    </row>
    <row r="72790" spans="4:4">
      <c r="D72790" s="234"/>
    </row>
    <row r="72791" spans="4:4">
      <c r="D72791" s="234"/>
    </row>
    <row r="72792" spans="4:4">
      <c r="D72792" s="234"/>
    </row>
    <row r="72793" spans="4:4">
      <c r="D72793" s="234"/>
    </row>
    <row r="72794" spans="4:4">
      <c r="D72794" s="234"/>
    </row>
    <row r="72795" spans="4:4">
      <c r="D72795" s="234"/>
    </row>
    <row r="72796" spans="4:4">
      <c r="D72796" s="234"/>
    </row>
    <row r="72797" spans="4:4">
      <c r="D72797" s="234"/>
    </row>
    <row r="72798" spans="4:4">
      <c r="D72798" s="234"/>
    </row>
    <row r="72799" spans="4:4">
      <c r="D72799" s="234"/>
    </row>
    <row r="72800" spans="4:4">
      <c r="D72800" s="234"/>
    </row>
    <row r="72801" spans="4:4">
      <c r="D72801" s="234"/>
    </row>
    <row r="72802" spans="4:4">
      <c r="D72802" s="234"/>
    </row>
    <row r="72803" spans="4:4">
      <c r="D72803" s="234"/>
    </row>
    <row r="72804" spans="4:4">
      <c r="D72804" s="234"/>
    </row>
    <row r="72805" spans="4:4">
      <c r="D72805" s="234"/>
    </row>
    <row r="72806" spans="4:4">
      <c r="D72806" s="234"/>
    </row>
    <row r="72807" spans="4:4">
      <c r="D72807" s="234"/>
    </row>
    <row r="72808" spans="4:4">
      <c r="D72808" s="234"/>
    </row>
    <row r="72809" spans="4:4">
      <c r="D72809" s="234"/>
    </row>
    <row r="72810" spans="4:4">
      <c r="D72810" s="234"/>
    </row>
    <row r="72811" spans="4:4">
      <c r="D72811" s="234"/>
    </row>
    <row r="72812" spans="4:4">
      <c r="D72812" s="234"/>
    </row>
    <row r="72813" spans="4:4">
      <c r="D72813" s="234"/>
    </row>
    <row r="72814" spans="4:4">
      <c r="D72814" s="234"/>
    </row>
    <row r="72815" spans="4:4">
      <c r="D72815" s="234"/>
    </row>
    <row r="72816" spans="4:4">
      <c r="D72816" s="234"/>
    </row>
    <row r="72817" spans="4:4">
      <c r="D72817" s="234"/>
    </row>
    <row r="72818" spans="4:4">
      <c r="D72818" s="234"/>
    </row>
    <row r="72819" spans="4:4">
      <c r="D72819" s="234"/>
    </row>
    <row r="72820" spans="4:4">
      <c r="D72820" s="234"/>
    </row>
    <row r="72821" spans="4:4">
      <c r="D72821" s="234"/>
    </row>
    <row r="72822" spans="4:4">
      <c r="D72822" s="234"/>
    </row>
    <row r="72823" spans="4:4">
      <c r="D72823" s="234"/>
    </row>
    <row r="72824" spans="4:4">
      <c r="D72824" s="234"/>
    </row>
    <row r="72825" spans="4:4">
      <c r="D72825" s="234"/>
    </row>
    <row r="72826" spans="4:4">
      <c r="D72826" s="234"/>
    </row>
    <row r="72827" spans="4:4">
      <c r="D72827" s="234"/>
    </row>
    <row r="72828" spans="4:4">
      <c r="D72828" s="234"/>
    </row>
    <row r="72829" spans="4:4">
      <c r="D72829" s="234"/>
    </row>
    <row r="72830" spans="4:4">
      <c r="D72830" s="234"/>
    </row>
    <row r="72831" spans="4:4">
      <c r="D72831" s="234"/>
    </row>
    <row r="72832" spans="4:4">
      <c r="D72832" s="234"/>
    </row>
    <row r="72833" spans="4:4">
      <c r="D72833" s="234"/>
    </row>
    <row r="72834" spans="4:4">
      <c r="D72834" s="234"/>
    </row>
    <row r="72835" spans="4:4">
      <c r="D72835" s="234"/>
    </row>
    <row r="72836" spans="4:4">
      <c r="D72836" s="234"/>
    </row>
    <row r="72837" spans="4:4">
      <c r="D72837" s="234"/>
    </row>
    <row r="72838" spans="4:4">
      <c r="D72838" s="234"/>
    </row>
    <row r="72839" spans="4:4">
      <c r="D72839" s="234"/>
    </row>
    <row r="72840" spans="4:4">
      <c r="D72840" s="234"/>
    </row>
    <row r="72841" spans="4:4">
      <c r="D72841" s="234"/>
    </row>
    <row r="72842" spans="4:4">
      <c r="D72842" s="234"/>
    </row>
    <row r="72843" spans="4:4">
      <c r="D72843" s="234"/>
    </row>
    <row r="72844" spans="4:4">
      <c r="D72844" s="234"/>
    </row>
    <row r="72845" spans="4:4">
      <c r="D72845" s="234"/>
    </row>
    <row r="72846" spans="4:4">
      <c r="D72846" s="234"/>
    </row>
    <row r="72847" spans="4:4">
      <c r="D72847" s="234"/>
    </row>
    <row r="72848" spans="4:4">
      <c r="D72848" s="234"/>
    </row>
    <row r="72849" spans="4:4">
      <c r="D72849" s="234"/>
    </row>
    <row r="72850" spans="4:4">
      <c r="D72850" s="234"/>
    </row>
    <row r="72851" spans="4:4">
      <c r="D72851" s="234"/>
    </row>
    <row r="72852" spans="4:4">
      <c r="D72852" s="234"/>
    </row>
    <row r="72853" spans="4:4">
      <c r="D72853" s="234"/>
    </row>
    <row r="72854" spans="4:4">
      <c r="D72854" s="234"/>
    </row>
    <row r="72855" spans="4:4">
      <c r="D72855" s="234"/>
    </row>
    <row r="72856" spans="4:4">
      <c r="D72856" s="234"/>
    </row>
    <row r="72857" spans="4:4">
      <c r="D72857" s="234"/>
    </row>
    <row r="72858" spans="4:4">
      <c r="D72858" s="234"/>
    </row>
    <row r="72859" spans="4:4">
      <c r="D72859" s="234"/>
    </row>
    <row r="72860" spans="4:4">
      <c r="D72860" s="234"/>
    </row>
    <row r="72861" spans="4:4">
      <c r="D72861" s="234"/>
    </row>
    <row r="72862" spans="4:4">
      <c r="D72862" s="234"/>
    </row>
    <row r="72863" spans="4:4">
      <c r="D72863" s="234"/>
    </row>
    <row r="72864" spans="4:4">
      <c r="D72864" s="234"/>
    </row>
    <row r="72865" spans="4:4">
      <c r="D72865" s="234"/>
    </row>
    <row r="72866" spans="4:4">
      <c r="D72866" s="234"/>
    </row>
    <row r="72867" spans="4:4">
      <c r="D72867" s="234"/>
    </row>
    <row r="72868" spans="4:4">
      <c r="D72868" s="234"/>
    </row>
    <row r="72869" spans="4:4">
      <c r="D72869" s="234"/>
    </row>
    <row r="72870" spans="4:4">
      <c r="D72870" s="234"/>
    </row>
    <row r="72871" spans="4:4">
      <c r="D72871" s="234"/>
    </row>
    <row r="72872" spans="4:4">
      <c r="D72872" s="234"/>
    </row>
    <row r="72873" spans="4:4">
      <c r="D72873" s="234"/>
    </row>
    <row r="72874" spans="4:4">
      <c r="D72874" s="234"/>
    </row>
    <row r="72875" spans="4:4">
      <c r="D72875" s="234"/>
    </row>
    <row r="72876" spans="4:4">
      <c r="D72876" s="234"/>
    </row>
    <row r="72877" spans="4:4">
      <c r="D72877" s="234"/>
    </row>
    <row r="72878" spans="4:4">
      <c r="D72878" s="234"/>
    </row>
    <row r="72879" spans="4:4">
      <c r="D72879" s="234"/>
    </row>
    <row r="72880" spans="4:4">
      <c r="D72880" s="234"/>
    </row>
    <row r="72881" spans="4:4">
      <c r="D72881" s="234"/>
    </row>
    <row r="72882" spans="4:4">
      <c r="D72882" s="234"/>
    </row>
    <row r="72883" spans="4:4">
      <c r="D72883" s="234"/>
    </row>
    <row r="72884" spans="4:4">
      <c r="D72884" s="234"/>
    </row>
    <row r="72885" spans="4:4">
      <c r="D72885" s="234"/>
    </row>
    <row r="72886" spans="4:4">
      <c r="D72886" s="234"/>
    </row>
    <row r="72887" spans="4:4">
      <c r="D72887" s="234"/>
    </row>
    <row r="72888" spans="4:4">
      <c r="D72888" s="234"/>
    </row>
    <row r="72889" spans="4:4">
      <c r="D72889" s="234"/>
    </row>
    <row r="72890" spans="4:4">
      <c r="D72890" s="234"/>
    </row>
    <row r="72891" spans="4:4">
      <c r="D72891" s="234"/>
    </row>
    <row r="72892" spans="4:4">
      <c r="D72892" s="234"/>
    </row>
    <row r="72893" spans="4:4">
      <c r="D72893" s="234"/>
    </row>
    <row r="72894" spans="4:4">
      <c r="D72894" s="234"/>
    </row>
    <row r="72895" spans="4:4">
      <c r="D72895" s="234"/>
    </row>
    <row r="72896" spans="4:4">
      <c r="D72896" s="234"/>
    </row>
    <row r="72897" spans="4:4">
      <c r="D72897" s="234"/>
    </row>
    <row r="72898" spans="4:4">
      <c r="D72898" s="234"/>
    </row>
    <row r="72899" spans="4:4">
      <c r="D72899" s="234"/>
    </row>
    <row r="72900" spans="4:4">
      <c r="D72900" s="234"/>
    </row>
    <row r="72901" spans="4:4">
      <c r="D72901" s="234"/>
    </row>
    <row r="72902" spans="4:4">
      <c r="D72902" s="234"/>
    </row>
    <row r="72903" spans="4:4">
      <c r="D72903" s="234"/>
    </row>
    <row r="72904" spans="4:4">
      <c r="D72904" s="234"/>
    </row>
    <row r="72905" spans="4:4">
      <c r="D72905" s="234"/>
    </row>
    <row r="72906" spans="4:4">
      <c r="D72906" s="234"/>
    </row>
    <row r="72907" spans="4:4">
      <c r="D72907" s="234"/>
    </row>
    <row r="72908" spans="4:4">
      <c r="D72908" s="234"/>
    </row>
    <row r="72909" spans="4:4">
      <c r="D72909" s="234"/>
    </row>
    <row r="72910" spans="4:4">
      <c r="D72910" s="234"/>
    </row>
    <row r="72911" spans="4:4">
      <c r="D72911" s="234"/>
    </row>
    <row r="72912" spans="4:4">
      <c r="D72912" s="234"/>
    </row>
    <row r="72913" spans="4:4">
      <c r="D72913" s="234"/>
    </row>
    <row r="72914" spans="4:4">
      <c r="D72914" s="234"/>
    </row>
    <row r="72915" spans="4:4">
      <c r="D72915" s="234"/>
    </row>
    <row r="72916" spans="4:4">
      <c r="D72916" s="234"/>
    </row>
    <row r="72917" spans="4:4">
      <c r="D72917" s="234"/>
    </row>
    <row r="72918" spans="4:4">
      <c r="D72918" s="234"/>
    </row>
    <row r="72919" spans="4:4">
      <c r="D72919" s="234"/>
    </row>
    <row r="72920" spans="4:4">
      <c r="D72920" s="234"/>
    </row>
    <row r="72921" spans="4:4">
      <c r="D72921" s="234"/>
    </row>
    <row r="72922" spans="4:4">
      <c r="D72922" s="234"/>
    </row>
    <row r="72923" spans="4:4">
      <c r="D72923" s="234"/>
    </row>
    <row r="72924" spans="4:4">
      <c r="D72924" s="234"/>
    </row>
    <row r="72925" spans="4:4">
      <c r="D72925" s="234"/>
    </row>
    <row r="72926" spans="4:4">
      <c r="D72926" s="234"/>
    </row>
    <row r="72927" spans="4:4">
      <c r="D72927" s="234"/>
    </row>
    <row r="72928" spans="4:4">
      <c r="D72928" s="234"/>
    </row>
    <row r="72929" spans="4:4">
      <c r="D72929" s="234"/>
    </row>
    <row r="72930" spans="4:4">
      <c r="D72930" s="234"/>
    </row>
    <row r="72931" spans="4:4">
      <c r="D72931" s="234"/>
    </row>
    <row r="72932" spans="4:4">
      <c r="D72932" s="234"/>
    </row>
    <row r="72933" spans="4:4">
      <c r="D72933" s="234"/>
    </row>
    <row r="72934" spans="4:4">
      <c r="D72934" s="234"/>
    </row>
    <row r="72935" spans="4:4">
      <c r="D72935" s="234"/>
    </row>
    <row r="72936" spans="4:4">
      <c r="D72936" s="234"/>
    </row>
    <row r="72937" spans="4:4">
      <c r="D72937" s="234"/>
    </row>
    <row r="72938" spans="4:4">
      <c r="D72938" s="234"/>
    </row>
    <row r="72939" spans="4:4">
      <c r="D72939" s="234"/>
    </row>
    <row r="72940" spans="4:4">
      <c r="D72940" s="234"/>
    </row>
    <row r="72941" spans="4:4">
      <c r="D72941" s="234"/>
    </row>
    <row r="72942" spans="4:4">
      <c r="D72942" s="234"/>
    </row>
    <row r="72943" spans="4:4">
      <c r="D72943" s="234"/>
    </row>
    <row r="72944" spans="4:4">
      <c r="D72944" s="234"/>
    </row>
    <row r="72945" spans="4:4">
      <c r="D72945" s="234"/>
    </row>
    <row r="72946" spans="4:4">
      <c r="D72946" s="234"/>
    </row>
    <row r="72947" spans="4:4">
      <c r="D72947" s="234"/>
    </row>
    <row r="72948" spans="4:4">
      <c r="D72948" s="234"/>
    </row>
    <row r="72949" spans="4:4">
      <c r="D72949" s="234"/>
    </row>
    <row r="72950" spans="4:4">
      <c r="D72950" s="234"/>
    </row>
    <row r="72951" spans="4:4">
      <c r="D72951" s="234"/>
    </row>
    <row r="72952" spans="4:4">
      <c r="D72952" s="234"/>
    </row>
    <row r="72953" spans="4:4">
      <c r="D72953" s="234"/>
    </row>
    <row r="72954" spans="4:4">
      <c r="D72954" s="234"/>
    </row>
    <row r="72955" spans="4:4">
      <c r="D72955" s="234"/>
    </row>
    <row r="72956" spans="4:4">
      <c r="D72956" s="234"/>
    </row>
    <row r="72957" spans="4:4">
      <c r="D72957" s="234"/>
    </row>
    <row r="72958" spans="4:4">
      <c r="D72958" s="234"/>
    </row>
    <row r="72959" spans="4:4">
      <c r="D72959" s="234"/>
    </row>
    <row r="72960" spans="4:4">
      <c r="D72960" s="234"/>
    </row>
    <row r="72961" spans="4:4">
      <c r="D72961" s="234"/>
    </row>
    <row r="72962" spans="4:4">
      <c r="D72962" s="234"/>
    </row>
    <row r="72963" spans="4:4">
      <c r="D72963" s="234"/>
    </row>
    <row r="72964" spans="4:4">
      <c r="D72964" s="234"/>
    </row>
    <row r="72965" spans="4:4">
      <c r="D72965" s="234"/>
    </row>
    <row r="72966" spans="4:4">
      <c r="D72966" s="234"/>
    </row>
    <row r="72967" spans="4:4">
      <c r="D72967" s="234"/>
    </row>
    <row r="72968" spans="4:4">
      <c r="D72968" s="234"/>
    </row>
    <row r="72969" spans="4:4">
      <c r="D72969" s="234"/>
    </row>
    <row r="72970" spans="4:4">
      <c r="D72970" s="234"/>
    </row>
    <row r="72971" spans="4:4">
      <c r="D72971" s="234"/>
    </row>
    <row r="72972" spans="4:4">
      <c r="D72972" s="234"/>
    </row>
    <row r="72973" spans="4:4">
      <c r="D72973" s="234"/>
    </row>
    <row r="72974" spans="4:4">
      <c r="D72974" s="234"/>
    </row>
    <row r="72975" spans="4:4">
      <c r="D72975" s="234"/>
    </row>
    <row r="72976" spans="4:4">
      <c r="D72976" s="234"/>
    </row>
    <row r="72977" spans="4:4">
      <c r="D72977" s="234"/>
    </row>
    <row r="72978" spans="4:4">
      <c r="D72978" s="234"/>
    </row>
    <row r="72979" spans="4:4">
      <c r="D72979" s="234"/>
    </row>
    <row r="72980" spans="4:4">
      <c r="D72980" s="234"/>
    </row>
    <row r="72981" spans="4:4">
      <c r="D72981" s="234"/>
    </row>
    <row r="72982" spans="4:4">
      <c r="D72982" s="234"/>
    </row>
    <row r="72983" spans="4:4">
      <c r="D72983" s="234"/>
    </row>
    <row r="72984" spans="4:4">
      <c r="D72984" s="234"/>
    </row>
    <row r="72985" spans="4:4">
      <c r="D72985" s="234"/>
    </row>
    <row r="72986" spans="4:4">
      <c r="D72986" s="234"/>
    </row>
    <row r="72987" spans="4:4">
      <c r="D72987" s="234"/>
    </row>
    <row r="72988" spans="4:4">
      <c r="D72988" s="234"/>
    </row>
    <row r="72989" spans="4:4">
      <c r="D72989" s="234"/>
    </row>
    <row r="72990" spans="4:4">
      <c r="D72990" s="234"/>
    </row>
    <row r="72991" spans="4:4">
      <c r="D72991" s="234"/>
    </row>
    <row r="72992" spans="4:4">
      <c r="D72992" s="234"/>
    </row>
    <row r="72993" spans="4:4">
      <c r="D72993" s="234"/>
    </row>
    <row r="72994" spans="4:4">
      <c r="D72994" s="234"/>
    </row>
    <row r="72995" spans="4:4">
      <c r="D72995" s="234"/>
    </row>
    <row r="72996" spans="4:4">
      <c r="D72996" s="234"/>
    </row>
    <row r="72997" spans="4:4">
      <c r="D72997" s="234"/>
    </row>
    <row r="72998" spans="4:4">
      <c r="D72998" s="234"/>
    </row>
    <row r="72999" spans="4:4">
      <c r="D72999" s="234"/>
    </row>
    <row r="73000" spans="4:4">
      <c r="D73000" s="234"/>
    </row>
    <row r="73001" spans="4:4">
      <c r="D73001" s="234"/>
    </row>
    <row r="73002" spans="4:4">
      <c r="D73002" s="234"/>
    </row>
    <row r="73003" spans="4:4">
      <c r="D73003" s="234"/>
    </row>
    <row r="73004" spans="4:4">
      <c r="D73004" s="234"/>
    </row>
    <row r="73005" spans="4:4">
      <c r="D73005" s="234"/>
    </row>
    <row r="73006" spans="4:4">
      <c r="D73006" s="234"/>
    </row>
    <row r="73007" spans="4:4">
      <c r="D73007" s="234"/>
    </row>
    <row r="73008" spans="4:4">
      <c r="D73008" s="234"/>
    </row>
    <row r="73009" spans="4:4">
      <c r="D73009" s="234"/>
    </row>
    <row r="73010" spans="4:4">
      <c r="D73010" s="234"/>
    </row>
    <row r="73011" spans="4:4">
      <c r="D73011" s="234"/>
    </row>
    <row r="73012" spans="4:4">
      <c r="D73012" s="234"/>
    </row>
    <row r="73013" spans="4:4">
      <c r="D73013" s="234"/>
    </row>
    <row r="73014" spans="4:4">
      <c r="D73014" s="234"/>
    </row>
    <row r="73015" spans="4:4">
      <c r="D73015" s="234"/>
    </row>
    <row r="73016" spans="4:4">
      <c r="D73016" s="234"/>
    </row>
    <row r="73017" spans="4:4">
      <c r="D73017" s="234"/>
    </row>
    <row r="73018" spans="4:4">
      <c r="D73018" s="234"/>
    </row>
    <row r="73019" spans="4:4">
      <c r="D73019" s="234"/>
    </row>
    <row r="73020" spans="4:4">
      <c r="D73020" s="234"/>
    </row>
    <row r="73021" spans="4:4">
      <c r="D73021" s="234"/>
    </row>
    <row r="73022" spans="4:4">
      <c r="D73022" s="234"/>
    </row>
    <row r="73023" spans="4:4">
      <c r="D73023" s="234"/>
    </row>
    <row r="73024" spans="4:4">
      <c r="D73024" s="234"/>
    </row>
    <row r="73025" spans="4:4">
      <c r="D73025" s="234"/>
    </row>
    <row r="73026" spans="4:4">
      <c r="D73026" s="234"/>
    </row>
    <row r="73027" spans="4:4">
      <c r="D73027" s="234"/>
    </row>
    <row r="73028" spans="4:4">
      <c r="D73028" s="234"/>
    </row>
    <row r="73029" spans="4:4">
      <c r="D73029" s="234"/>
    </row>
    <row r="73030" spans="4:4">
      <c r="D73030" s="234"/>
    </row>
    <row r="73031" spans="4:4">
      <c r="D73031" s="234"/>
    </row>
    <row r="73032" spans="4:4">
      <c r="D73032" s="234"/>
    </row>
    <row r="73033" spans="4:4">
      <c r="D73033" s="234"/>
    </row>
    <row r="73034" spans="4:4">
      <c r="D73034" s="234"/>
    </row>
    <row r="73035" spans="4:4">
      <c r="D73035" s="234"/>
    </row>
    <row r="73036" spans="4:4">
      <c r="D73036" s="234"/>
    </row>
    <row r="73037" spans="4:4">
      <c r="D73037" s="234"/>
    </row>
    <row r="73038" spans="4:4">
      <c r="D73038" s="234"/>
    </row>
    <row r="73039" spans="4:4">
      <c r="D73039" s="234"/>
    </row>
    <row r="73040" spans="4:4">
      <c r="D73040" s="234"/>
    </row>
    <row r="73041" spans="4:4">
      <c r="D73041" s="234"/>
    </row>
    <row r="73042" spans="4:4">
      <c r="D73042" s="234"/>
    </row>
    <row r="73043" spans="4:4">
      <c r="D73043" s="234"/>
    </row>
    <row r="73044" spans="4:4">
      <c r="D73044" s="234"/>
    </row>
    <row r="73045" spans="4:4">
      <c r="D73045" s="234"/>
    </row>
    <row r="73046" spans="4:4">
      <c r="D73046" s="234"/>
    </row>
    <row r="73047" spans="4:4">
      <c r="D73047" s="234"/>
    </row>
    <row r="73048" spans="4:4">
      <c r="D73048" s="234"/>
    </row>
    <row r="73049" spans="4:4">
      <c r="D73049" s="234"/>
    </row>
    <row r="73050" spans="4:4">
      <c r="D73050" s="234"/>
    </row>
    <row r="73051" spans="4:4">
      <c r="D73051" s="234"/>
    </row>
    <row r="73052" spans="4:4">
      <c r="D73052" s="234"/>
    </row>
    <row r="73053" spans="4:4">
      <c r="D73053" s="234"/>
    </row>
    <row r="73054" spans="4:4">
      <c r="D73054" s="234"/>
    </row>
    <row r="73055" spans="4:4">
      <c r="D73055" s="234"/>
    </row>
    <row r="73056" spans="4:4">
      <c r="D73056" s="234"/>
    </row>
    <row r="73057" spans="4:4">
      <c r="D73057" s="234"/>
    </row>
    <row r="73058" spans="4:4">
      <c r="D73058" s="234"/>
    </row>
    <row r="73059" spans="4:4">
      <c r="D73059" s="234"/>
    </row>
    <row r="73060" spans="4:4">
      <c r="D73060" s="234"/>
    </row>
    <row r="73061" spans="4:4">
      <c r="D73061" s="234"/>
    </row>
    <row r="73062" spans="4:4">
      <c r="D73062" s="234"/>
    </row>
    <row r="73063" spans="4:4">
      <c r="D73063" s="234"/>
    </row>
    <row r="73064" spans="4:4">
      <c r="D73064" s="234"/>
    </row>
    <row r="73065" spans="4:4">
      <c r="D73065" s="234"/>
    </row>
    <row r="73066" spans="4:4">
      <c r="D73066" s="234"/>
    </row>
    <row r="73067" spans="4:4">
      <c r="D73067" s="234"/>
    </row>
    <row r="73068" spans="4:4">
      <c r="D73068" s="234"/>
    </row>
    <row r="73069" spans="4:4">
      <c r="D73069" s="234"/>
    </row>
    <row r="73070" spans="4:4">
      <c r="D73070" s="234"/>
    </row>
    <row r="73071" spans="4:4">
      <c r="D73071" s="234"/>
    </row>
    <row r="73072" spans="4:4">
      <c r="D73072" s="234"/>
    </row>
    <row r="73073" spans="4:4">
      <c r="D73073" s="234"/>
    </row>
    <row r="73074" spans="4:4">
      <c r="D73074" s="234"/>
    </row>
    <row r="73075" spans="4:4">
      <c r="D73075" s="234"/>
    </row>
    <row r="73076" spans="4:4">
      <c r="D73076" s="234"/>
    </row>
    <row r="73077" spans="4:4">
      <c r="D73077" s="234"/>
    </row>
    <row r="73078" spans="4:4">
      <c r="D73078" s="234"/>
    </row>
    <row r="73079" spans="4:4">
      <c r="D73079" s="234"/>
    </row>
    <row r="73080" spans="4:4">
      <c r="D73080" s="234"/>
    </row>
    <row r="73081" spans="4:4">
      <c r="D73081" s="234"/>
    </row>
    <row r="73082" spans="4:4">
      <c r="D73082" s="234"/>
    </row>
    <row r="73083" spans="4:4">
      <c r="D73083" s="234"/>
    </row>
    <row r="73084" spans="4:4">
      <c r="D73084" s="234"/>
    </row>
    <row r="73085" spans="4:4">
      <c r="D73085" s="234"/>
    </row>
    <row r="73086" spans="4:4">
      <c r="D73086" s="234"/>
    </row>
    <row r="73087" spans="4:4">
      <c r="D73087" s="234"/>
    </row>
    <row r="73088" spans="4:4">
      <c r="D73088" s="234"/>
    </row>
    <row r="73089" spans="4:4">
      <c r="D73089" s="234"/>
    </row>
    <row r="73090" spans="4:4">
      <c r="D73090" s="234"/>
    </row>
    <row r="73091" spans="4:4">
      <c r="D73091" s="234"/>
    </row>
    <row r="73092" spans="4:4">
      <c r="D73092" s="234"/>
    </row>
    <row r="73093" spans="4:4">
      <c r="D73093" s="234"/>
    </row>
    <row r="73094" spans="4:4">
      <c r="D73094" s="234"/>
    </row>
    <row r="73095" spans="4:4">
      <c r="D73095" s="234"/>
    </row>
    <row r="73096" spans="4:4">
      <c r="D73096" s="234"/>
    </row>
    <row r="73097" spans="4:4">
      <c r="D73097" s="234"/>
    </row>
    <row r="73098" spans="4:4">
      <c r="D73098" s="234"/>
    </row>
    <row r="73099" spans="4:4">
      <c r="D73099" s="234"/>
    </row>
    <row r="73100" spans="4:4">
      <c r="D73100" s="234"/>
    </row>
    <row r="73101" spans="4:4">
      <c r="D73101" s="234"/>
    </row>
    <row r="73102" spans="4:4">
      <c r="D73102" s="234"/>
    </row>
    <row r="73103" spans="4:4">
      <c r="D73103" s="234"/>
    </row>
    <row r="73104" spans="4:4">
      <c r="D73104" s="234"/>
    </row>
    <row r="73105" spans="4:4">
      <c r="D73105" s="234"/>
    </row>
    <row r="73106" spans="4:4">
      <c r="D73106" s="234"/>
    </row>
    <row r="73107" spans="4:4">
      <c r="D73107" s="234"/>
    </row>
    <row r="73108" spans="4:4">
      <c r="D73108" s="234"/>
    </row>
    <row r="73109" spans="4:4">
      <c r="D73109" s="234"/>
    </row>
    <row r="73110" spans="4:4">
      <c r="D73110" s="234"/>
    </row>
    <row r="73111" spans="4:4">
      <c r="D73111" s="234"/>
    </row>
    <row r="73112" spans="4:4">
      <c r="D73112" s="234"/>
    </row>
    <row r="73113" spans="4:4">
      <c r="D73113" s="234"/>
    </row>
    <row r="73114" spans="4:4">
      <c r="D73114" s="234"/>
    </row>
    <row r="73115" spans="4:4">
      <c r="D73115" s="234"/>
    </row>
    <row r="73116" spans="4:4">
      <c r="D73116" s="234"/>
    </row>
    <row r="73117" spans="4:4">
      <c r="D73117" s="234"/>
    </row>
    <row r="73118" spans="4:4">
      <c r="D73118" s="234"/>
    </row>
    <row r="73119" spans="4:4">
      <c r="D73119" s="234"/>
    </row>
    <row r="73120" spans="4:4">
      <c r="D73120" s="234"/>
    </row>
    <row r="73121" spans="4:4">
      <c r="D73121" s="234"/>
    </row>
    <row r="73122" spans="4:4">
      <c r="D73122" s="234"/>
    </row>
    <row r="73123" spans="4:4">
      <c r="D73123" s="234"/>
    </row>
    <row r="73124" spans="4:4">
      <c r="D73124" s="234"/>
    </row>
    <row r="73125" spans="4:4">
      <c r="D73125" s="234"/>
    </row>
    <row r="73126" spans="4:4">
      <c r="D73126" s="234"/>
    </row>
    <row r="73127" spans="4:4">
      <c r="D73127" s="234"/>
    </row>
    <row r="73128" spans="4:4">
      <c r="D73128" s="234"/>
    </row>
    <row r="73129" spans="4:4">
      <c r="D73129" s="234"/>
    </row>
    <row r="73130" spans="4:4">
      <c r="D73130" s="234"/>
    </row>
    <row r="73131" spans="4:4">
      <c r="D73131" s="234"/>
    </row>
    <row r="73132" spans="4:4">
      <c r="D73132" s="234"/>
    </row>
    <row r="73133" spans="4:4">
      <c r="D73133" s="234"/>
    </row>
    <row r="73134" spans="4:4">
      <c r="D73134" s="234"/>
    </row>
    <row r="73135" spans="4:4">
      <c r="D73135" s="234"/>
    </row>
    <row r="73136" spans="4:4">
      <c r="D73136" s="234"/>
    </row>
    <row r="73137" spans="4:4">
      <c r="D73137" s="234"/>
    </row>
    <row r="73138" spans="4:4">
      <c r="D73138" s="234"/>
    </row>
    <row r="73139" spans="4:4">
      <c r="D73139" s="234"/>
    </row>
    <row r="73140" spans="4:4">
      <c r="D73140" s="234"/>
    </row>
    <row r="73141" spans="4:4">
      <c r="D73141" s="234"/>
    </row>
    <row r="73142" spans="4:4">
      <c r="D73142" s="234"/>
    </row>
    <row r="73143" spans="4:4">
      <c r="D73143" s="234"/>
    </row>
    <row r="73144" spans="4:4">
      <c r="D73144" s="234"/>
    </row>
    <row r="73145" spans="4:4">
      <c r="D73145" s="234"/>
    </row>
    <row r="73146" spans="4:4">
      <c r="D73146" s="234"/>
    </row>
    <row r="73147" spans="4:4">
      <c r="D73147" s="234"/>
    </row>
    <row r="73148" spans="4:4">
      <c r="D73148" s="234"/>
    </row>
    <row r="73149" spans="4:4">
      <c r="D73149" s="234"/>
    </row>
    <row r="73150" spans="4:4">
      <c r="D73150" s="234"/>
    </row>
    <row r="73151" spans="4:4">
      <c r="D73151" s="234"/>
    </row>
    <row r="73152" spans="4:4">
      <c r="D73152" s="234"/>
    </row>
    <row r="73153" spans="4:4">
      <c r="D73153" s="234"/>
    </row>
    <row r="73154" spans="4:4">
      <c r="D73154" s="234"/>
    </row>
    <row r="73155" spans="4:4">
      <c r="D73155" s="234"/>
    </row>
    <row r="73156" spans="4:4">
      <c r="D73156" s="234"/>
    </row>
    <row r="73157" spans="4:4">
      <c r="D73157" s="234"/>
    </row>
    <row r="73158" spans="4:4">
      <c r="D73158" s="234"/>
    </row>
    <row r="73159" spans="4:4">
      <c r="D73159" s="234"/>
    </row>
    <row r="73160" spans="4:4">
      <c r="D73160" s="234"/>
    </row>
    <row r="73161" spans="4:4">
      <c r="D73161" s="234"/>
    </row>
    <row r="73162" spans="4:4">
      <c r="D73162" s="234"/>
    </row>
    <row r="73163" spans="4:4">
      <c r="D73163" s="234"/>
    </row>
    <row r="73164" spans="4:4">
      <c r="D73164" s="234"/>
    </row>
    <row r="73165" spans="4:4">
      <c r="D73165" s="234"/>
    </row>
    <row r="73166" spans="4:4">
      <c r="D73166" s="234"/>
    </row>
    <row r="73167" spans="4:4">
      <c r="D73167" s="234"/>
    </row>
    <row r="73168" spans="4:4">
      <c r="D73168" s="234"/>
    </row>
    <row r="73169" spans="4:4">
      <c r="D73169" s="234"/>
    </row>
    <row r="73170" spans="4:4">
      <c r="D73170" s="234"/>
    </row>
    <row r="73171" spans="4:4">
      <c r="D73171" s="234"/>
    </row>
    <row r="73172" spans="4:4">
      <c r="D73172" s="234"/>
    </row>
    <row r="73173" spans="4:4">
      <c r="D73173" s="234"/>
    </row>
    <row r="73174" spans="4:4">
      <c r="D73174" s="234"/>
    </row>
    <row r="73175" spans="4:4">
      <c r="D73175" s="234"/>
    </row>
    <row r="73176" spans="4:4">
      <c r="D73176" s="234"/>
    </row>
    <row r="73177" spans="4:4">
      <c r="D73177" s="234"/>
    </row>
    <row r="73178" spans="4:4">
      <c r="D73178" s="234"/>
    </row>
    <row r="73179" spans="4:4">
      <c r="D73179" s="234"/>
    </row>
    <row r="73180" spans="4:4">
      <c r="D73180" s="234"/>
    </row>
    <row r="73181" spans="4:4">
      <c r="D73181" s="234"/>
    </row>
    <row r="73182" spans="4:4">
      <c r="D73182" s="234"/>
    </row>
    <row r="73183" spans="4:4">
      <c r="D73183" s="234"/>
    </row>
    <row r="73184" spans="4:4">
      <c r="D73184" s="234"/>
    </row>
    <row r="73185" spans="4:4">
      <c r="D73185" s="234"/>
    </row>
    <row r="73186" spans="4:4">
      <c r="D73186" s="234"/>
    </row>
    <row r="73187" spans="4:4">
      <c r="D73187" s="234"/>
    </row>
    <row r="73188" spans="4:4">
      <c r="D73188" s="234"/>
    </row>
    <row r="73189" spans="4:4">
      <c r="D73189" s="234"/>
    </row>
    <row r="73190" spans="4:4">
      <c r="D73190" s="234"/>
    </row>
    <row r="73191" spans="4:4">
      <c r="D73191" s="234"/>
    </row>
    <row r="73192" spans="4:4">
      <c r="D73192" s="234"/>
    </row>
    <row r="73193" spans="4:4">
      <c r="D73193" s="234"/>
    </row>
    <row r="73194" spans="4:4">
      <c r="D73194" s="234"/>
    </row>
    <row r="73195" spans="4:4">
      <c r="D73195" s="234"/>
    </row>
    <row r="73196" spans="4:4">
      <c r="D73196" s="234"/>
    </row>
    <row r="73197" spans="4:4">
      <c r="D73197" s="234"/>
    </row>
    <row r="73198" spans="4:4">
      <c r="D73198" s="234"/>
    </row>
    <row r="73199" spans="4:4">
      <c r="D73199" s="234"/>
    </row>
    <row r="73200" spans="4:4">
      <c r="D73200" s="234"/>
    </row>
    <row r="73201" spans="4:4">
      <c r="D73201" s="234"/>
    </row>
    <row r="73202" spans="4:4">
      <c r="D73202" s="234"/>
    </row>
    <row r="73203" spans="4:4">
      <c r="D73203" s="234"/>
    </row>
    <row r="73204" spans="4:4">
      <c r="D73204" s="234"/>
    </row>
    <row r="73205" spans="4:4">
      <c r="D73205" s="234"/>
    </row>
    <row r="73206" spans="4:4">
      <c r="D73206" s="234"/>
    </row>
    <row r="73207" spans="4:4">
      <c r="D73207" s="234"/>
    </row>
    <row r="73208" spans="4:4">
      <c r="D73208" s="234"/>
    </row>
    <row r="73209" spans="4:4">
      <c r="D73209" s="234"/>
    </row>
    <row r="73210" spans="4:4">
      <c r="D73210" s="234"/>
    </row>
    <row r="73211" spans="4:4">
      <c r="D73211" s="234"/>
    </row>
    <row r="73212" spans="4:4">
      <c r="D73212" s="234"/>
    </row>
    <row r="73213" spans="4:4">
      <c r="D73213" s="234"/>
    </row>
    <row r="73214" spans="4:4">
      <c r="D73214" s="234"/>
    </row>
    <row r="73215" spans="4:4">
      <c r="D73215" s="234"/>
    </row>
    <row r="73216" spans="4:4">
      <c r="D73216" s="234"/>
    </row>
    <row r="73217" spans="4:4">
      <c r="D73217" s="234"/>
    </row>
    <row r="73218" spans="4:4">
      <c r="D73218" s="234"/>
    </row>
    <row r="73219" spans="4:4">
      <c r="D73219" s="234"/>
    </row>
    <row r="73220" spans="4:4">
      <c r="D73220" s="234"/>
    </row>
    <row r="73221" spans="4:4">
      <c r="D73221" s="234"/>
    </row>
    <row r="73222" spans="4:4">
      <c r="D73222" s="234"/>
    </row>
    <row r="73223" spans="4:4">
      <c r="D73223" s="234"/>
    </row>
    <row r="73224" spans="4:4">
      <c r="D73224" s="234"/>
    </row>
    <row r="73225" spans="4:4">
      <c r="D73225" s="234"/>
    </row>
    <row r="73226" spans="4:4">
      <c r="D73226" s="234"/>
    </row>
    <row r="73227" spans="4:4">
      <c r="D73227" s="234"/>
    </row>
    <row r="73228" spans="4:4">
      <c r="D73228" s="234"/>
    </row>
    <row r="73229" spans="4:4">
      <c r="D73229" s="234"/>
    </row>
    <row r="73230" spans="4:4">
      <c r="D73230" s="234"/>
    </row>
    <row r="73231" spans="4:4">
      <c r="D73231" s="234"/>
    </row>
    <row r="73232" spans="4:4">
      <c r="D73232" s="234"/>
    </row>
    <row r="73233" spans="4:4">
      <c r="D73233" s="234"/>
    </row>
    <row r="73234" spans="4:4">
      <c r="D73234" s="234"/>
    </row>
    <row r="73235" spans="4:4">
      <c r="D73235" s="234"/>
    </row>
    <row r="73236" spans="4:4">
      <c r="D73236" s="234"/>
    </row>
    <row r="73237" spans="4:4">
      <c r="D73237" s="234"/>
    </row>
    <row r="73238" spans="4:4">
      <c r="D73238" s="234"/>
    </row>
    <row r="73239" spans="4:4">
      <c r="D73239" s="234"/>
    </row>
    <row r="73240" spans="4:4">
      <c r="D73240" s="234"/>
    </row>
    <row r="73241" spans="4:4">
      <c r="D73241" s="234"/>
    </row>
    <row r="73242" spans="4:4">
      <c r="D73242" s="234"/>
    </row>
    <row r="73243" spans="4:4">
      <c r="D73243" s="234"/>
    </row>
    <row r="73244" spans="4:4">
      <c r="D73244" s="234"/>
    </row>
    <row r="73245" spans="4:4">
      <c r="D73245" s="234"/>
    </row>
    <row r="73246" spans="4:4">
      <c r="D73246" s="234"/>
    </row>
    <row r="73247" spans="4:4">
      <c r="D73247" s="234"/>
    </row>
    <row r="73248" spans="4:4">
      <c r="D73248" s="234"/>
    </row>
    <row r="73249" spans="4:4">
      <c r="D73249" s="234"/>
    </row>
    <row r="73250" spans="4:4">
      <c r="D73250" s="234"/>
    </row>
    <row r="73251" spans="4:4">
      <c r="D73251" s="234"/>
    </row>
    <row r="73252" spans="4:4">
      <c r="D73252" s="234"/>
    </row>
    <row r="73253" spans="4:4">
      <c r="D73253" s="234"/>
    </row>
    <row r="73254" spans="4:4">
      <c r="D73254" s="234"/>
    </row>
    <row r="73255" spans="4:4">
      <c r="D73255" s="234"/>
    </row>
    <row r="73256" spans="4:4">
      <c r="D73256" s="234"/>
    </row>
    <row r="73257" spans="4:4">
      <c r="D73257" s="234"/>
    </row>
    <row r="73258" spans="4:4">
      <c r="D73258" s="234"/>
    </row>
    <row r="73259" spans="4:4">
      <c r="D73259" s="234"/>
    </row>
    <row r="73260" spans="4:4">
      <c r="D73260" s="234"/>
    </row>
    <row r="73261" spans="4:4">
      <c r="D73261" s="234"/>
    </row>
    <row r="73262" spans="4:4">
      <c r="D73262" s="234"/>
    </row>
    <row r="73263" spans="4:4">
      <c r="D73263" s="234"/>
    </row>
    <row r="73264" spans="4:4">
      <c r="D73264" s="234"/>
    </row>
    <row r="73265" spans="4:4">
      <c r="D73265" s="234"/>
    </row>
    <row r="73266" spans="4:4">
      <c r="D73266" s="234"/>
    </row>
    <row r="73267" spans="4:4">
      <c r="D73267" s="234"/>
    </row>
    <row r="73268" spans="4:4">
      <c r="D73268" s="234"/>
    </row>
    <row r="73269" spans="4:4">
      <c r="D73269" s="234"/>
    </row>
    <row r="73270" spans="4:4">
      <c r="D73270" s="234"/>
    </row>
    <row r="73271" spans="4:4">
      <c r="D73271" s="234"/>
    </row>
    <row r="73272" spans="4:4">
      <c r="D73272" s="234"/>
    </row>
    <row r="73273" spans="4:4">
      <c r="D73273" s="234"/>
    </row>
    <row r="73274" spans="4:4">
      <c r="D73274" s="234"/>
    </row>
    <row r="73275" spans="4:4">
      <c r="D73275" s="234"/>
    </row>
    <row r="73276" spans="4:4">
      <c r="D73276" s="234"/>
    </row>
    <row r="73277" spans="4:4">
      <c r="D73277" s="234"/>
    </row>
    <row r="73278" spans="4:4">
      <c r="D73278" s="234"/>
    </row>
    <row r="73279" spans="4:4">
      <c r="D73279" s="234"/>
    </row>
    <row r="73280" spans="4:4">
      <c r="D73280" s="234"/>
    </row>
    <row r="73281" spans="4:4">
      <c r="D73281" s="234"/>
    </row>
    <row r="73282" spans="4:4">
      <c r="D73282" s="234"/>
    </row>
    <row r="73283" spans="4:4">
      <c r="D73283" s="234"/>
    </row>
    <row r="73284" spans="4:4">
      <c r="D73284" s="234"/>
    </row>
    <row r="73285" spans="4:4">
      <c r="D73285" s="234"/>
    </row>
    <row r="73286" spans="4:4">
      <c r="D73286" s="234"/>
    </row>
    <row r="73287" spans="4:4">
      <c r="D73287" s="234"/>
    </row>
    <row r="73288" spans="4:4">
      <c r="D73288" s="234"/>
    </row>
    <row r="73289" spans="4:4">
      <c r="D73289" s="234"/>
    </row>
    <row r="73290" spans="4:4">
      <c r="D73290" s="234"/>
    </row>
    <row r="73291" spans="4:4">
      <c r="D73291" s="234"/>
    </row>
    <row r="73292" spans="4:4">
      <c r="D73292" s="234"/>
    </row>
    <row r="73293" spans="4:4">
      <c r="D73293" s="234"/>
    </row>
    <row r="73294" spans="4:4">
      <c r="D73294" s="234"/>
    </row>
    <row r="73295" spans="4:4">
      <c r="D73295" s="234"/>
    </row>
    <row r="73296" spans="4:4">
      <c r="D73296" s="234"/>
    </row>
    <row r="73297" spans="4:4">
      <c r="D73297" s="234"/>
    </row>
    <row r="73298" spans="4:4">
      <c r="D73298" s="234"/>
    </row>
    <row r="73299" spans="4:4">
      <c r="D73299" s="234"/>
    </row>
    <row r="73300" spans="4:4">
      <c r="D73300" s="234"/>
    </row>
    <row r="73301" spans="4:4">
      <c r="D73301" s="234"/>
    </row>
    <row r="73302" spans="4:4">
      <c r="D73302" s="234"/>
    </row>
    <row r="73303" spans="4:4">
      <c r="D73303" s="234"/>
    </row>
    <row r="73304" spans="4:4">
      <c r="D73304" s="234"/>
    </row>
    <row r="73305" spans="4:4">
      <c r="D73305" s="234"/>
    </row>
    <row r="73306" spans="4:4">
      <c r="D73306" s="234"/>
    </row>
    <row r="73307" spans="4:4">
      <c r="D73307" s="234"/>
    </row>
    <row r="73308" spans="4:4">
      <c r="D73308" s="234"/>
    </row>
    <row r="73309" spans="4:4">
      <c r="D73309" s="234"/>
    </row>
    <row r="73310" spans="4:4">
      <c r="D73310" s="234"/>
    </row>
    <row r="73311" spans="4:4">
      <c r="D73311" s="234"/>
    </row>
    <row r="73312" spans="4:4">
      <c r="D73312" s="234"/>
    </row>
    <row r="73313" spans="4:4">
      <c r="D73313" s="234"/>
    </row>
    <row r="73314" spans="4:4">
      <c r="D73314" s="234"/>
    </row>
    <row r="73315" spans="4:4">
      <c r="D73315" s="234"/>
    </row>
    <row r="73316" spans="4:4">
      <c r="D73316" s="234"/>
    </row>
    <row r="73317" spans="4:4">
      <c r="D73317" s="234"/>
    </row>
    <row r="73318" spans="4:4">
      <c r="D73318" s="234"/>
    </row>
    <row r="73319" spans="4:4">
      <c r="D73319" s="234"/>
    </row>
    <row r="73320" spans="4:4">
      <c r="D73320" s="234"/>
    </row>
    <row r="73321" spans="4:4">
      <c r="D73321" s="234"/>
    </row>
    <row r="73322" spans="4:4">
      <c r="D73322" s="234"/>
    </row>
    <row r="73323" spans="4:4">
      <c r="D73323" s="234"/>
    </row>
    <row r="73324" spans="4:4">
      <c r="D73324" s="234"/>
    </row>
    <row r="73325" spans="4:4">
      <c r="D73325" s="234"/>
    </row>
    <row r="73326" spans="4:4">
      <c r="D73326" s="234"/>
    </row>
    <row r="73327" spans="4:4">
      <c r="D73327" s="234"/>
    </row>
    <row r="73328" spans="4:4">
      <c r="D73328" s="234"/>
    </row>
    <row r="73329" spans="4:4">
      <c r="D73329" s="234"/>
    </row>
    <row r="73330" spans="4:4">
      <c r="D73330" s="234"/>
    </row>
    <row r="73331" spans="4:4">
      <c r="D73331" s="234"/>
    </row>
    <row r="73332" spans="4:4">
      <c r="D73332" s="234"/>
    </row>
    <row r="73333" spans="4:4">
      <c r="D73333" s="234"/>
    </row>
    <row r="73334" spans="4:4">
      <c r="D73334" s="234"/>
    </row>
    <row r="73335" spans="4:4">
      <c r="D73335" s="234"/>
    </row>
    <row r="73336" spans="4:4">
      <c r="D73336" s="234"/>
    </row>
    <row r="73337" spans="4:4">
      <c r="D73337" s="234"/>
    </row>
    <row r="73338" spans="4:4">
      <c r="D73338" s="234"/>
    </row>
    <row r="73339" spans="4:4">
      <c r="D73339" s="234"/>
    </row>
    <row r="73340" spans="4:4">
      <c r="D73340" s="234"/>
    </row>
    <row r="73341" spans="4:4">
      <c r="D73341" s="234"/>
    </row>
    <row r="73342" spans="4:4">
      <c r="D73342" s="234"/>
    </row>
    <row r="73343" spans="4:4">
      <c r="D73343" s="234"/>
    </row>
    <row r="73344" spans="4:4">
      <c r="D73344" s="234"/>
    </row>
    <row r="73345" spans="4:4">
      <c r="D73345" s="234"/>
    </row>
    <row r="73346" spans="4:4">
      <c r="D73346" s="234"/>
    </row>
    <row r="73347" spans="4:4">
      <c r="D73347" s="234"/>
    </row>
    <row r="73348" spans="4:4">
      <c r="D73348" s="234"/>
    </row>
    <row r="73349" spans="4:4">
      <c r="D73349" s="234"/>
    </row>
    <row r="73350" spans="4:4">
      <c r="D73350" s="234"/>
    </row>
    <row r="73351" spans="4:4">
      <c r="D73351" s="234"/>
    </row>
    <row r="73352" spans="4:4">
      <c r="D73352" s="234"/>
    </row>
    <row r="73353" spans="4:4">
      <c r="D73353" s="234"/>
    </row>
    <row r="73354" spans="4:4">
      <c r="D73354" s="234"/>
    </row>
    <row r="73355" spans="4:4">
      <c r="D73355" s="234"/>
    </row>
    <row r="73356" spans="4:4">
      <c r="D73356" s="234"/>
    </row>
    <row r="73357" spans="4:4">
      <c r="D73357" s="234"/>
    </row>
    <row r="73358" spans="4:4">
      <c r="D73358" s="234"/>
    </row>
    <row r="73359" spans="4:4">
      <c r="D73359" s="234"/>
    </row>
    <row r="73360" spans="4:4">
      <c r="D73360" s="234"/>
    </row>
    <row r="73361" spans="4:4">
      <c r="D73361" s="234"/>
    </row>
    <row r="73362" spans="4:4">
      <c r="D73362" s="234"/>
    </row>
    <row r="73363" spans="4:4">
      <c r="D73363" s="234"/>
    </row>
    <row r="73364" spans="4:4">
      <c r="D73364" s="234"/>
    </row>
    <row r="73365" spans="4:4">
      <c r="D73365" s="234"/>
    </row>
    <row r="73366" spans="4:4">
      <c r="D73366" s="234"/>
    </row>
    <row r="73367" spans="4:4">
      <c r="D73367" s="234"/>
    </row>
    <row r="73368" spans="4:4">
      <c r="D73368" s="234"/>
    </row>
    <row r="73369" spans="4:4">
      <c r="D73369" s="234"/>
    </row>
    <row r="73370" spans="4:4">
      <c r="D73370" s="234"/>
    </row>
    <row r="73371" spans="4:4">
      <c r="D73371" s="234"/>
    </row>
    <row r="73372" spans="4:4">
      <c r="D73372" s="234"/>
    </row>
    <row r="73373" spans="4:4">
      <c r="D73373" s="234"/>
    </row>
    <row r="73374" spans="4:4">
      <c r="D73374" s="234"/>
    </row>
    <row r="73375" spans="4:4">
      <c r="D73375" s="234"/>
    </row>
    <row r="73376" spans="4:4">
      <c r="D73376" s="234"/>
    </row>
    <row r="73377" spans="4:4">
      <c r="D73377" s="234"/>
    </row>
    <row r="73378" spans="4:4">
      <c r="D73378" s="234"/>
    </row>
    <row r="73379" spans="4:4">
      <c r="D73379" s="234"/>
    </row>
    <row r="73380" spans="4:4">
      <c r="D73380" s="234"/>
    </row>
    <row r="73381" spans="4:4">
      <c r="D73381" s="234"/>
    </row>
    <row r="73382" spans="4:4">
      <c r="D73382" s="234"/>
    </row>
    <row r="73383" spans="4:4">
      <c r="D73383" s="234"/>
    </row>
    <row r="73384" spans="4:4">
      <c r="D73384" s="234"/>
    </row>
    <row r="73385" spans="4:4">
      <c r="D73385" s="234"/>
    </row>
    <row r="73386" spans="4:4">
      <c r="D73386" s="234"/>
    </row>
    <row r="73387" spans="4:4">
      <c r="D73387" s="234"/>
    </row>
    <row r="73388" spans="4:4">
      <c r="D73388" s="234"/>
    </row>
    <row r="73389" spans="4:4">
      <c r="D73389" s="234"/>
    </row>
    <row r="73390" spans="4:4">
      <c r="D73390" s="234"/>
    </row>
    <row r="73391" spans="4:4">
      <c r="D73391" s="234"/>
    </row>
    <row r="73392" spans="4:4">
      <c r="D73392" s="234"/>
    </row>
    <row r="73393" spans="4:4">
      <c r="D73393" s="234"/>
    </row>
    <row r="73394" spans="4:4">
      <c r="D73394" s="234"/>
    </row>
    <row r="73395" spans="4:4">
      <c r="D73395" s="234"/>
    </row>
    <row r="73396" spans="4:4">
      <c r="D73396" s="234"/>
    </row>
    <row r="73397" spans="4:4">
      <c r="D73397" s="234"/>
    </row>
    <row r="73398" spans="4:4">
      <c r="D73398" s="234"/>
    </row>
    <row r="73399" spans="4:4">
      <c r="D73399" s="234"/>
    </row>
    <row r="73400" spans="4:4">
      <c r="D73400" s="234"/>
    </row>
    <row r="73401" spans="4:4">
      <c r="D73401" s="234"/>
    </row>
    <row r="73402" spans="4:4">
      <c r="D73402" s="234"/>
    </row>
    <row r="73403" spans="4:4">
      <c r="D73403" s="234"/>
    </row>
    <row r="73404" spans="4:4">
      <c r="D73404" s="234"/>
    </row>
    <row r="73405" spans="4:4">
      <c r="D73405" s="234"/>
    </row>
    <row r="73406" spans="4:4">
      <c r="D73406" s="234"/>
    </row>
    <row r="73407" spans="4:4">
      <c r="D73407" s="234"/>
    </row>
    <row r="73408" spans="4:4">
      <c r="D73408" s="234"/>
    </row>
    <row r="73409" spans="4:4">
      <c r="D73409" s="234"/>
    </row>
    <row r="73410" spans="4:4">
      <c r="D73410" s="234"/>
    </row>
    <row r="73411" spans="4:4">
      <c r="D73411" s="234"/>
    </row>
    <row r="73412" spans="4:4">
      <c r="D73412" s="234"/>
    </row>
    <row r="73413" spans="4:4">
      <c r="D73413" s="234"/>
    </row>
    <row r="73414" spans="4:4">
      <c r="D73414" s="234"/>
    </row>
    <row r="73415" spans="4:4">
      <c r="D73415" s="234"/>
    </row>
    <row r="73416" spans="4:4">
      <c r="D73416" s="234"/>
    </row>
    <row r="73417" spans="4:4">
      <c r="D73417" s="234"/>
    </row>
    <row r="73418" spans="4:4">
      <c r="D73418" s="234"/>
    </row>
    <row r="73419" spans="4:4">
      <c r="D73419" s="234"/>
    </row>
    <row r="73420" spans="4:4">
      <c r="D73420" s="234"/>
    </row>
    <row r="73421" spans="4:4">
      <c r="D73421" s="234"/>
    </row>
    <row r="73422" spans="4:4">
      <c r="D73422" s="234"/>
    </row>
    <row r="73423" spans="4:4">
      <c r="D73423" s="234"/>
    </row>
    <row r="73424" spans="4:4">
      <c r="D73424" s="234"/>
    </row>
    <row r="73425" spans="4:4">
      <c r="D73425" s="234"/>
    </row>
    <row r="73426" spans="4:4">
      <c r="D73426" s="234"/>
    </row>
    <row r="73427" spans="4:4">
      <c r="D73427" s="234"/>
    </row>
    <row r="73428" spans="4:4">
      <c r="D73428" s="234"/>
    </row>
    <row r="73429" spans="4:4">
      <c r="D73429" s="234"/>
    </row>
    <row r="73430" spans="4:4">
      <c r="D73430" s="234"/>
    </row>
    <row r="73431" spans="4:4">
      <c r="D73431" s="234"/>
    </row>
    <row r="73432" spans="4:4">
      <c r="D73432" s="234"/>
    </row>
    <row r="73433" spans="4:4">
      <c r="D73433" s="234"/>
    </row>
    <row r="73434" spans="4:4">
      <c r="D73434" s="234"/>
    </row>
    <row r="73435" spans="4:4">
      <c r="D73435" s="234"/>
    </row>
    <row r="73436" spans="4:4">
      <c r="D73436" s="234"/>
    </row>
    <row r="73437" spans="4:4">
      <c r="D73437" s="234"/>
    </row>
    <row r="73438" spans="4:4">
      <c r="D73438" s="234"/>
    </row>
    <row r="73439" spans="4:4">
      <c r="D73439" s="234"/>
    </row>
    <row r="73440" spans="4:4">
      <c r="D73440" s="234"/>
    </row>
    <row r="73441" spans="4:4">
      <c r="D73441" s="234"/>
    </row>
    <row r="73442" spans="4:4">
      <c r="D73442" s="234"/>
    </row>
    <row r="73443" spans="4:4">
      <c r="D73443" s="234"/>
    </row>
    <row r="73444" spans="4:4">
      <c r="D73444" s="234"/>
    </row>
    <row r="73445" spans="4:4">
      <c r="D73445" s="234"/>
    </row>
    <row r="73446" spans="4:4">
      <c r="D73446" s="234"/>
    </row>
    <row r="73447" spans="4:4">
      <c r="D73447" s="234"/>
    </row>
    <row r="73448" spans="4:4">
      <c r="D73448" s="234"/>
    </row>
    <row r="73449" spans="4:4">
      <c r="D73449" s="234"/>
    </row>
    <row r="73450" spans="4:4">
      <c r="D73450" s="234"/>
    </row>
    <row r="73451" spans="4:4">
      <c r="D73451" s="234"/>
    </row>
    <row r="73452" spans="4:4">
      <c r="D73452" s="234"/>
    </row>
    <row r="73453" spans="4:4">
      <c r="D73453" s="234"/>
    </row>
    <row r="73454" spans="4:4">
      <c r="D73454" s="234"/>
    </row>
    <row r="73455" spans="4:4">
      <c r="D73455" s="234"/>
    </row>
    <row r="73456" spans="4:4">
      <c r="D73456" s="234"/>
    </row>
    <row r="73457" spans="4:4">
      <c r="D73457" s="234"/>
    </row>
    <row r="73458" spans="4:4">
      <c r="D73458" s="234"/>
    </row>
    <row r="73459" spans="4:4">
      <c r="D73459" s="234"/>
    </row>
    <row r="73460" spans="4:4">
      <c r="D73460" s="234"/>
    </row>
    <row r="73461" spans="4:4">
      <c r="D73461" s="234"/>
    </row>
    <row r="73462" spans="4:4">
      <c r="D73462" s="234"/>
    </row>
    <row r="73463" spans="4:4">
      <c r="D73463" s="234"/>
    </row>
    <row r="73464" spans="4:4">
      <c r="D73464" s="234"/>
    </row>
    <row r="73465" spans="4:4">
      <c r="D73465" s="234"/>
    </row>
    <row r="73466" spans="4:4">
      <c r="D73466" s="234"/>
    </row>
    <row r="73467" spans="4:4">
      <c r="D73467" s="234"/>
    </row>
    <row r="73468" spans="4:4">
      <c r="D73468" s="234"/>
    </row>
    <row r="73469" spans="4:4">
      <c r="D73469" s="234"/>
    </row>
    <row r="73470" spans="4:4">
      <c r="D73470" s="234"/>
    </row>
    <row r="73471" spans="4:4">
      <c r="D73471" s="234"/>
    </row>
    <row r="73472" spans="4:4">
      <c r="D73472" s="234"/>
    </row>
    <row r="73473" spans="4:4">
      <c r="D73473" s="234"/>
    </row>
    <row r="73474" spans="4:4">
      <c r="D73474" s="234"/>
    </row>
    <row r="73475" spans="4:4">
      <c r="D73475" s="234"/>
    </row>
    <row r="73476" spans="4:4">
      <c r="D73476" s="234"/>
    </row>
    <row r="73477" spans="4:4">
      <c r="D73477" s="234"/>
    </row>
    <row r="73478" spans="4:4">
      <c r="D73478" s="234"/>
    </row>
    <row r="73479" spans="4:4">
      <c r="D73479" s="234"/>
    </row>
    <row r="73480" spans="4:4">
      <c r="D73480" s="234"/>
    </row>
    <row r="73481" spans="4:4">
      <c r="D73481" s="234"/>
    </row>
    <row r="73482" spans="4:4">
      <c r="D73482" s="234"/>
    </row>
    <row r="73483" spans="4:4">
      <c r="D73483" s="234"/>
    </row>
    <row r="73484" spans="4:4">
      <c r="D73484" s="234"/>
    </row>
    <row r="73485" spans="4:4">
      <c r="D73485" s="234"/>
    </row>
    <row r="73486" spans="4:4">
      <c r="D73486" s="234"/>
    </row>
    <row r="73487" spans="4:4">
      <c r="D73487" s="234"/>
    </row>
    <row r="73488" spans="4:4">
      <c r="D73488" s="234"/>
    </row>
    <row r="73489" spans="4:4">
      <c r="D73489" s="234"/>
    </row>
    <row r="73490" spans="4:4">
      <c r="D73490" s="234"/>
    </row>
    <row r="73491" spans="4:4">
      <c r="D73491" s="234"/>
    </row>
    <row r="73492" spans="4:4">
      <c r="D73492" s="234"/>
    </row>
    <row r="73493" spans="4:4">
      <c r="D73493" s="234"/>
    </row>
    <row r="73494" spans="4:4">
      <c r="D73494" s="234"/>
    </row>
    <row r="73495" spans="4:4">
      <c r="D73495" s="234"/>
    </row>
    <row r="73496" spans="4:4">
      <c r="D73496" s="234"/>
    </row>
    <row r="73497" spans="4:4">
      <c r="D73497" s="234"/>
    </row>
    <row r="73498" spans="4:4">
      <c r="D73498" s="234"/>
    </row>
    <row r="73499" spans="4:4">
      <c r="D73499" s="234"/>
    </row>
    <row r="73500" spans="4:4">
      <c r="D73500" s="234"/>
    </row>
    <row r="73501" spans="4:4">
      <c r="D73501" s="234"/>
    </row>
    <row r="73502" spans="4:4">
      <c r="D73502" s="234"/>
    </row>
    <row r="73503" spans="4:4">
      <c r="D73503" s="234"/>
    </row>
    <row r="73504" spans="4:4">
      <c r="D73504" s="234"/>
    </row>
    <row r="73505" spans="4:4">
      <c r="D73505" s="234"/>
    </row>
    <row r="73506" spans="4:4">
      <c r="D73506" s="234"/>
    </row>
    <row r="73507" spans="4:4">
      <c r="D73507" s="234"/>
    </row>
    <row r="73508" spans="4:4">
      <c r="D73508" s="234"/>
    </row>
    <row r="73509" spans="4:4">
      <c r="D73509" s="234"/>
    </row>
    <row r="73510" spans="4:4">
      <c r="D73510" s="234"/>
    </row>
    <row r="73511" spans="4:4">
      <c r="D73511" s="234"/>
    </row>
    <row r="73512" spans="4:4">
      <c r="D73512" s="234"/>
    </row>
    <row r="73513" spans="4:4">
      <c r="D73513" s="234"/>
    </row>
    <row r="73514" spans="4:4">
      <c r="D73514" s="234"/>
    </row>
    <row r="73515" spans="4:4">
      <c r="D73515" s="234"/>
    </row>
    <row r="73516" spans="4:4">
      <c r="D73516" s="234"/>
    </row>
    <row r="73517" spans="4:4">
      <c r="D73517" s="234"/>
    </row>
    <row r="73518" spans="4:4">
      <c r="D73518" s="234"/>
    </row>
    <row r="73519" spans="4:4">
      <c r="D73519" s="234"/>
    </row>
    <row r="73520" spans="4:4">
      <c r="D73520" s="234"/>
    </row>
    <row r="73521" spans="4:4">
      <c r="D73521" s="234"/>
    </row>
    <row r="73522" spans="4:4">
      <c r="D73522" s="234"/>
    </row>
    <row r="73523" spans="4:4">
      <c r="D73523" s="234"/>
    </row>
    <row r="73524" spans="4:4">
      <c r="D73524" s="234"/>
    </row>
    <row r="73525" spans="4:4">
      <c r="D73525" s="234"/>
    </row>
    <row r="73526" spans="4:4">
      <c r="D73526" s="234"/>
    </row>
    <row r="73527" spans="4:4">
      <c r="D73527" s="234"/>
    </row>
    <row r="73528" spans="4:4">
      <c r="D73528" s="234"/>
    </row>
    <row r="73529" spans="4:4">
      <c r="D73529" s="234"/>
    </row>
    <row r="73530" spans="4:4">
      <c r="D73530" s="234"/>
    </row>
    <row r="73531" spans="4:4">
      <c r="D73531" s="234"/>
    </row>
    <row r="73532" spans="4:4">
      <c r="D73532" s="234"/>
    </row>
    <row r="73533" spans="4:4">
      <c r="D73533" s="234"/>
    </row>
    <row r="73534" spans="4:4">
      <c r="D73534" s="234"/>
    </row>
    <row r="73535" spans="4:4">
      <c r="D73535" s="234"/>
    </row>
    <row r="73536" spans="4:4">
      <c r="D73536" s="234"/>
    </row>
    <row r="73537" spans="4:4">
      <c r="D73537" s="234"/>
    </row>
    <row r="73538" spans="4:4">
      <c r="D73538" s="234"/>
    </row>
    <row r="73539" spans="4:4">
      <c r="D73539" s="234"/>
    </row>
    <row r="73540" spans="4:4">
      <c r="D73540" s="234"/>
    </row>
    <row r="73541" spans="4:4">
      <c r="D73541" s="234"/>
    </row>
    <row r="73542" spans="4:4">
      <c r="D73542" s="234"/>
    </row>
    <row r="73543" spans="4:4">
      <c r="D73543" s="234"/>
    </row>
    <row r="73544" spans="4:4">
      <c r="D73544" s="234"/>
    </row>
    <row r="73545" spans="4:4">
      <c r="D73545" s="234"/>
    </row>
    <row r="73546" spans="4:4">
      <c r="D73546" s="234"/>
    </row>
    <row r="73547" spans="4:4">
      <c r="D73547" s="234"/>
    </row>
    <row r="73548" spans="4:4">
      <c r="D73548" s="234"/>
    </row>
    <row r="73549" spans="4:4">
      <c r="D73549" s="234"/>
    </row>
    <row r="73550" spans="4:4">
      <c r="D73550" s="234"/>
    </row>
    <row r="73551" spans="4:4">
      <c r="D73551" s="234"/>
    </row>
    <row r="73552" spans="4:4">
      <c r="D73552" s="234"/>
    </row>
    <row r="73553" spans="4:4">
      <c r="D73553" s="234"/>
    </row>
    <row r="73554" spans="4:4">
      <c r="D73554" s="234"/>
    </row>
    <row r="73555" spans="4:4">
      <c r="D73555" s="234"/>
    </row>
    <row r="73556" spans="4:4">
      <c r="D73556" s="234"/>
    </row>
    <row r="73557" spans="4:4">
      <c r="D73557" s="234"/>
    </row>
    <row r="73558" spans="4:4">
      <c r="D73558" s="234"/>
    </row>
    <row r="73559" spans="4:4">
      <c r="D73559" s="234"/>
    </row>
    <row r="73560" spans="4:4">
      <c r="D73560" s="234"/>
    </row>
    <row r="73561" spans="4:4">
      <c r="D73561" s="234"/>
    </row>
    <row r="73562" spans="4:4">
      <c r="D73562" s="234"/>
    </row>
    <row r="73563" spans="4:4">
      <c r="D73563" s="234"/>
    </row>
    <row r="73564" spans="4:4">
      <c r="D73564" s="234"/>
    </row>
    <row r="73565" spans="4:4">
      <c r="D73565" s="234"/>
    </row>
    <row r="73566" spans="4:4">
      <c r="D73566" s="234"/>
    </row>
    <row r="73567" spans="4:4">
      <c r="D73567" s="234"/>
    </row>
    <row r="73568" spans="4:4">
      <c r="D73568" s="234"/>
    </row>
    <row r="73569" spans="4:4">
      <c r="D73569" s="234"/>
    </row>
    <row r="73570" spans="4:4">
      <c r="D73570" s="234"/>
    </row>
    <row r="73571" spans="4:4">
      <c r="D73571" s="234"/>
    </row>
    <row r="73572" spans="4:4">
      <c r="D73572" s="234"/>
    </row>
    <row r="73573" spans="4:4">
      <c r="D73573" s="234"/>
    </row>
    <row r="73574" spans="4:4">
      <c r="D73574" s="234"/>
    </row>
    <row r="73575" spans="4:4">
      <c r="D73575" s="234"/>
    </row>
    <row r="73576" spans="4:4">
      <c r="D73576" s="234"/>
    </row>
    <row r="73577" spans="4:4">
      <c r="D73577" s="234"/>
    </row>
    <row r="73578" spans="4:4">
      <c r="D73578" s="234"/>
    </row>
    <row r="73579" spans="4:4">
      <c r="D73579" s="234"/>
    </row>
    <row r="73580" spans="4:4">
      <c r="D73580" s="234"/>
    </row>
    <row r="73581" spans="4:4">
      <c r="D73581" s="234"/>
    </row>
    <row r="73582" spans="4:4">
      <c r="D73582" s="234"/>
    </row>
    <row r="73583" spans="4:4">
      <c r="D73583" s="234"/>
    </row>
    <row r="73584" spans="4:4">
      <c r="D73584" s="234"/>
    </row>
    <row r="73585" spans="4:4">
      <c r="D73585" s="234"/>
    </row>
    <row r="73586" spans="4:4">
      <c r="D73586" s="234"/>
    </row>
    <row r="73587" spans="4:4">
      <c r="D73587" s="234"/>
    </row>
    <row r="73588" spans="4:4">
      <c r="D73588" s="234"/>
    </row>
    <row r="73589" spans="4:4">
      <c r="D73589" s="234"/>
    </row>
    <row r="73590" spans="4:4">
      <c r="D73590" s="234"/>
    </row>
    <row r="73591" spans="4:4">
      <c r="D73591" s="234"/>
    </row>
    <row r="73592" spans="4:4">
      <c r="D73592" s="234"/>
    </row>
    <row r="73593" spans="4:4">
      <c r="D73593" s="234"/>
    </row>
    <row r="73594" spans="4:4">
      <c r="D73594" s="234"/>
    </row>
    <row r="73595" spans="4:4">
      <c r="D73595" s="234"/>
    </row>
    <row r="73596" spans="4:4">
      <c r="D73596" s="234"/>
    </row>
    <row r="73597" spans="4:4">
      <c r="D73597" s="234"/>
    </row>
    <row r="73598" spans="4:4">
      <c r="D73598" s="234"/>
    </row>
    <row r="73599" spans="4:4">
      <c r="D73599" s="234"/>
    </row>
    <row r="73600" spans="4:4">
      <c r="D73600" s="234"/>
    </row>
    <row r="73601" spans="4:4">
      <c r="D73601" s="234"/>
    </row>
    <row r="73602" spans="4:4">
      <c r="D73602" s="234"/>
    </row>
    <row r="73603" spans="4:4">
      <c r="D73603" s="234"/>
    </row>
    <row r="73604" spans="4:4">
      <c r="D73604" s="234"/>
    </row>
    <row r="73605" spans="4:4">
      <c r="D73605" s="234"/>
    </row>
    <row r="73606" spans="4:4">
      <c r="D73606" s="234"/>
    </row>
    <row r="73607" spans="4:4">
      <c r="D73607" s="234"/>
    </row>
    <row r="73608" spans="4:4">
      <c r="D73608" s="234"/>
    </row>
    <row r="73609" spans="4:4">
      <c r="D73609" s="234"/>
    </row>
    <row r="73610" spans="4:4">
      <c r="D73610" s="234"/>
    </row>
    <row r="73611" spans="4:4">
      <c r="D73611" s="234"/>
    </row>
    <row r="73612" spans="4:4">
      <c r="D73612" s="234"/>
    </row>
    <row r="73613" spans="4:4">
      <c r="D73613" s="234"/>
    </row>
    <row r="73614" spans="4:4">
      <c r="D73614" s="234"/>
    </row>
    <row r="73615" spans="4:4">
      <c r="D73615" s="234"/>
    </row>
    <row r="73616" spans="4:4">
      <c r="D73616" s="234"/>
    </row>
    <row r="73617" spans="4:4">
      <c r="D73617" s="234"/>
    </row>
    <row r="73618" spans="4:4">
      <c r="D73618" s="234"/>
    </row>
    <row r="73619" spans="4:4">
      <c r="D73619" s="234"/>
    </row>
    <row r="73620" spans="4:4">
      <c r="D73620" s="234"/>
    </row>
    <row r="73621" spans="4:4">
      <c r="D73621" s="234"/>
    </row>
    <row r="73622" spans="4:4">
      <c r="D73622" s="234"/>
    </row>
    <row r="73623" spans="4:4">
      <c r="D73623" s="234"/>
    </row>
    <row r="73624" spans="4:4">
      <c r="D73624" s="234"/>
    </row>
    <row r="73625" spans="4:4">
      <c r="D73625" s="234"/>
    </row>
    <row r="73626" spans="4:4">
      <c r="D73626" s="234"/>
    </row>
    <row r="73627" spans="4:4">
      <c r="D73627" s="234"/>
    </row>
    <row r="73628" spans="4:4">
      <c r="D73628" s="234"/>
    </row>
    <row r="73629" spans="4:4">
      <c r="D73629" s="234"/>
    </row>
    <row r="73630" spans="4:4">
      <c r="D73630" s="234"/>
    </row>
    <row r="73631" spans="4:4">
      <c r="D73631" s="234"/>
    </row>
    <row r="73632" spans="4:4">
      <c r="D73632" s="234"/>
    </row>
    <row r="73633" spans="4:4">
      <c r="D73633" s="234"/>
    </row>
    <row r="73634" spans="4:4">
      <c r="D73634" s="234"/>
    </row>
    <row r="73635" spans="4:4">
      <c r="D73635" s="234"/>
    </row>
    <row r="73636" spans="4:4">
      <c r="D73636" s="234"/>
    </row>
    <row r="73637" spans="4:4">
      <c r="D73637" s="234"/>
    </row>
    <row r="73638" spans="4:4">
      <c r="D73638" s="234"/>
    </row>
    <row r="73639" spans="4:4">
      <c r="D73639" s="234"/>
    </row>
    <row r="73640" spans="4:4">
      <c r="D73640" s="234"/>
    </row>
    <row r="73641" spans="4:4">
      <c r="D73641" s="234"/>
    </row>
    <row r="73642" spans="4:4">
      <c r="D73642" s="234"/>
    </row>
    <row r="73643" spans="4:4">
      <c r="D73643" s="234"/>
    </row>
    <row r="73644" spans="4:4">
      <c r="D73644" s="234"/>
    </row>
    <row r="73645" spans="4:4">
      <c r="D73645" s="234"/>
    </row>
    <row r="73646" spans="4:4">
      <c r="D73646" s="234"/>
    </row>
    <row r="73647" spans="4:4">
      <c r="D73647" s="234"/>
    </row>
    <row r="73648" spans="4:4">
      <c r="D73648" s="234"/>
    </row>
    <row r="73649" spans="4:4">
      <c r="D73649" s="234"/>
    </row>
    <row r="73650" spans="4:4">
      <c r="D73650" s="234"/>
    </row>
    <row r="73651" spans="4:4">
      <c r="D73651" s="234"/>
    </row>
    <row r="73652" spans="4:4">
      <c r="D73652" s="234"/>
    </row>
    <row r="73653" spans="4:4">
      <c r="D73653" s="234"/>
    </row>
    <row r="73654" spans="4:4">
      <c r="D73654" s="234"/>
    </row>
    <row r="73655" spans="4:4">
      <c r="D73655" s="234"/>
    </row>
    <row r="73656" spans="4:4">
      <c r="D73656" s="234"/>
    </row>
    <row r="73657" spans="4:4">
      <c r="D73657" s="234"/>
    </row>
    <row r="73658" spans="4:4">
      <c r="D73658" s="234"/>
    </row>
    <row r="73659" spans="4:4">
      <c r="D73659" s="234"/>
    </row>
    <row r="73660" spans="4:4">
      <c r="D73660" s="234"/>
    </row>
    <row r="73661" spans="4:4">
      <c r="D73661" s="234"/>
    </row>
    <row r="73662" spans="4:4">
      <c r="D73662" s="234"/>
    </row>
    <row r="73663" spans="4:4">
      <c r="D73663" s="234"/>
    </row>
    <row r="73664" spans="4:4">
      <c r="D73664" s="234"/>
    </row>
    <row r="73665" spans="4:4">
      <c r="D73665" s="234"/>
    </row>
    <row r="73666" spans="4:4">
      <c r="D73666" s="234"/>
    </row>
    <row r="73667" spans="4:4">
      <c r="D73667" s="234"/>
    </row>
    <row r="73668" spans="4:4">
      <c r="D73668" s="234"/>
    </row>
    <row r="73669" spans="4:4">
      <c r="D73669" s="234"/>
    </row>
    <row r="73670" spans="4:4">
      <c r="D73670" s="234"/>
    </row>
    <row r="73671" spans="4:4">
      <c r="D73671" s="234"/>
    </row>
    <row r="73672" spans="4:4">
      <c r="D73672" s="234"/>
    </row>
    <row r="73673" spans="4:4">
      <c r="D73673" s="234"/>
    </row>
    <row r="73674" spans="4:4">
      <c r="D73674" s="234"/>
    </row>
    <row r="73675" spans="4:4">
      <c r="D73675" s="234"/>
    </row>
    <row r="73676" spans="4:4">
      <c r="D73676" s="234"/>
    </row>
    <row r="73677" spans="4:4">
      <c r="D73677" s="234"/>
    </row>
    <row r="73678" spans="4:4">
      <c r="D73678" s="234"/>
    </row>
    <row r="73679" spans="4:4">
      <c r="D73679" s="234"/>
    </row>
    <row r="73680" spans="4:4">
      <c r="D73680" s="234"/>
    </row>
    <row r="73681" spans="4:4">
      <c r="D73681" s="234"/>
    </row>
    <row r="73682" spans="4:4">
      <c r="D73682" s="234"/>
    </row>
    <row r="73683" spans="4:4">
      <c r="D73683" s="234"/>
    </row>
    <row r="73684" spans="4:4">
      <c r="D73684" s="234"/>
    </row>
    <row r="73685" spans="4:4">
      <c r="D73685" s="234"/>
    </row>
    <row r="73686" spans="4:4">
      <c r="D73686" s="234"/>
    </row>
    <row r="73687" spans="4:4">
      <c r="D73687" s="234"/>
    </row>
    <row r="73688" spans="4:4">
      <c r="D73688" s="234"/>
    </row>
    <row r="73689" spans="4:4">
      <c r="D73689" s="234"/>
    </row>
    <row r="73690" spans="4:4">
      <c r="D73690" s="234"/>
    </row>
    <row r="73691" spans="4:4">
      <c r="D73691" s="234"/>
    </row>
    <row r="73692" spans="4:4">
      <c r="D73692" s="234"/>
    </row>
    <row r="73693" spans="4:4">
      <c r="D73693" s="234"/>
    </row>
    <row r="73694" spans="4:4">
      <c r="D73694" s="234"/>
    </row>
    <row r="73695" spans="4:4">
      <c r="D73695" s="234"/>
    </row>
    <row r="73696" spans="4:4">
      <c r="D73696" s="234"/>
    </row>
    <row r="73697" spans="4:4">
      <c r="D73697" s="234"/>
    </row>
    <row r="73698" spans="4:4">
      <c r="D73698" s="234"/>
    </row>
    <row r="73699" spans="4:4">
      <c r="D73699" s="234"/>
    </row>
    <row r="73700" spans="4:4">
      <c r="D73700" s="234"/>
    </row>
    <row r="73701" spans="4:4">
      <c r="D73701" s="234"/>
    </row>
    <row r="73702" spans="4:4">
      <c r="D73702" s="234"/>
    </row>
    <row r="73703" spans="4:4">
      <c r="D73703" s="234"/>
    </row>
    <row r="73704" spans="4:4">
      <c r="D73704" s="234"/>
    </row>
    <row r="73705" spans="4:4">
      <c r="D73705" s="234"/>
    </row>
    <row r="73706" spans="4:4">
      <c r="D73706" s="234"/>
    </row>
    <row r="73707" spans="4:4">
      <c r="D73707" s="234"/>
    </row>
    <row r="73708" spans="4:4">
      <c r="D73708" s="234"/>
    </row>
    <row r="73709" spans="4:4">
      <c r="D73709" s="234"/>
    </row>
    <row r="73710" spans="4:4">
      <c r="D73710" s="234"/>
    </row>
    <row r="73711" spans="4:4">
      <c r="D73711" s="234"/>
    </row>
    <row r="73712" spans="4:4">
      <c r="D73712" s="234"/>
    </row>
    <row r="73713" spans="4:4">
      <c r="D73713" s="234"/>
    </row>
    <row r="73714" spans="4:4">
      <c r="D73714" s="234"/>
    </row>
    <row r="73715" spans="4:4">
      <c r="D73715" s="234"/>
    </row>
    <row r="73716" spans="4:4">
      <c r="D73716" s="234"/>
    </row>
    <row r="73717" spans="4:4">
      <c r="D73717" s="234"/>
    </row>
    <row r="73718" spans="4:4">
      <c r="D73718" s="234"/>
    </row>
    <row r="73719" spans="4:4">
      <c r="D73719" s="234"/>
    </row>
    <row r="73720" spans="4:4">
      <c r="D73720" s="234"/>
    </row>
    <row r="73721" spans="4:4">
      <c r="D73721" s="234"/>
    </row>
    <row r="73722" spans="4:4">
      <c r="D73722" s="234"/>
    </row>
    <row r="73723" spans="4:4">
      <c r="D73723" s="234"/>
    </row>
    <row r="73724" spans="4:4">
      <c r="D73724" s="234"/>
    </row>
    <row r="73725" spans="4:4">
      <c r="D73725" s="234"/>
    </row>
    <row r="73726" spans="4:4">
      <c r="D73726" s="234"/>
    </row>
    <row r="73727" spans="4:4">
      <c r="D73727" s="234"/>
    </row>
    <row r="73728" spans="4:4">
      <c r="D73728" s="234"/>
    </row>
    <row r="73729" spans="4:4">
      <c r="D73729" s="234"/>
    </row>
    <row r="73730" spans="4:4">
      <c r="D73730" s="234"/>
    </row>
    <row r="73731" spans="4:4">
      <c r="D73731" s="234"/>
    </row>
    <row r="73732" spans="4:4">
      <c r="D73732" s="234"/>
    </row>
    <row r="73733" spans="4:4">
      <c r="D73733" s="234"/>
    </row>
    <row r="73734" spans="4:4">
      <c r="D73734" s="234"/>
    </row>
    <row r="73735" spans="4:4">
      <c r="D73735" s="234"/>
    </row>
    <row r="73736" spans="4:4">
      <c r="D73736" s="234"/>
    </row>
    <row r="73737" spans="4:4">
      <c r="D73737" s="234"/>
    </row>
    <row r="73738" spans="4:4">
      <c r="D73738" s="234"/>
    </row>
    <row r="73739" spans="4:4">
      <c r="D73739" s="234"/>
    </row>
    <row r="73740" spans="4:4">
      <c r="D73740" s="234"/>
    </row>
    <row r="73741" spans="4:4">
      <c r="D73741" s="234"/>
    </row>
    <row r="73742" spans="4:4">
      <c r="D73742" s="234"/>
    </row>
    <row r="73743" spans="4:4">
      <c r="D73743" s="234"/>
    </row>
    <row r="73744" spans="4:4">
      <c r="D73744" s="234"/>
    </row>
    <row r="73745" spans="4:4">
      <c r="D73745" s="234"/>
    </row>
    <row r="73746" spans="4:4">
      <c r="D73746" s="234"/>
    </row>
    <row r="73747" spans="4:4">
      <c r="D73747" s="234"/>
    </row>
    <row r="73748" spans="4:4">
      <c r="D73748" s="234"/>
    </row>
    <row r="73749" spans="4:4">
      <c r="D73749" s="234"/>
    </row>
    <row r="73750" spans="4:4">
      <c r="D73750" s="234"/>
    </row>
    <row r="73751" spans="4:4">
      <c r="D73751" s="234"/>
    </row>
    <row r="73752" spans="4:4">
      <c r="D73752" s="234"/>
    </row>
    <row r="73753" spans="4:4">
      <c r="D73753" s="234"/>
    </row>
    <row r="73754" spans="4:4">
      <c r="D73754" s="234"/>
    </row>
    <row r="73755" spans="4:4">
      <c r="D73755" s="234"/>
    </row>
    <row r="73756" spans="4:4">
      <c r="D73756" s="234"/>
    </row>
    <row r="73757" spans="4:4">
      <c r="D73757" s="234"/>
    </row>
    <row r="73758" spans="4:4">
      <c r="D73758" s="234"/>
    </row>
    <row r="73759" spans="4:4">
      <c r="D73759" s="234"/>
    </row>
    <row r="73760" spans="4:4">
      <c r="D73760" s="234"/>
    </row>
    <row r="73761" spans="4:4">
      <c r="D73761" s="234"/>
    </row>
    <row r="73762" spans="4:4">
      <c r="D73762" s="234"/>
    </row>
    <row r="73763" spans="4:4">
      <c r="D73763" s="234"/>
    </row>
    <row r="73764" spans="4:4">
      <c r="D73764" s="234"/>
    </row>
    <row r="73765" spans="4:4">
      <c r="D73765" s="234"/>
    </row>
    <row r="73766" spans="4:4">
      <c r="D73766" s="234"/>
    </row>
    <row r="73767" spans="4:4">
      <c r="D73767" s="234"/>
    </row>
    <row r="73768" spans="4:4">
      <c r="D73768" s="234"/>
    </row>
    <row r="73769" spans="4:4">
      <c r="D73769" s="234"/>
    </row>
    <row r="73770" spans="4:4">
      <c r="D73770" s="234"/>
    </row>
    <row r="73771" spans="4:4">
      <c r="D73771" s="234"/>
    </row>
    <row r="73772" spans="4:4">
      <c r="D73772" s="234"/>
    </row>
    <row r="73773" spans="4:4">
      <c r="D73773" s="234"/>
    </row>
    <row r="73774" spans="4:4">
      <c r="D73774" s="234"/>
    </row>
    <row r="73775" spans="4:4">
      <c r="D73775" s="234"/>
    </row>
    <row r="73776" spans="4:4">
      <c r="D73776" s="234"/>
    </row>
    <row r="73777" spans="4:4">
      <c r="D73777" s="234"/>
    </row>
    <row r="73778" spans="4:4">
      <c r="D73778" s="234"/>
    </row>
    <row r="73779" spans="4:4">
      <c r="D73779" s="234"/>
    </row>
    <row r="73780" spans="4:4">
      <c r="D73780" s="234"/>
    </row>
    <row r="73781" spans="4:4">
      <c r="D73781" s="234"/>
    </row>
    <row r="73782" spans="4:4">
      <c r="D73782" s="234"/>
    </row>
    <row r="73783" spans="4:4">
      <c r="D73783" s="234"/>
    </row>
    <row r="73784" spans="4:4">
      <c r="D73784" s="234"/>
    </row>
    <row r="73785" spans="4:4">
      <c r="D73785" s="234"/>
    </row>
    <row r="73786" spans="4:4">
      <c r="D73786" s="234"/>
    </row>
    <row r="73787" spans="4:4">
      <c r="D73787" s="234"/>
    </row>
    <row r="73788" spans="4:4">
      <c r="D73788" s="234"/>
    </row>
    <row r="73789" spans="4:4">
      <c r="D73789" s="234"/>
    </row>
    <row r="73790" spans="4:4">
      <c r="D73790" s="234"/>
    </row>
    <row r="73791" spans="4:4">
      <c r="D73791" s="234"/>
    </row>
    <row r="73792" spans="4:4">
      <c r="D73792" s="234"/>
    </row>
    <row r="73793" spans="4:4">
      <c r="D73793" s="234"/>
    </row>
    <row r="73794" spans="4:4">
      <c r="D73794" s="234"/>
    </row>
    <row r="73795" spans="4:4">
      <c r="D73795" s="234"/>
    </row>
    <row r="73796" spans="4:4">
      <c r="D73796" s="234"/>
    </row>
    <row r="73797" spans="4:4">
      <c r="D73797" s="234"/>
    </row>
    <row r="73798" spans="4:4">
      <c r="D73798" s="234"/>
    </row>
    <row r="73799" spans="4:4">
      <c r="D73799" s="234"/>
    </row>
    <row r="73800" spans="4:4">
      <c r="D73800" s="234"/>
    </row>
    <row r="73801" spans="4:4">
      <c r="D73801" s="234"/>
    </row>
    <row r="73802" spans="4:4">
      <c r="D73802" s="234"/>
    </row>
    <row r="73803" spans="4:4">
      <c r="D73803" s="234"/>
    </row>
    <row r="73804" spans="4:4">
      <c r="D73804" s="234"/>
    </row>
    <row r="73805" spans="4:4">
      <c r="D73805" s="234"/>
    </row>
    <row r="73806" spans="4:4">
      <c r="D73806" s="234"/>
    </row>
    <row r="73807" spans="4:4">
      <c r="D73807" s="234"/>
    </row>
    <row r="73808" spans="4:4">
      <c r="D73808" s="234"/>
    </row>
    <row r="73809" spans="4:4">
      <c r="D73809" s="234"/>
    </row>
    <row r="73810" spans="4:4">
      <c r="D73810" s="234"/>
    </row>
    <row r="73811" spans="4:4">
      <c r="D73811" s="234"/>
    </row>
    <row r="73812" spans="4:4">
      <c r="D73812" s="234"/>
    </row>
    <row r="73813" spans="4:4">
      <c r="D73813" s="234"/>
    </row>
    <row r="73814" spans="4:4">
      <c r="D73814" s="234"/>
    </row>
    <row r="73815" spans="4:4">
      <c r="D73815" s="234"/>
    </row>
    <row r="73816" spans="4:4">
      <c r="D73816" s="234"/>
    </row>
    <row r="73817" spans="4:4">
      <c r="D73817" s="234"/>
    </row>
    <row r="73818" spans="4:4">
      <c r="D73818" s="234"/>
    </row>
    <row r="73819" spans="4:4">
      <c r="D73819" s="234"/>
    </row>
    <row r="73820" spans="4:4">
      <c r="D73820" s="234"/>
    </row>
    <row r="73821" spans="4:4">
      <c r="D73821" s="234"/>
    </row>
    <row r="73822" spans="4:4">
      <c r="D73822" s="234"/>
    </row>
    <row r="73823" spans="4:4">
      <c r="D73823" s="234"/>
    </row>
    <row r="73824" spans="4:4">
      <c r="D73824" s="234"/>
    </row>
    <row r="73825" spans="4:4">
      <c r="D73825" s="234"/>
    </row>
    <row r="73826" spans="4:4">
      <c r="D73826" s="234"/>
    </row>
    <row r="73827" spans="4:4">
      <c r="D73827" s="234"/>
    </row>
    <row r="73828" spans="4:4">
      <c r="D73828" s="234"/>
    </row>
    <row r="73829" spans="4:4">
      <c r="D73829" s="234"/>
    </row>
    <row r="73830" spans="4:4">
      <c r="D73830" s="234"/>
    </row>
    <row r="73831" spans="4:4">
      <c r="D73831" s="234"/>
    </row>
    <row r="73832" spans="4:4">
      <c r="D73832" s="234"/>
    </row>
    <row r="73833" spans="4:4">
      <c r="D73833" s="234"/>
    </row>
    <row r="73834" spans="4:4">
      <c r="D73834" s="234"/>
    </row>
    <row r="73835" spans="4:4">
      <c r="D73835" s="234"/>
    </row>
    <row r="73836" spans="4:4">
      <c r="D73836" s="234"/>
    </row>
    <row r="73837" spans="4:4">
      <c r="D73837" s="234"/>
    </row>
    <row r="73838" spans="4:4">
      <c r="D73838" s="234"/>
    </row>
    <row r="73839" spans="4:4">
      <c r="D73839" s="234"/>
    </row>
    <row r="73840" spans="4:4">
      <c r="D73840" s="234"/>
    </row>
    <row r="73841" spans="4:4">
      <c r="D73841" s="234"/>
    </row>
    <row r="73842" spans="4:4">
      <c r="D73842" s="234"/>
    </row>
    <row r="73843" spans="4:4">
      <c r="D73843" s="234"/>
    </row>
    <row r="73844" spans="4:4">
      <c r="D73844" s="234"/>
    </row>
    <row r="73845" spans="4:4">
      <c r="D73845" s="234"/>
    </row>
    <row r="73846" spans="4:4">
      <c r="D73846" s="234"/>
    </row>
    <row r="73847" spans="4:4">
      <c r="D73847" s="234"/>
    </row>
    <row r="73848" spans="4:4">
      <c r="D73848" s="234"/>
    </row>
    <row r="73849" spans="4:4">
      <c r="D73849" s="234"/>
    </row>
    <row r="73850" spans="4:4">
      <c r="D73850" s="234"/>
    </row>
    <row r="73851" spans="4:4">
      <c r="D73851" s="234"/>
    </row>
    <row r="73852" spans="4:4">
      <c r="D73852" s="234"/>
    </row>
    <row r="73853" spans="4:4">
      <c r="D73853" s="234"/>
    </row>
    <row r="73854" spans="4:4">
      <c r="D73854" s="234"/>
    </row>
    <row r="73855" spans="4:4">
      <c r="D73855" s="234"/>
    </row>
    <row r="73856" spans="4:4">
      <c r="D73856" s="234"/>
    </row>
    <row r="73857" spans="4:4">
      <c r="D73857" s="234"/>
    </row>
    <row r="73858" spans="4:4">
      <c r="D73858" s="234"/>
    </row>
    <row r="73859" spans="4:4">
      <c r="D73859" s="234"/>
    </row>
    <row r="73860" spans="4:4">
      <c r="D73860" s="234"/>
    </row>
    <row r="73861" spans="4:4">
      <c r="D73861" s="234"/>
    </row>
    <row r="73862" spans="4:4">
      <c r="D73862" s="234"/>
    </row>
    <row r="73863" spans="4:4">
      <c r="D73863" s="234"/>
    </row>
    <row r="73864" spans="4:4">
      <c r="D73864" s="234"/>
    </row>
    <row r="73865" spans="4:4">
      <c r="D73865" s="234"/>
    </row>
    <row r="73866" spans="4:4">
      <c r="D73866" s="234"/>
    </row>
    <row r="73867" spans="4:4">
      <c r="D73867" s="234"/>
    </row>
    <row r="73868" spans="4:4">
      <c r="D73868" s="234"/>
    </row>
    <row r="73869" spans="4:4">
      <c r="D73869" s="234"/>
    </row>
    <row r="73870" spans="4:4">
      <c r="D73870" s="234"/>
    </row>
    <row r="73871" spans="4:4">
      <c r="D73871" s="234"/>
    </row>
    <row r="73872" spans="4:4">
      <c r="D73872" s="234"/>
    </row>
    <row r="73873" spans="4:4">
      <c r="D73873" s="234"/>
    </row>
    <row r="73874" spans="4:4">
      <c r="D73874" s="234"/>
    </row>
    <row r="73875" spans="4:4">
      <c r="D73875" s="234"/>
    </row>
    <row r="73876" spans="4:4">
      <c r="D73876" s="234"/>
    </row>
    <row r="73877" spans="4:4">
      <c r="D73877" s="234"/>
    </row>
    <row r="73878" spans="4:4">
      <c r="D73878" s="234"/>
    </row>
    <row r="73879" spans="4:4">
      <c r="D73879" s="234"/>
    </row>
    <row r="73880" spans="4:4">
      <c r="D73880" s="234"/>
    </row>
    <row r="73881" spans="4:4">
      <c r="D73881" s="234"/>
    </row>
    <row r="73882" spans="4:4">
      <c r="D73882" s="234"/>
    </row>
    <row r="73883" spans="4:4">
      <c r="D73883" s="234"/>
    </row>
    <row r="73884" spans="4:4">
      <c r="D73884" s="234"/>
    </row>
    <row r="73885" spans="4:4">
      <c r="D73885" s="234"/>
    </row>
    <row r="73886" spans="4:4">
      <c r="D73886" s="234"/>
    </row>
    <row r="73887" spans="4:4">
      <c r="D73887" s="234"/>
    </row>
    <row r="73888" spans="4:4">
      <c r="D73888" s="234"/>
    </row>
    <row r="73889" spans="4:4">
      <c r="D73889" s="234"/>
    </row>
    <row r="73890" spans="4:4">
      <c r="D73890" s="234"/>
    </row>
    <row r="73891" spans="4:4">
      <c r="D73891" s="234"/>
    </row>
    <row r="73892" spans="4:4">
      <c r="D73892" s="234"/>
    </row>
    <row r="73893" spans="4:4">
      <c r="D73893" s="234"/>
    </row>
    <row r="73894" spans="4:4">
      <c r="D73894" s="234"/>
    </row>
    <row r="73895" spans="4:4">
      <c r="D73895" s="234"/>
    </row>
    <row r="73896" spans="4:4">
      <c r="D73896" s="234"/>
    </row>
    <row r="73897" spans="4:4">
      <c r="D73897" s="234"/>
    </row>
    <row r="73898" spans="4:4">
      <c r="D73898" s="234"/>
    </row>
    <row r="73899" spans="4:4">
      <c r="D73899" s="234"/>
    </row>
    <row r="73900" spans="4:4">
      <c r="D73900" s="234"/>
    </row>
    <row r="73901" spans="4:4">
      <c r="D73901" s="234"/>
    </row>
    <row r="73902" spans="4:4">
      <c r="D73902" s="234"/>
    </row>
    <row r="73903" spans="4:4">
      <c r="D73903" s="234"/>
    </row>
    <row r="73904" spans="4:4">
      <c r="D73904" s="234"/>
    </row>
    <row r="73905" spans="4:4">
      <c r="D73905" s="234"/>
    </row>
    <row r="73906" spans="4:4">
      <c r="D73906" s="234"/>
    </row>
    <row r="73907" spans="4:4">
      <c r="D73907" s="234"/>
    </row>
    <row r="73908" spans="4:4">
      <c r="D73908" s="234"/>
    </row>
    <row r="73909" spans="4:4">
      <c r="D73909" s="234"/>
    </row>
    <row r="73910" spans="4:4">
      <c r="D73910" s="234"/>
    </row>
    <row r="73911" spans="4:4">
      <c r="D73911" s="234"/>
    </row>
    <row r="73912" spans="4:4">
      <c r="D73912" s="234"/>
    </row>
    <row r="73913" spans="4:4">
      <c r="D73913" s="234"/>
    </row>
    <row r="73914" spans="4:4">
      <c r="D73914" s="234"/>
    </row>
    <row r="73915" spans="4:4">
      <c r="D73915" s="234"/>
    </row>
    <row r="73916" spans="4:4">
      <c r="D73916" s="234"/>
    </row>
    <row r="73917" spans="4:4">
      <c r="D73917" s="234"/>
    </row>
    <row r="73918" spans="4:4">
      <c r="D73918" s="234"/>
    </row>
    <row r="73919" spans="4:4">
      <c r="D73919" s="234"/>
    </row>
    <row r="73920" spans="4:4">
      <c r="D73920" s="234"/>
    </row>
    <row r="73921" spans="4:4">
      <c r="D73921" s="234"/>
    </row>
    <row r="73922" spans="4:4">
      <c r="D73922" s="234"/>
    </row>
    <row r="73923" spans="4:4">
      <c r="D73923" s="234"/>
    </row>
    <row r="73924" spans="4:4">
      <c r="D73924" s="234"/>
    </row>
    <row r="73925" spans="4:4">
      <c r="D73925" s="234"/>
    </row>
    <row r="73926" spans="4:4">
      <c r="D73926" s="234"/>
    </row>
    <row r="73927" spans="4:4">
      <c r="D73927" s="234"/>
    </row>
    <row r="73928" spans="4:4">
      <c r="D73928" s="234"/>
    </row>
    <row r="73929" spans="4:4">
      <c r="D73929" s="234"/>
    </row>
    <row r="73930" spans="4:4">
      <c r="D73930" s="234"/>
    </row>
    <row r="73931" spans="4:4">
      <c r="D73931" s="234"/>
    </row>
    <row r="73932" spans="4:4">
      <c r="D73932" s="234"/>
    </row>
    <row r="73933" spans="4:4">
      <c r="D73933" s="234"/>
    </row>
    <row r="73934" spans="4:4">
      <c r="D73934" s="234"/>
    </row>
    <row r="73935" spans="4:4">
      <c r="D73935" s="234"/>
    </row>
    <row r="73936" spans="4:4">
      <c r="D73936" s="234"/>
    </row>
    <row r="73937" spans="4:4">
      <c r="D73937" s="234"/>
    </row>
    <row r="73938" spans="4:4">
      <c r="D73938" s="234"/>
    </row>
    <row r="73939" spans="4:4">
      <c r="D73939" s="234"/>
    </row>
    <row r="73940" spans="4:4">
      <c r="D73940" s="234"/>
    </row>
    <row r="73941" spans="4:4">
      <c r="D73941" s="234"/>
    </row>
    <row r="73942" spans="4:4">
      <c r="D73942" s="234"/>
    </row>
    <row r="73943" spans="4:4">
      <c r="D73943" s="234"/>
    </row>
    <row r="73944" spans="4:4">
      <c r="D73944" s="234"/>
    </row>
    <row r="73945" spans="4:4">
      <c r="D73945" s="234"/>
    </row>
    <row r="73946" spans="4:4">
      <c r="D73946" s="234"/>
    </row>
    <row r="73947" spans="4:4">
      <c r="D73947" s="234"/>
    </row>
    <row r="73948" spans="4:4">
      <c r="D73948" s="234"/>
    </row>
    <row r="73949" spans="4:4">
      <c r="D73949" s="234"/>
    </row>
    <row r="73950" spans="4:4">
      <c r="D73950" s="234"/>
    </row>
    <row r="73951" spans="4:4">
      <c r="D73951" s="234"/>
    </row>
    <row r="73952" spans="4:4">
      <c r="D73952" s="234"/>
    </row>
    <row r="73953" spans="4:4">
      <c r="D73953" s="234"/>
    </row>
    <row r="73954" spans="4:4">
      <c r="D73954" s="234"/>
    </row>
    <row r="73955" spans="4:4">
      <c r="D73955" s="234"/>
    </row>
    <row r="73956" spans="4:4">
      <c r="D73956" s="234"/>
    </row>
    <row r="73957" spans="4:4">
      <c r="D73957" s="234"/>
    </row>
    <row r="73958" spans="4:4">
      <c r="D73958" s="234"/>
    </row>
    <row r="73959" spans="4:4">
      <c r="D73959" s="234"/>
    </row>
    <row r="73960" spans="4:4">
      <c r="D73960" s="234"/>
    </row>
    <row r="73961" spans="4:4">
      <c r="D73961" s="234"/>
    </row>
    <row r="73962" spans="4:4">
      <c r="D73962" s="234"/>
    </row>
    <row r="73963" spans="4:4">
      <c r="D73963" s="234"/>
    </row>
    <row r="73964" spans="4:4">
      <c r="D73964" s="234"/>
    </row>
    <row r="73965" spans="4:4">
      <c r="D73965" s="234"/>
    </row>
    <row r="73966" spans="4:4">
      <c r="D73966" s="234"/>
    </row>
    <row r="73967" spans="4:4">
      <c r="D73967" s="234"/>
    </row>
    <row r="73968" spans="4:4">
      <c r="D73968" s="234"/>
    </row>
    <row r="73969" spans="4:4">
      <c r="D73969" s="234"/>
    </row>
    <row r="73970" spans="4:4">
      <c r="D73970" s="234"/>
    </row>
    <row r="73971" spans="4:4">
      <c r="D73971" s="234"/>
    </row>
    <row r="73972" spans="4:4">
      <c r="D73972" s="234"/>
    </row>
    <row r="73973" spans="4:4">
      <c r="D73973" s="234"/>
    </row>
    <row r="73974" spans="4:4">
      <c r="D73974" s="234"/>
    </row>
    <row r="73975" spans="4:4">
      <c r="D73975" s="234"/>
    </row>
    <row r="73976" spans="4:4">
      <c r="D73976" s="234"/>
    </row>
    <row r="73977" spans="4:4">
      <c r="D73977" s="234"/>
    </row>
    <row r="73978" spans="4:4">
      <c r="D73978" s="234"/>
    </row>
    <row r="73979" spans="4:4">
      <c r="D73979" s="234"/>
    </row>
    <row r="73980" spans="4:4">
      <c r="D73980" s="234"/>
    </row>
    <row r="73981" spans="4:4">
      <c r="D73981" s="234"/>
    </row>
    <row r="73982" spans="4:4">
      <c r="D73982" s="234"/>
    </row>
    <row r="73983" spans="4:4">
      <c r="D73983" s="234"/>
    </row>
    <row r="73984" spans="4:4">
      <c r="D73984" s="234"/>
    </row>
    <row r="73985" spans="4:4">
      <c r="D73985" s="234"/>
    </row>
    <row r="73986" spans="4:4">
      <c r="D73986" s="234"/>
    </row>
    <row r="73987" spans="4:4">
      <c r="D73987" s="234"/>
    </row>
    <row r="73988" spans="4:4">
      <c r="D73988" s="234"/>
    </row>
    <row r="73989" spans="4:4">
      <c r="D73989" s="234"/>
    </row>
    <row r="73990" spans="4:4">
      <c r="D73990" s="234"/>
    </row>
    <row r="73991" spans="4:4">
      <c r="D73991" s="234"/>
    </row>
    <row r="73992" spans="4:4">
      <c r="D73992" s="234"/>
    </row>
    <row r="73993" spans="4:4">
      <c r="D73993" s="234"/>
    </row>
    <row r="73994" spans="4:4">
      <c r="D73994" s="234"/>
    </row>
    <row r="73995" spans="4:4">
      <c r="D73995" s="234"/>
    </row>
    <row r="73996" spans="4:4">
      <c r="D73996" s="234"/>
    </row>
    <row r="73997" spans="4:4">
      <c r="D73997" s="234"/>
    </row>
    <row r="73998" spans="4:4">
      <c r="D73998" s="234"/>
    </row>
    <row r="73999" spans="4:4">
      <c r="D73999" s="234"/>
    </row>
    <row r="74000" spans="4:4">
      <c r="D74000" s="234"/>
    </row>
    <row r="74001" spans="4:4">
      <c r="D74001" s="234"/>
    </row>
    <row r="74002" spans="4:4">
      <c r="D74002" s="234"/>
    </row>
    <row r="74003" spans="4:4">
      <c r="D74003" s="234"/>
    </row>
    <row r="74004" spans="4:4">
      <c r="D74004" s="234"/>
    </row>
    <row r="74005" spans="4:4">
      <c r="D74005" s="234"/>
    </row>
    <row r="74006" spans="4:4">
      <c r="D74006" s="234"/>
    </row>
    <row r="74007" spans="4:4">
      <c r="D74007" s="234"/>
    </row>
    <row r="74008" spans="4:4">
      <c r="D74008" s="234"/>
    </row>
    <row r="74009" spans="4:4">
      <c r="D74009" s="234"/>
    </row>
    <row r="74010" spans="4:4">
      <c r="D74010" s="234"/>
    </row>
    <row r="74011" spans="4:4">
      <c r="D74011" s="234"/>
    </row>
    <row r="74012" spans="4:4">
      <c r="D74012" s="234"/>
    </row>
    <row r="74013" spans="4:4">
      <c r="D74013" s="234"/>
    </row>
    <row r="74014" spans="4:4">
      <c r="D74014" s="234"/>
    </row>
    <row r="74015" spans="4:4">
      <c r="D74015" s="234"/>
    </row>
    <row r="74016" spans="4:4">
      <c r="D74016" s="234"/>
    </row>
    <row r="74017" spans="4:4">
      <c r="D74017" s="234"/>
    </row>
    <row r="74018" spans="4:4">
      <c r="D74018" s="234"/>
    </row>
    <row r="74019" spans="4:4">
      <c r="D74019" s="234"/>
    </row>
    <row r="74020" spans="4:4">
      <c r="D74020" s="234"/>
    </row>
    <row r="74021" spans="4:4">
      <c r="D74021" s="234"/>
    </row>
    <row r="74022" spans="4:4">
      <c r="D74022" s="234"/>
    </row>
    <row r="74023" spans="4:4">
      <c r="D74023" s="234"/>
    </row>
    <row r="74024" spans="4:4">
      <c r="D74024" s="234"/>
    </row>
    <row r="74025" spans="4:4">
      <c r="D74025" s="234"/>
    </row>
    <row r="74026" spans="4:4">
      <c r="D74026" s="234"/>
    </row>
    <row r="74027" spans="4:4">
      <c r="D74027" s="234"/>
    </row>
    <row r="74028" spans="4:4">
      <c r="D74028" s="234"/>
    </row>
    <row r="74029" spans="4:4">
      <c r="D74029" s="234"/>
    </row>
    <row r="74030" spans="4:4">
      <c r="D74030" s="234"/>
    </row>
    <row r="74031" spans="4:4">
      <c r="D74031" s="234"/>
    </row>
    <row r="74032" spans="4:4">
      <c r="D74032" s="234"/>
    </row>
    <row r="74033" spans="4:4">
      <c r="D74033" s="234"/>
    </row>
    <row r="74034" spans="4:4">
      <c r="D74034" s="234"/>
    </row>
    <row r="74035" spans="4:4">
      <c r="D74035" s="234"/>
    </row>
    <row r="74036" spans="4:4">
      <c r="D74036" s="234"/>
    </row>
    <row r="74037" spans="4:4">
      <c r="D74037" s="234"/>
    </row>
    <row r="74038" spans="4:4">
      <c r="D74038" s="234"/>
    </row>
    <row r="74039" spans="4:4">
      <c r="D74039" s="234"/>
    </row>
    <row r="74040" spans="4:4">
      <c r="D74040" s="234"/>
    </row>
    <row r="74041" spans="4:4">
      <c r="D74041" s="234"/>
    </row>
    <row r="74042" spans="4:4">
      <c r="D74042" s="234"/>
    </row>
    <row r="74043" spans="4:4">
      <c r="D74043" s="234"/>
    </row>
    <row r="74044" spans="4:4">
      <c r="D74044" s="234"/>
    </row>
    <row r="74045" spans="4:4">
      <c r="D74045" s="234"/>
    </row>
    <row r="74046" spans="4:4">
      <c r="D74046" s="234"/>
    </row>
    <row r="74047" spans="4:4">
      <c r="D74047" s="234"/>
    </row>
    <row r="74048" spans="4:4">
      <c r="D74048" s="234"/>
    </row>
    <row r="74049" spans="4:4">
      <c r="D74049" s="234"/>
    </row>
    <row r="74050" spans="4:4">
      <c r="D74050" s="234"/>
    </row>
    <row r="74051" spans="4:4">
      <c r="D74051" s="234"/>
    </row>
    <row r="74052" spans="4:4">
      <c r="D74052" s="234"/>
    </row>
    <row r="74053" spans="4:4">
      <c r="D74053" s="234"/>
    </row>
    <row r="74054" spans="4:4">
      <c r="D74054" s="234"/>
    </row>
    <row r="74055" spans="4:4">
      <c r="D74055" s="234"/>
    </row>
    <row r="74056" spans="4:4">
      <c r="D74056" s="234"/>
    </row>
    <row r="74057" spans="4:4">
      <c r="D74057" s="234"/>
    </row>
    <row r="74058" spans="4:4">
      <c r="D74058" s="234"/>
    </row>
    <row r="74059" spans="4:4">
      <c r="D74059" s="234"/>
    </row>
    <row r="74060" spans="4:4">
      <c r="D74060" s="234"/>
    </row>
    <row r="74061" spans="4:4">
      <c r="D74061" s="234"/>
    </row>
    <row r="74062" spans="4:4">
      <c r="D74062" s="234"/>
    </row>
    <row r="74063" spans="4:4">
      <c r="D74063" s="234"/>
    </row>
    <row r="74064" spans="4:4">
      <c r="D74064" s="234"/>
    </row>
    <row r="74065" spans="4:4">
      <c r="D74065" s="234"/>
    </row>
    <row r="74066" spans="4:4">
      <c r="D74066" s="234"/>
    </row>
    <row r="74067" spans="4:4">
      <c r="D74067" s="234"/>
    </row>
    <row r="74068" spans="4:4">
      <c r="D74068" s="234"/>
    </row>
    <row r="74069" spans="4:4">
      <c r="D74069" s="234"/>
    </row>
    <row r="74070" spans="4:4">
      <c r="D74070" s="234"/>
    </row>
    <row r="74071" spans="4:4">
      <c r="D74071" s="234"/>
    </row>
    <row r="74072" spans="4:4">
      <c r="D74072" s="234"/>
    </row>
    <row r="74073" spans="4:4">
      <c r="D74073" s="234"/>
    </row>
    <row r="74074" spans="4:4">
      <c r="D74074" s="234"/>
    </row>
    <row r="74075" spans="4:4">
      <c r="D74075" s="234"/>
    </row>
    <row r="74076" spans="4:4">
      <c r="D74076" s="234"/>
    </row>
    <row r="74077" spans="4:4">
      <c r="D74077" s="234"/>
    </row>
    <row r="74078" spans="4:4">
      <c r="D74078" s="234"/>
    </row>
    <row r="74079" spans="4:4">
      <c r="D74079" s="234"/>
    </row>
    <row r="74080" spans="4:4">
      <c r="D74080" s="234"/>
    </row>
    <row r="74081" spans="4:4">
      <c r="D74081" s="234"/>
    </row>
    <row r="74082" spans="4:4">
      <c r="D74082" s="234"/>
    </row>
    <row r="74083" spans="4:4">
      <c r="D74083" s="234"/>
    </row>
    <row r="74084" spans="4:4">
      <c r="D74084" s="234"/>
    </row>
    <row r="74085" spans="4:4">
      <c r="D74085" s="234"/>
    </row>
    <row r="74086" spans="4:4">
      <c r="D74086" s="234"/>
    </row>
    <row r="74087" spans="4:4">
      <c r="D74087" s="234"/>
    </row>
    <row r="74088" spans="4:4">
      <c r="D74088" s="234"/>
    </row>
    <row r="74089" spans="4:4">
      <c r="D74089" s="234"/>
    </row>
    <row r="74090" spans="4:4">
      <c r="D74090" s="234"/>
    </row>
    <row r="74091" spans="4:4">
      <c r="D74091" s="234"/>
    </row>
    <row r="74092" spans="4:4">
      <c r="D74092" s="234"/>
    </row>
    <row r="74093" spans="4:4">
      <c r="D74093" s="234"/>
    </row>
    <row r="74094" spans="4:4">
      <c r="D74094" s="234"/>
    </row>
    <row r="74095" spans="4:4">
      <c r="D74095" s="234"/>
    </row>
    <row r="74096" spans="4:4">
      <c r="D74096" s="234"/>
    </row>
    <row r="74097" spans="4:4">
      <c r="D74097" s="234"/>
    </row>
    <row r="74098" spans="4:4">
      <c r="D74098" s="234"/>
    </row>
    <row r="74099" spans="4:4">
      <c r="D74099" s="234"/>
    </row>
    <row r="74100" spans="4:4">
      <c r="D74100" s="234"/>
    </row>
    <row r="74101" spans="4:4">
      <c r="D74101" s="234"/>
    </row>
    <row r="74102" spans="4:4">
      <c r="D74102" s="234"/>
    </row>
    <row r="74103" spans="4:4">
      <c r="D74103" s="234"/>
    </row>
    <row r="74104" spans="4:4">
      <c r="D74104" s="234"/>
    </row>
    <row r="74105" spans="4:4">
      <c r="D74105" s="234"/>
    </row>
    <row r="74106" spans="4:4">
      <c r="D74106" s="234"/>
    </row>
    <row r="74107" spans="4:4">
      <c r="D74107" s="234"/>
    </row>
    <row r="74108" spans="4:4">
      <c r="D74108" s="234"/>
    </row>
    <row r="74109" spans="4:4">
      <c r="D74109" s="234"/>
    </row>
    <row r="74110" spans="4:4">
      <c r="D74110" s="234"/>
    </row>
    <row r="74111" spans="4:4">
      <c r="D74111" s="234"/>
    </row>
    <row r="74112" spans="4:4">
      <c r="D74112" s="234"/>
    </row>
    <row r="74113" spans="4:4">
      <c r="D74113" s="234"/>
    </row>
    <row r="74114" spans="4:4">
      <c r="D74114" s="234"/>
    </row>
    <row r="74115" spans="4:4">
      <c r="D74115" s="234"/>
    </row>
    <row r="74116" spans="4:4">
      <c r="D74116" s="234"/>
    </row>
    <row r="74117" spans="4:4">
      <c r="D74117" s="234"/>
    </row>
    <row r="74118" spans="4:4">
      <c r="D74118" s="234"/>
    </row>
    <row r="74119" spans="4:4">
      <c r="D74119" s="234"/>
    </row>
    <row r="74120" spans="4:4">
      <c r="D74120" s="234"/>
    </row>
    <row r="74121" spans="4:4">
      <c r="D74121" s="234"/>
    </row>
    <row r="74122" spans="4:4">
      <c r="D74122" s="234"/>
    </row>
    <row r="74123" spans="4:4">
      <c r="D74123" s="234"/>
    </row>
    <row r="74124" spans="4:4">
      <c r="D74124" s="234"/>
    </row>
    <row r="74125" spans="4:4">
      <c r="D74125" s="234"/>
    </row>
    <row r="74126" spans="4:4">
      <c r="D74126" s="234"/>
    </row>
    <row r="74127" spans="4:4">
      <c r="D74127" s="234"/>
    </row>
    <row r="74128" spans="4:4">
      <c r="D74128" s="234"/>
    </row>
    <row r="74129" spans="4:4">
      <c r="D74129" s="234"/>
    </row>
    <row r="74130" spans="4:4">
      <c r="D74130" s="234"/>
    </row>
    <row r="74131" spans="4:4">
      <c r="D74131" s="234"/>
    </row>
    <row r="74132" spans="4:4">
      <c r="D74132" s="234"/>
    </row>
    <row r="74133" spans="4:4">
      <c r="D74133" s="234"/>
    </row>
    <row r="74134" spans="4:4">
      <c r="D74134" s="234"/>
    </row>
    <row r="74135" spans="4:4">
      <c r="D74135" s="234"/>
    </row>
    <row r="74136" spans="4:4">
      <c r="D74136" s="234"/>
    </row>
    <row r="74137" spans="4:4">
      <c r="D74137" s="234"/>
    </row>
    <row r="74138" spans="4:4">
      <c r="D74138" s="234"/>
    </row>
    <row r="74139" spans="4:4">
      <c r="D74139" s="234"/>
    </row>
    <row r="74140" spans="4:4">
      <c r="D74140" s="234"/>
    </row>
    <row r="74141" spans="4:4">
      <c r="D74141" s="234"/>
    </row>
    <row r="74142" spans="4:4">
      <c r="D74142" s="234"/>
    </row>
    <row r="74143" spans="4:4">
      <c r="D74143" s="234"/>
    </row>
    <row r="74144" spans="4:4">
      <c r="D74144" s="234"/>
    </row>
    <row r="74145" spans="4:4">
      <c r="D74145" s="234"/>
    </row>
    <row r="74146" spans="4:4">
      <c r="D74146" s="234"/>
    </row>
    <row r="74147" spans="4:4">
      <c r="D74147" s="234"/>
    </row>
    <row r="74148" spans="4:4">
      <c r="D74148" s="234"/>
    </row>
    <row r="74149" spans="4:4">
      <c r="D74149" s="234"/>
    </row>
    <row r="74150" spans="4:4">
      <c r="D74150" s="234"/>
    </row>
    <row r="74151" spans="4:4">
      <c r="D74151" s="234"/>
    </row>
    <row r="74152" spans="4:4">
      <c r="D74152" s="234"/>
    </row>
    <row r="74153" spans="4:4">
      <c r="D74153" s="234"/>
    </row>
    <row r="74154" spans="4:4">
      <c r="D74154" s="234"/>
    </row>
    <row r="74155" spans="4:4">
      <c r="D74155" s="234"/>
    </row>
    <row r="74156" spans="4:4">
      <c r="D74156" s="234"/>
    </row>
    <row r="74157" spans="4:4">
      <c r="D74157" s="234"/>
    </row>
    <row r="74158" spans="4:4">
      <c r="D74158" s="234"/>
    </row>
    <row r="74159" spans="4:4">
      <c r="D74159" s="234"/>
    </row>
    <row r="74160" spans="4:4">
      <c r="D74160" s="234"/>
    </row>
    <row r="74161" spans="4:4">
      <c r="D74161" s="234"/>
    </row>
    <row r="74162" spans="4:4">
      <c r="D74162" s="234"/>
    </row>
    <row r="74163" spans="4:4">
      <c r="D74163" s="234"/>
    </row>
    <row r="74164" spans="4:4">
      <c r="D74164" s="234"/>
    </row>
    <row r="74165" spans="4:4">
      <c r="D74165" s="234"/>
    </row>
    <row r="74166" spans="4:4">
      <c r="D74166" s="234"/>
    </row>
    <row r="74167" spans="4:4">
      <c r="D74167" s="234"/>
    </row>
    <row r="74168" spans="4:4">
      <c r="D74168" s="234"/>
    </row>
    <row r="74169" spans="4:4">
      <c r="D74169" s="234"/>
    </row>
    <row r="74170" spans="4:4">
      <c r="D74170" s="234"/>
    </row>
    <row r="74171" spans="4:4">
      <c r="D74171" s="234"/>
    </row>
    <row r="74172" spans="4:4">
      <c r="D74172" s="234"/>
    </row>
    <row r="74173" spans="4:4">
      <c r="D74173" s="234"/>
    </row>
    <row r="74174" spans="4:4">
      <c r="D74174" s="234"/>
    </row>
    <row r="74175" spans="4:4">
      <c r="D74175" s="234"/>
    </row>
    <row r="74176" spans="4:4">
      <c r="D74176" s="234"/>
    </row>
    <row r="74177" spans="4:4">
      <c r="D74177" s="234"/>
    </row>
    <row r="74178" spans="4:4">
      <c r="D74178" s="234"/>
    </row>
    <row r="74179" spans="4:4">
      <c r="D74179" s="234"/>
    </row>
    <row r="74180" spans="4:4">
      <c r="D74180" s="234"/>
    </row>
    <row r="74181" spans="4:4">
      <c r="D74181" s="234"/>
    </row>
    <row r="74182" spans="4:4">
      <c r="D74182" s="234"/>
    </row>
    <row r="74183" spans="4:4">
      <c r="D74183" s="234"/>
    </row>
    <row r="74184" spans="4:4">
      <c r="D74184" s="234"/>
    </row>
    <row r="74185" spans="4:4">
      <c r="D74185" s="234"/>
    </row>
    <row r="74186" spans="4:4">
      <c r="D74186" s="234"/>
    </row>
    <row r="74187" spans="4:4">
      <c r="D74187" s="234"/>
    </row>
    <row r="74188" spans="4:4">
      <c r="D74188" s="234"/>
    </row>
    <row r="74189" spans="4:4">
      <c r="D74189" s="234"/>
    </row>
    <row r="74190" spans="4:4">
      <c r="D74190" s="234"/>
    </row>
    <row r="74191" spans="4:4">
      <c r="D74191" s="234"/>
    </row>
    <row r="74192" spans="4:4">
      <c r="D74192" s="234"/>
    </row>
    <row r="74193" spans="4:4">
      <c r="D74193" s="234"/>
    </row>
    <row r="74194" spans="4:4">
      <c r="D74194" s="234"/>
    </row>
    <row r="74195" spans="4:4">
      <c r="D74195" s="234"/>
    </row>
    <row r="74196" spans="4:4">
      <c r="D74196" s="234"/>
    </row>
    <row r="74197" spans="4:4">
      <c r="D74197" s="234"/>
    </row>
    <row r="74198" spans="4:4">
      <c r="D74198" s="234"/>
    </row>
    <row r="74199" spans="4:4">
      <c r="D74199" s="234"/>
    </row>
    <row r="74200" spans="4:4">
      <c r="D74200" s="234"/>
    </row>
    <row r="74201" spans="4:4">
      <c r="D74201" s="234"/>
    </row>
    <row r="74202" spans="4:4">
      <c r="D74202" s="234"/>
    </row>
    <row r="74203" spans="4:4">
      <c r="D74203" s="234"/>
    </row>
    <row r="74204" spans="4:4">
      <c r="D74204" s="234"/>
    </row>
    <row r="74205" spans="4:4">
      <c r="D74205" s="234"/>
    </row>
    <row r="74206" spans="4:4">
      <c r="D74206" s="234"/>
    </row>
    <row r="74207" spans="4:4">
      <c r="D74207" s="234"/>
    </row>
    <row r="74208" spans="4:4">
      <c r="D74208" s="234"/>
    </row>
    <row r="74209" spans="4:4">
      <c r="D74209" s="234"/>
    </row>
    <row r="74210" spans="4:4">
      <c r="D74210" s="234"/>
    </row>
    <row r="74211" spans="4:4">
      <c r="D74211" s="234"/>
    </row>
    <row r="74212" spans="4:4">
      <c r="D74212" s="234"/>
    </row>
    <row r="74213" spans="4:4">
      <c r="D74213" s="234"/>
    </row>
    <row r="74214" spans="4:4">
      <c r="D74214" s="234"/>
    </row>
    <row r="74215" spans="4:4">
      <c r="D74215" s="234"/>
    </row>
    <row r="74216" spans="4:4">
      <c r="D74216" s="234"/>
    </row>
    <row r="74217" spans="4:4">
      <c r="D74217" s="234"/>
    </row>
    <row r="74218" spans="4:4">
      <c r="D74218" s="234"/>
    </row>
    <row r="74219" spans="4:4">
      <c r="D74219" s="234"/>
    </row>
    <row r="74220" spans="4:4">
      <c r="D74220" s="234"/>
    </row>
    <row r="74221" spans="4:4">
      <c r="D74221" s="234"/>
    </row>
    <row r="74222" spans="4:4">
      <c r="D74222" s="234"/>
    </row>
    <row r="74223" spans="4:4">
      <c r="D74223" s="234"/>
    </row>
    <row r="74224" spans="4:4">
      <c r="D74224" s="234"/>
    </row>
    <row r="74225" spans="4:4">
      <c r="D74225" s="234"/>
    </row>
    <row r="74226" spans="4:4">
      <c r="D74226" s="234"/>
    </row>
    <row r="74227" spans="4:4">
      <c r="D74227" s="234"/>
    </row>
    <row r="74228" spans="4:4">
      <c r="D74228" s="234"/>
    </row>
    <row r="74229" spans="4:4">
      <c r="D74229" s="234"/>
    </row>
    <row r="74230" spans="4:4">
      <c r="D74230" s="234"/>
    </row>
    <row r="74231" spans="4:4">
      <c r="D74231" s="234"/>
    </row>
    <row r="74232" spans="4:4">
      <c r="D74232" s="234"/>
    </row>
    <row r="74233" spans="4:4">
      <c r="D74233" s="234"/>
    </row>
    <row r="74234" spans="4:4">
      <c r="D74234" s="234"/>
    </row>
    <row r="74235" spans="4:4">
      <c r="D74235" s="234"/>
    </row>
    <row r="74236" spans="4:4">
      <c r="D74236" s="234"/>
    </row>
    <row r="74237" spans="4:4">
      <c r="D74237" s="234"/>
    </row>
    <row r="74238" spans="4:4">
      <c r="D74238" s="234"/>
    </row>
    <row r="74239" spans="4:4">
      <c r="D74239" s="234"/>
    </row>
    <row r="74240" spans="4:4">
      <c r="D74240" s="234"/>
    </row>
    <row r="74241" spans="4:4">
      <c r="D74241" s="234"/>
    </row>
    <row r="74242" spans="4:4">
      <c r="D74242" s="234"/>
    </row>
    <row r="74243" spans="4:4">
      <c r="D74243" s="234"/>
    </row>
    <row r="74244" spans="4:4">
      <c r="D74244" s="234"/>
    </row>
    <row r="74245" spans="4:4">
      <c r="D74245" s="234"/>
    </row>
    <row r="74246" spans="4:4">
      <c r="D74246" s="234"/>
    </row>
    <row r="74247" spans="4:4">
      <c r="D74247" s="234"/>
    </row>
    <row r="74248" spans="4:4">
      <c r="D74248" s="234"/>
    </row>
    <row r="74249" spans="4:4">
      <c r="D74249" s="234"/>
    </row>
    <row r="74250" spans="4:4">
      <c r="D74250" s="234"/>
    </row>
    <row r="74251" spans="4:4">
      <c r="D74251" s="234"/>
    </row>
    <row r="74252" spans="4:4">
      <c r="D74252" s="234"/>
    </row>
    <row r="74253" spans="4:4">
      <c r="D74253" s="234"/>
    </row>
    <row r="74254" spans="4:4">
      <c r="D74254" s="234"/>
    </row>
    <row r="74255" spans="4:4">
      <c r="D74255" s="234"/>
    </row>
    <row r="74256" spans="4:4">
      <c r="D74256" s="234"/>
    </row>
    <row r="74257" spans="4:4">
      <c r="D74257" s="234"/>
    </row>
    <row r="74258" spans="4:4">
      <c r="D74258" s="234"/>
    </row>
    <row r="74259" spans="4:4">
      <c r="D74259" s="234"/>
    </row>
    <row r="74260" spans="4:4">
      <c r="D74260" s="234"/>
    </row>
    <row r="74261" spans="4:4">
      <c r="D74261" s="234"/>
    </row>
    <row r="74262" spans="4:4">
      <c r="D74262" s="234"/>
    </row>
    <row r="74263" spans="4:4">
      <c r="D74263" s="234"/>
    </row>
    <row r="74264" spans="4:4">
      <c r="D74264" s="234"/>
    </row>
    <row r="74265" spans="4:4">
      <c r="D74265" s="234"/>
    </row>
    <row r="74266" spans="4:4">
      <c r="D74266" s="234"/>
    </row>
    <row r="74267" spans="4:4">
      <c r="D74267" s="234"/>
    </row>
    <row r="74268" spans="4:4">
      <c r="D74268" s="234"/>
    </row>
    <row r="74269" spans="4:4">
      <c r="D74269" s="234"/>
    </row>
    <row r="74270" spans="4:4">
      <c r="D74270" s="234"/>
    </row>
    <row r="74271" spans="4:4">
      <c r="D74271" s="234"/>
    </row>
    <row r="74272" spans="4:4">
      <c r="D74272" s="234"/>
    </row>
    <row r="74273" spans="4:4">
      <c r="D74273" s="234"/>
    </row>
    <row r="74274" spans="4:4">
      <c r="D74274" s="234"/>
    </row>
    <row r="74275" spans="4:4">
      <c r="D74275" s="234"/>
    </row>
    <row r="74276" spans="4:4">
      <c r="D74276" s="234"/>
    </row>
    <row r="74277" spans="4:4">
      <c r="D74277" s="234"/>
    </row>
    <row r="74278" spans="4:4">
      <c r="D74278" s="234"/>
    </row>
    <row r="74279" spans="4:4">
      <c r="D74279" s="234"/>
    </row>
    <row r="74280" spans="4:4">
      <c r="D74280" s="234"/>
    </row>
    <row r="74281" spans="4:4">
      <c r="D74281" s="234"/>
    </row>
    <row r="74282" spans="4:4">
      <c r="D74282" s="234"/>
    </row>
    <row r="74283" spans="4:4">
      <c r="D74283" s="234"/>
    </row>
    <row r="74284" spans="4:4">
      <c r="D74284" s="234"/>
    </row>
    <row r="74285" spans="4:4">
      <c r="D74285" s="234"/>
    </row>
    <row r="74286" spans="4:4">
      <c r="D74286" s="234"/>
    </row>
    <row r="74287" spans="4:4">
      <c r="D74287" s="234"/>
    </row>
    <row r="74288" spans="4:4">
      <c r="D74288" s="234"/>
    </row>
    <row r="74289" spans="4:4">
      <c r="D74289" s="234"/>
    </row>
    <row r="74290" spans="4:4">
      <c r="D74290" s="234"/>
    </row>
    <row r="74291" spans="4:4">
      <c r="D74291" s="234"/>
    </row>
    <row r="74292" spans="4:4">
      <c r="D74292" s="234"/>
    </row>
    <row r="74293" spans="4:4">
      <c r="D74293" s="234"/>
    </row>
    <row r="74294" spans="4:4">
      <c r="D74294" s="234"/>
    </row>
    <row r="74295" spans="4:4">
      <c r="D74295" s="234"/>
    </row>
    <row r="74296" spans="4:4">
      <c r="D74296" s="234"/>
    </row>
    <row r="74297" spans="4:4">
      <c r="D74297" s="234"/>
    </row>
    <row r="74298" spans="4:4">
      <c r="D74298" s="234"/>
    </row>
    <row r="74299" spans="4:4">
      <c r="D74299" s="234"/>
    </row>
    <row r="74300" spans="4:4">
      <c r="D74300" s="234"/>
    </row>
    <row r="74301" spans="4:4">
      <c r="D74301" s="234"/>
    </row>
    <row r="74302" spans="4:4">
      <c r="D74302" s="234"/>
    </row>
    <row r="74303" spans="4:4">
      <c r="D74303" s="234"/>
    </row>
    <row r="74304" spans="4:4">
      <c r="D74304" s="234"/>
    </row>
    <row r="74305" spans="4:4">
      <c r="D74305" s="234"/>
    </row>
    <row r="74306" spans="4:4">
      <c r="D74306" s="234"/>
    </row>
    <row r="74307" spans="4:4">
      <c r="D74307" s="234"/>
    </row>
    <row r="74308" spans="4:4">
      <c r="D74308" s="234"/>
    </row>
    <row r="74309" spans="4:4">
      <c r="D74309" s="234"/>
    </row>
    <row r="74310" spans="4:4">
      <c r="D74310" s="234"/>
    </row>
    <row r="74311" spans="4:4">
      <c r="D74311" s="234"/>
    </row>
    <row r="74312" spans="4:4">
      <c r="D74312" s="234"/>
    </row>
    <row r="74313" spans="4:4">
      <c r="D74313" s="234"/>
    </row>
    <row r="74314" spans="4:4">
      <c r="D74314" s="234"/>
    </row>
    <row r="74315" spans="4:4">
      <c r="D74315" s="234"/>
    </row>
    <row r="74316" spans="4:4">
      <c r="D74316" s="234"/>
    </row>
    <row r="74317" spans="4:4">
      <c r="D74317" s="234"/>
    </row>
    <row r="74318" spans="4:4">
      <c r="D74318" s="234"/>
    </row>
    <row r="74319" spans="4:4">
      <c r="D74319" s="234"/>
    </row>
    <row r="74320" spans="4:4">
      <c r="D74320" s="234"/>
    </row>
    <row r="74321" spans="4:4">
      <c r="D74321" s="234"/>
    </row>
    <row r="74322" spans="4:4">
      <c r="D74322" s="234"/>
    </row>
    <row r="74323" spans="4:4">
      <c r="D74323" s="234"/>
    </row>
    <row r="74324" spans="4:4">
      <c r="D74324" s="234"/>
    </row>
    <row r="74325" spans="4:4">
      <c r="D74325" s="234"/>
    </row>
    <row r="74326" spans="4:4">
      <c r="D74326" s="234"/>
    </row>
    <row r="74327" spans="4:4">
      <c r="D74327" s="234"/>
    </row>
    <row r="74328" spans="4:4">
      <c r="D74328" s="234"/>
    </row>
    <row r="74329" spans="4:4">
      <c r="D74329" s="234"/>
    </row>
    <row r="74330" spans="4:4">
      <c r="D74330" s="234"/>
    </row>
    <row r="74331" spans="4:4">
      <c r="D74331" s="234"/>
    </row>
    <row r="74332" spans="4:4">
      <c r="D74332" s="234"/>
    </row>
    <row r="74333" spans="4:4">
      <c r="D74333" s="234"/>
    </row>
    <row r="74334" spans="4:4">
      <c r="D74334" s="234"/>
    </row>
    <row r="74335" spans="4:4">
      <c r="D74335" s="234"/>
    </row>
    <row r="74336" spans="4:4">
      <c r="D74336" s="234"/>
    </row>
    <row r="74337" spans="4:4">
      <c r="D74337" s="234"/>
    </row>
    <row r="74338" spans="4:4">
      <c r="D74338" s="234"/>
    </row>
    <row r="74339" spans="4:4">
      <c r="D74339" s="234"/>
    </row>
    <row r="74340" spans="4:4">
      <c r="D74340" s="234"/>
    </row>
    <row r="74341" spans="4:4">
      <c r="D74341" s="234"/>
    </row>
    <row r="74342" spans="4:4">
      <c r="D74342" s="234"/>
    </row>
    <row r="74343" spans="4:4">
      <c r="D74343" s="234"/>
    </row>
    <row r="74344" spans="4:4">
      <c r="D74344" s="234"/>
    </row>
    <row r="74345" spans="4:4">
      <c r="D74345" s="234"/>
    </row>
    <row r="74346" spans="4:4">
      <c r="D74346" s="234"/>
    </row>
    <row r="74347" spans="4:4">
      <c r="D74347" s="234"/>
    </row>
    <row r="74348" spans="4:4">
      <c r="D74348" s="234"/>
    </row>
    <row r="74349" spans="4:4">
      <c r="D74349" s="234"/>
    </row>
    <row r="74350" spans="4:4">
      <c r="D74350" s="234"/>
    </row>
    <row r="74351" spans="4:4">
      <c r="D74351" s="234"/>
    </row>
    <row r="74352" spans="4:4">
      <c r="D74352" s="234"/>
    </row>
    <row r="74353" spans="4:4">
      <c r="D74353" s="234"/>
    </row>
    <row r="74354" spans="4:4">
      <c r="D74354" s="234"/>
    </row>
    <row r="74355" spans="4:4">
      <c r="D74355" s="234"/>
    </row>
    <row r="74356" spans="4:4">
      <c r="D74356" s="234"/>
    </row>
    <row r="74357" spans="4:4">
      <c r="D74357" s="234"/>
    </row>
    <row r="74358" spans="4:4">
      <c r="D74358" s="234"/>
    </row>
    <row r="74359" spans="4:4">
      <c r="D74359" s="234"/>
    </row>
    <row r="74360" spans="4:4">
      <c r="D74360" s="234"/>
    </row>
    <row r="74361" spans="4:4">
      <c r="D74361" s="234"/>
    </row>
    <row r="74362" spans="4:4">
      <c r="D74362" s="234"/>
    </row>
    <row r="74363" spans="4:4">
      <c r="D74363" s="234"/>
    </row>
    <row r="74364" spans="4:4">
      <c r="D74364" s="234"/>
    </row>
    <row r="74365" spans="4:4">
      <c r="D74365" s="234"/>
    </row>
    <row r="74366" spans="4:4">
      <c r="D74366" s="234"/>
    </row>
    <row r="74367" spans="4:4">
      <c r="D74367" s="234"/>
    </row>
    <row r="74368" spans="4:4">
      <c r="D74368" s="234"/>
    </row>
    <row r="74369" spans="4:4">
      <c r="D74369" s="234"/>
    </row>
    <row r="74370" spans="4:4">
      <c r="D74370" s="234"/>
    </row>
    <row r="74371" spans="4:4">
      <c r="D74371" s="234"/>
    </row>
    <row r="74372" spans="4:4">
      <c r="D74372" s="234"/>
    </row>
    <row r="74373" spans="4:4">
      <c r="D74373" s="234"/>
    </row>
    <row r="74374" spans="4:4">
      <c r="D74374" s="234"/>
    </row>
    <row r="74375" spans="4:4">
      <c r="D74375" s="234"/>
    </row>
    <row r="74376" spans="4:4">
      <c r="D74376" s="234"/>
    </row>
    <row r="74377" spans="4:4">
      <c r="D74377" s="234"/>
    </row>
    <row r="74378" spans="4:4">
      <c r="D74378" s="234"/>
    </row>
    <row r="74379" spans="4:4">
      <c r="D74379" s="234"/>
    </row>
    <row r="74380" spans="4:4">
      <c r="D74380" s="234"/>
    </row>
    <row r="74381" spans="4:4">
      <c r="D74381" s="234"/>
    </row>
    <row r="74382" spans="4:4">
      <c r="D74382" s="234"/>
    </row>
    <row r="74383" spans="4:4">
      <c r="D74383" s="234"/>
    </row>
    <row r="74384" spans="4:4">
      <c r="D74384" s="234"/>
    </row>
    <row r="74385" spans="4:4">
      <c r="D74385" s="234"/>
    </row>
    <row r="74386" spans="4:4">
      <c r="D74386" s="234"/>
    </row>
    <row r="74387" spans="4:4">
      <c r="D74387" s="234"/>
    </row>
    <row r="74388" spans="4:4">
      <c r="D74388" s="234"/>
    </row>
    <row r="74389" spans="4:4">
      <c r="D74389" s="234"/>
    </row>
    <row r="74390" spans="4:4">
      <c r="D74390" s="234"/>
    </row>
    <row r="74391" spans="4:4">
      <c r="D74391" s="234"/>
    </row>
    <row r="74392" spans="4:4">
      <c r="D74392" s="234"/>
    </row>
    <row r="74393" spans="4:4">
      <c r="D74393" s="234"/>
    </row>
    <row r="74394" spans="4:4">
      <c r="D74394" s="234"/>
    </row>
    <row r="74395" spans="4:4">
      <c r="D74395" s="234"/>
    </row>
    <row r="74396" spans="4:4">
      <c r="D74396" s="234"/>
    </row>
    <row r="74397" spans="4:4">
      <c r="D74397" s="234"/>
    </row>
    <row r="74398" spans="4:4">
      <c r="D74398" s="234"/>
    </row>
    <row r="74399" spans="4:4">
      <c r="D74399" s="234"/>
    </row>
    <row r="74400" spans="4:4">
      <c r="D74400" s="234"/>
    </row>
    <row r="74401" spans="4:4">
      <c r="D74401" s="234"/>
    </row>
    <row r="74402" spans="4:4">
      <c r="D74402" s="234"/>
    </row>
    <row r="74403" spans="4:4">
      <c r="D74403" s="234"/>
    </row>
    <row r="74404" spans="4:4">
      <c r="D74404" s="234"/>
    </row>
    <row r="74405" spans="4:4">
      <c r="D74405" s="234"/>
    </row>
    <row r="74406" spans="4:4">
      <c r="D74406" s="234"/>
    </row>
    <row r="74407" spans="4:4">
      <c r="D74407" s="234"/>
    </row>
    <row r="74408" spans="4:4">
      <c r="D74408" s="234"/>
    </row>
    <row r="74409" spans="4:4">
      <c r="D74409" s="234"/>
    </row>
    <row r="74410" spans="4:4">
      <c r="D74410" s="234"/>
    </row>
    <row r="74411" spans="4:4">
      <c r="D74411" s="234"/>
    </row>
    <row r="74412" spans="4:4">
      <c r="D74412" s="234"/>
    </row>
    <row r="74413" spans="4:4">
      <c r="D74413" s="234"/>
    </row>
    <row r="74414" spans="4:4">
      <c r="D74414" s="234"/>
    </row>
    <row r="74415" spans="4:4">
      <c r="D74415" s="234"/>
    </row>
    <row r="74416" spans="4:4">
      <c r="D74416" s="234"/>
    </row>
    <row r="74417" spans="4:4">
      <c r="D74417" s="234"/>
    </row>
    <row r="74418" spans="4:4">
      <c r="D74418" s="234"/>
    </row>
    <row r="74419" spans="4:4">
      <c r="D74419" s="234"/>
    </row>
    <row r="74420" spans="4:4">
      <c r="D74420" s="234"/>
    </row>
    <row r="74421" spans="4:4">
      <c r="D74421" s="234"/>
    </row>
    <row r="74422" spans="4:4">
      <c r="D74422" s="234"/>
    </row>
    <row r="74423" spans="4:4">
      <c r="D74423" s="234"/>
    </row>
    <row r="74424" spans="4:4">
      <c r="D74424" s="234"/>
    </row>
    <row r="74425" spans="4:4">
      <c r="D74425" s="234"/>
    </row>
    <row r="74426" spans="4:4">
      <c r="D74426" s="234"/>
    </row>
    <row r="74427" spans="4:4">
      <c r="D74427" s="234"/>
    </row>
    <row r="74428" spans="4:4">
      <c r="D74428" s="234"/>
    </row>
    <row r="74429" spans="4:4">
      <c r="D74429" s="234"/>
    </row>
    <row r="74430" spans="4:4">
      <c r="D74430" s="234"/>
    </row>
    <row r="74431" spans="4:4">
      <c r="D74431" s="234"/>
    </row>
    <row r="74432" spans="4:4">
      <c r="D74432" s="234"/>
    </row>
    <row r="74433" spans="4:4">
      <c r="D74433" s="234"/>
    </row>
    <row r="74434" spans="4:4">
      <c r="D74434" s="234"/>
    </row>
    <row r="74435" spans="4:4">
      <c r="D74435" s="234"/>
    </row>
    <row r="74436" spans="4:4">
      <c r="D74436" s="234"/>
    </row>
    <row r="74437" spans="4:4">
      <c r="D74437" s="234"/>
    </row>
    <row r="74438" spans="4:4">
      <c r="D74438" s="234"/>
    </row>
    <row r="74439" spans="4:4">
      <c r="D74439" s="234"/>
    </row>
    <row r="74440" spans="4:4">
      <c r="D74440" s="234"/>
    </row>
    <row r="74441" spans="4:4">
      <c r="D74441" s="234"/>
    </row>
    <row r="74442" spans="4:4">
      <c r="D74442" s="234"/>
    </row>
    <row r="74443" spans="4:4">
      <c r="D74443" s="234"/>
    </row>
    <row r="74444" spans="4:4">
      <c r="D74444" s="234"/>
    </row>
    <row r="74445" spans="4:4">
      <c r="D74445" s="234"/>
    </row>
    <row r="74446" spans="4:4">
      <c r="D74446" s="234"/>
    </row>
    <row r="74447" spans="4:4">
      <c r="D74447" s="234"/>
    </row>
    <row r="74448" spans="4:4">
      <c r="D74448" s="234"/>
    </row>
    <row r="74449" spans="4:4">
      <c r="D74449" s="234"/>
    </row>
    <row r="74450" spans="4:4">
      <c r="D74450" s="234"/>
    </row>
    <row r="74451" spans="4:4">
      <c r="D74451" s="234"/>
    </row>
    <row r="74452" spans="4:4">
      <c r="D74452" s="234"/>
    </row>
    <row r="74453" spans="4:4">
      <c r="D74453" s="234"/>
    </row>
    <row r="74454" spans="4:4">
      <c r="D74454" s="234"/>
    </row>
    <row r="74455" spans="4:4">
      <c r="D74455" s="234"/>
    </row>
    <row r="74456" spans="4:4">
      <c r="D74456" s="234"/>
    </row>
    <row r="74457" spans="4:4">
      <c r="D74457" s="234"/>
    </row>
    <row r="74458" spans="4:4">
      <c r="D74458" s="234"/>
    </row>
    <row r="74459" spans="4:4">
      <c r="D74459" s="234"/>
    </row>
    <row r="74460" spans="4:4">
      <c r="D74460" s="234"/>
    </row>
    <row r="74461" spans="4:4">
      <c r="D74461" s="234"/>
    </row>
    <row r="74462" spans="4:4">
      <c r="D74462" s="234"/>
    </row>
    <row r="74463" spans="4:4">
      <c r="D74463" s="234"/>
    </row>
    <row r="74464" spans="4:4">
      <c r="D74464" s="234"/>
    </row>
    <row r="74465" spans="4:4">
      <c r="D74465" s="234"/>
    </row>
    <row r="74466" spans="4:4">
      <c r="D74466" s="234"/>
    </row>
    <row r="74467" spans="4:4">
      <c r="D74467" s="234"/>
    </row>
    <row r="74468" spans="4:4">
      <c r="D74468" s="234"/>
    </row>
    <row r="74469" spans="4:4">
      <c r="D74469" s="234"/>
    </row>
    <row r="74470" spans="4:4">
      <c r="D74470" s="234"/>
    </row>
    <row r="74471" spans="4:4">
      <c r="D74471" s="234"/>
    </row>
    <row r="74472" spans="4:4">
      <c r="D74472" s="234"/>
    </row>
    <row r="74473" spans="4:4">
      <c r="D74473" s="234"/>
    </row>
    <row r="74474" spans="4:4">
      <c r="D74474" s="234"/>
    </row>
    <row r="74475" spans="4:4">
      <c r="D74475" s="234"/>
    </row>
    <row r="74476" spans="4:4">
      <c r="D74476" s="234"/>
    </row>
    <row r="74477" spans="4:4">
      <c r="D74477" s="234"/>
    </row>
    <row r="74478" spans="4:4">
      <c r="D74478" s="234"/>
    </row>
    <row r="74479" spans="4:4">
      <c r="D74479" s="234"/>
    </row>
    <row r="74480" spans="4:4">
      <c r="D74480" s="234"/>
    </row>
    <row r="74481" spans="4:4">
      <c r="D74481" s="234"/>
    </row>
    <row r="74482" spans="4:4">
      <c r="D74482" s="234"/>
    </row>
    <row r="74483" spans="4:4">
      <c r="D74483" s="234"/>
    </row>
    <row r="74484" spans="4:4">
      <c r="D74484" s="234"/>
    </row>
    <row r="74485" spans="4:4">
      <c r="D74485" s="234"/>
    </row>
    <row r="74486" spans="4:4">
      <c r="D74486" s="234"/>
    </row>
    <row r="74487" spans="4:4">
      <c r="D74487" s="234"/>
    </row>
    <row r="74488" spans="4:4">
      <c r="D74488" s="234"/>
    </row>
    <row r="74489" spans="4:4">
      <c r="D74489" s="234"/>
    </row>
    <row r="74490" spans="4:4">
      <c r="D74490" s="234"/>
    </row>
    <row r="74491" spans="4:4">
      <c r="D74491" s="234"/>
    </row>
    <row r="74492" spans="4:4">
      <c r="D74492" s="234"/>
    </row>
    <row r="74493" spans="4:4">
      <c r="D74493" s="234"/>
    </row>
    <row r="74494" spans="4:4">
      <c r="D74494" s="234"/>
    </row>
    <row r="74495" spans="4:4">
      <c r="D74495" s="234"/>
    </row>
    <row r="74496" spans="4:4">
      <c r="D74496" s="234"/>
    </row>
    <row r="74497" spans="4:4">
      <c r="D74497" s="234"/>
    </row>
    <row r="74498" spans="4:4">
      <c r="D74498" s="234"/>
    </row>
    <row r="74499" spans="4:4">
      <c r="D74499" s="234"/>
    </row>
    <row r="74500" spans="4:4">
      <c r="D74500" s="234"/>
    </row>
    <row r="74501" spans="4:4">
      <c r="D74501" s="234"/>
    </row>
    <row r="74502" spans="4:4">
      <c r="D74502" s="234"/>
    </row>
    <row r="74503" spans="4:4">
      <c r="D74503" s="234"/>
    </row>
    <row r="74504" spans="4:4">
      <c r="D74504" s="234"/>
    </row>
    <row r="74505" spans="4:4">
      <c r="D74505" s="234"/>
    </row>
    <row r="74506" spans="4:4">
      <c r="D74506" s="234"/>
    </row>
    <row r="74507" spans="4:4">
      <c r="D74507" s="234"/>
    </row>
    <row r="74508" spans="4:4">
      <c r="D74508" s="234"/>
    </row>
    <row r="74509" spans="4:4">
      <c r="D74509" s="234"/>
    </row>
    <row r="74510" spans="4:4">
      <c r="D74510" s="234"/>
    </row>
    <row r="74511" spans="4:4">
      <c r="D74511" s="234"/>
    </row>
    <row r="74512" spans="4:4">
      <c r="D74512" s="234"/>
    </row>
    <row r="74513" spans="4:4">
      <c r="D74513" s="234"/>
    </row>
    <row r="74514" spans="4:4">
      <c r="D74514" s="234"/>
    </row>
    <row r="74515" spans="4:4">
      <c r="D74515" s="234"/>
    </row>
    <row r="74516" spans="4:4">
      <c r="D74516" s="234"/>
    </row>
    <row r="74517" spans="4:4">
      <c r="D74517" s="234"/>
    </row>
    <row r="74518" spans="4:4">
      <c r="D74518" s="234"/>
    </row>
    <row r="74519" spans="4:4">
      <c r="D74519" s="234"/>
    </row>
    <row r="74520" spans="4:4">
      <c r="D74520" s="234"/>
    </row>
    <row r="74521" spans="4:4">
      <c r="D74521" s="234"/>
    </row>
    <row r="74522" spans="4:4">
      <c r="D74522" s="234"/>
    </row>
    <row r="74523" spans="4:4">
      <c r="D74523" s="234"/>
    </row>
    <row r="74524" spans="4:4">
      <c r="D74524" s="234"/>
    </row>
    <row r="74525" spans="4:4">
      <c r="D74525" s="234"/>
    </row>
    <row r="74526" spans="4:4">
      <c r="D74526" s="234"/>
    </row>
    <row r="74527" spans="4:4">
      <c r="D74527" s="234"/>
    </row>
    <row r="74528" spans="4:4">
      <c r="D74528" s="234"/>
    </row>
    <row r="74529" spans="4:4">
      <c r="D74529" s="234"/>
    </row>
    <row r="74530" spans="4:4">
      <c r="D74530" s="234"/>
    </row>
    <row r="74531" spans="4:4">
      <c r="D74531" s="234"/>
    </row>
    <row r="74532" spans="4:4">
      <c r="D74532" s="234"/>
    </row>
    <row r="74533" spans="4:4">
      <c r="D74533" s="234"/>
    </row>
    <row r="74534" spans="4:4">
      <c r="D74534" s="234"/>
    </row>
    <row r="74535" spans="4:4">
      <c r="D74535" s="234"/>
    </row>
    <row r="74536" spans="4:4">
      <c r="D74536" s="234"/>
    </row>
    <row r="74537" spans="4:4">
      <c r="D74537" s="234"/>
    </row>
    <row r="74538" spans="4:4">
      <c r="D74538" s="234"/>
    </row>
    <row r="74539" spans="4:4">
      <c r="D74539" s="234"/>
    </row>
    <row r="74540" spans="4:4">
      <c r="D74540" s="234"/>
    </row>
    <row r="74541" spans="4:4">
      <c r="D74541" s="234"/>
    </row>
    <row r="74542" spans="4:4">
      <c r="D74542" s="234"/>
    </row>
    <row r="74543" spans="4:4">
      <c r="D74543" s="234"/>
    </row>
    <row r="74544" spans="4:4">
      <c r="D74544" s="234"/>
    </row>
    <row r="74545" spans="4:4">
      <c r="D74545" s="234"/>
    </row>
    <row r="74546" spans="4:4">
      <c r="D74546" s="234"/>
    </row>
    <row r="74547" spans="4:4">
      <c r="D74547" s="234"/>
    </row>
    <row r="74548" spans="4:4">
      <c r="D74548" s="234"/>
    </row>
    <row r="74549" spans="4:4">
      <c r="D74549" s="234"/>
    </row>
    <row r="74550" spans="4:4">
      <c r="D74550" s="234"/>
    </row>
    <row r="74551" spans="4:4">
      <c r="D74551" s="234"/>
    </row>
    <row r="74552" spans="4:4">
      <c r="D74552" s="234"/>
    </row>
    <row r="74553" spans="4:4">
      <c r="D74553" s="234"/>
    </row>
    <row r="74554" spans="4:4">
      <c r="D74554" s="234"/>
    </row>
    <row r="74555" spans="4:4">
      <c r="D74555" s="234"/>
    </row>
    <row r="74556" spans="4:4">
      <c r="D74556" s="234"/>
    </row>
    <row r="74557" spans="4:4">
      <c r="D74557" s="234"/>
    </row>
    <row r="74558" spans="4:4">
      <c r="D74558" s="234"/>
    </row>
    <row r="74559" spans="4:4">
      <c r="D74559" s="234"/>
    </row>
    <row r="74560" spans="4:4">
      <c r="D74560" s="234"/>
    </row>
    <row r="74561" spans="4:4">
      <c r="D74561" s="234"/>
    </row>
    <row r="74562" spans="4:4">
      <c r="D74562" s="234"/>
    </row>
    <row r="74563" spans="4:4">
      <c r="D74563" s="234"/>
    </row>
    <row r="74564" spans="4:4">
      <c r="D74564" s="234"/>
    </row>
    <row r="74565" spans="4:4">
      <c r="D74565" s="234"/>
    </row>
    <row r="74566" spans="4:4">
      <c r="D74566" s="234"/>
    </row>
    <row r="74567" spans="4:4">
      <c r="D74567" s="234"/>
    </row>
    <row r="74568" spans="4:4">
      <c r="D74568" s="234"/>
    </row>
    <row r="74569" spans="4:4">
      <c r="D74569" s="234"/>
    </row>
    <row r="74570" spans="4:4">
      <c r="D74570" s="234"/>
    </row>
    <row r="74571" spans="4:4">
      <c r="D74571" s="234"/>
    </row>
    <row r="74572" spans="4:4">
      <c r="D74572" s="234"/>
    </row>
    <row r="74573" spans="4:4">
      <c r="D74573" s="234"/>
    </row>
    <row r="74574" spans="4:4">
      <c r="D74574" s="234"/>
    </row>
    <row r="74575" spans="4:4">
      <c r="D74575" s="234"/>
    </row>
    <row r="74576" spans="4:4">
      <c r="D74576" s="234"/>
    </row>
    <row r="74577" spans="4:4">
      <c r="D74577" s="234"/>
    </row>
    <row r="74578" spans="4:4">
      <c r="D74578" s="234"/>
    </row>
    <row r="74579" spans="4:4">
      <c r="D74579" s="234"/>
    </row>
    <row r="74580" spans="4:4">
      <c r="D74580" s="234"/>
    </row>
    <row r="74581" spans="4:4">
      <c r="D74581" s="234"/>
    </row>
    <row r="74582" spans="4:4">
      <c r="D74582" s="234"/>
    </row>
    <row r="74583" spans="4:4">
      <c r="D74583" s="234"/>
    </row>
    <row r="74584" spans="4:4">
      <c r="D74584" s="234"/>
    </row>
    <row r="74585" spans="4:4">
      <c r="D74585" s="234"/>
    </row>
    <row r="74586" spans="4:4">
      <c r="D74586" s="234"/>
    </row>
    <row r="74587" spans="4:4">
      <c r="D74587" s="234"/>
    </row>
    <row r="74588" spans="4:4">
      <c r="D74588" s="234"/>
    </row>
    <row r="74589" spans="4:4">
      <c r="D74589" s="234"/>
    </row>
    <row r="74590" spans="4:4">
      <c r="D74590" s="234"/>
    </row>
    <row r="74591" spans="4:4">
      <c r="D74591" s="234"/>
    </row>
    <row r="74592" spans="4:4">
      <c r="D74592" s="234"/>
    </row>
    <row r="74593" spans="4:4">
      <c r="D74593" s="234"/>
    </row>
    <row r="74594" spans="4:4">
      <c r="D74594" s="234"/>
    </row>
    <row r="74595" spans="4:4">
      <c r="D74595" s="234"/>
    </row>
    <row r="74596" spans="4:4">
      <c r="D74596" s="234"/>
    </row>
    <row r="74597" spans="4:4">
      <c r="D74597" s="234"/>
    </row>
    <row r="74598" spans="4:4">
      <c r="D74598" s="234"/>
    </row>
    <row r="74599" spans="4:4">
      <c r="D74599" s="234"/>
    </row>
    <row r="74600" spans="4:4">
      <c r="D74600" s="234"/>
    </row>
    <row r="74601" spans="4:4">
      <c r="D74601" s="234"/>
    </row>
    <row r="74602" spans="4:4">
      <c r="D74602" s="234"/>
    </row>
    <row r="74603" spans="4:4">
      <c r="D74603" s="234"/>
    </row>
    <row r="74604" spans="4:4">
      <c r="D74604" s="234"/>
    </row>
    <row r="74605" spans="4:4">
      <c r="D74605" s="234"/>
    </row>
    <row r="74606" spans="4:4">
      <c r="D74606" s="234"/>
    </row>
    <row r="74607" spans="4:4">
      <c r="D74607" s="234"/>
    </row>
    <row r="74608" spans="4:4">
      <c r="D74608" s="234"/>
    </row>
    <row r="74609" spans="4:4">
      <c r="D74609" s="234"/>
    </row>
    <row r="74610" spans="4:4">
      <c r="D74610" s="234"/>
    </row>
    <row r="74611" spans="4:4">
      <c r="D74611" s="234"/>
    </row>
    <row r="74612" spans="4:4">
      <c r="D74612" s="234"/>
    </row>
    <row r="74613" spans="4:4">
      <c r="D74613" s="234"/>
    </row>
    <row r="74614" spans="4:4">
      <c r="D74614" s="234"/>
    </row>
    <row r="74615" spans="4:4">
      <c r="D74615" s="234"/>
    </row>
    <row r="74616" spans="4:4">
      <c r="D74616" s="234"/>
    </row>
    <row r="74617" spans="4:4">
      <c r="D74617" s="234"/>
    </row>
    <row r="74618" spans="4:4">
      <c r="D74618" s="234"/>
    </row>
    <row r="74619" spans="4:4">
      <c r="D74619" s="234"/>
    </row>
    <row r="74620" spans="4:4">
      <c r="D74620" s="234"/>
    </row>
    <row r="74621" spans="4:4">
      <c r="D74621" s="234"/>
    </row>
    <row r="74622" spans="4:4">
      <c r="D74622" s="234"/>
    </row>
    <row r="74623" spans="4:4">
      <c r="D74623" s="234"/>
    </row>
    <row r="74624" spans="4:4">
      <c r="D74624" s="234"/>
    </row>
    <row r="74625" spans="4:4">
      <c r="D74625" s="234"/>
    </row>
    <row r="74626" spans="4:4">
      <c r="D74626" s="234"/>
    </row>
    <row r="74627" spans="4:4">
      <c r="D74627" s="234"/>
    </row>
    <row r="74628" spans="4:4">
      <c r="D74628" s="234"/>
    </row>
    <row r="74629" spans="4:4">
      <c r="D74629" s="234"/>
    </row>
    <row r="74630" spans="4:4">
      <c r="D74630" s="234"/>
    </row>
    <row r="74631" spans="4:4">
      <c r="D74631" s="234"/>
    </row>
    <row r="74632" spans="4:4">
      <c r="D74632" s="234"/>
    </row>
    <row r="74633" spans="4:4">
      <c r="D74633" s="234"/>
    </row>
    <row r="74634" spans="4:4">
      <c r="D74634" s="234"/>
    </row>
    <row r="74635" spans="4:4">
      <c r="D74635" s="234"/>
    </row>
    <row r="74636" spans="4:4">
      <c r="D74636" s="234"/>
    </row>
    <row r="74637" spans="4:4">
      <c r="D74637" s="234"/>
    </row>
    <row r="74638" spans="4:4">
      <c r="D74638" s="234"/>
    </row>
    <row r="74639" spans="4:4">
      <c r="D74639" s="234"/>
    </row>
    <row r="74640" spans="4:4">
      <c r="D74640" s="234"/>
    </row>
    <row r="74641" spans="4:4">
      <c r="D74641" s="234"/>
    </row>
    <row r="74642" spans="4:4">
      <c r="D74642" s="234"/>
    </row>
    <row r="74643" spans="4:4">
      <c r="D74643" s="234"/>
    </row>
    <row r="74644" spans="4:4">
      <c r="D74644" s="234"/>
    </row>
    <row r="74645" spans="4:4">
      <c r="D74645" s="234"/>
    </row>
    <row r="74646" spans="4:4">
      <c r="D74646" s="234"/>
    </row>
    <row r="74647" spans="4:4">
      <c r="D74647" s="234"/>
    </row>
    <row r="74648" spans="4:4">
      <c r="D74648" s="234"/>
    </row>
    <row r="74649" spans="4:4">
      <c r="D74649" s="234"/>
    </row>
    <row r="74650" spans="4:4">
      <c r="D74650" s="234"/>
    </row>
    <row r="74651" spans="4:4">
      <c r="D74651" s="234"/>
    </row>
    <row r="74652" spans="4:4">
      <c r="D74652" s="234"/>
    </row>
    <row r="74653" spans="4:4">
      <c r="D74653" s="234"/>
    </row>
    <row r="74654" spans="4:4">
      <c r="D74654" s="234"/>
    </row>
    <row r="74655" spans="4:4">
      <c r="D74655" s="234"/>
    </row>
    <row r="74656" spans="4:4">
      <c r="D74656" s="234"/>
    </row>
    <row r="74657" spans="4:4">
      <c r="D74657" s="234"/>
    </row>
    <row r="74658" spans="4:4">
      <c r="D74658" s="234"/>
    </row>
    <row r="74659" spans="4:4">
      <c r="D74659" s="234"/>
    </row>
    <row r="74660" spans="4:4">
      <c r="D74660" s="234"/>
    </row>
    <row r="74661" spans="4:4">
      <c r="D74661" s="234"/>
    </row>
    <row r="74662" spans="4:4">
      <c r="D74662" s="234"/>
    </row>
    <row r="74663" spans="4:4">
      <c r="D74663" s="234"/>
    </row>
    <row r="74664" spans="4:4">
      <c r="D74664" s="234"/>
    </row>
    <row r="74665" spans="4:4">
      <c r="D74665" s="234"/>
    </row>
    <row r="74666" spans="4:4">
      <c r="D74666" s="234"/>
    </row>
    <row r="74667" spans="4:4">
      <c r="D74667" s="234"/>
    </row>
    <row r="74668" spans="4:4">
      <c r="D74668" s="234"/>
    </row>
    <row r="74669" spans="4:4">
      <c r="D74669" s="234"/>
    </row>
    <row r="74670" spans="4:4">
      <c r="D74670" s="234"/>
    </row>
    <row r="74671" spans="4:4">
      <c r="D74671" s="234"/>
    </row>
    <row r="74672" spans="4:4">
      <c r="D74672" s="234"/>
    </row>
    <row r="74673" spans="4:4">
      <c r="D74673" s="234"/>
    </row>
    <row r="74674" spans="4:4">
      <c r="D74674" s="234"/>
    </row>
    <row r="74675" spans="4:4">
      <c r="D74675" s="234"/>
    </row>
    <row r="74676" spans="4:4">
      <c r="D74676" s="234"/>
    </row>
    <row r="74677" spans="4:4">
      <c r="D74677" s="234"/>
    </row>
    <row r="74678" spans="4:4">
      <c r="D74678" s="234"/>
    </row>
    <row r="74679" spans="4:4">
      <c r="D74679" s="234"/>
    </row>
    <row r="74680" spans="4:4">
      <c r="D74680" s="234"/>
    </row>
    <row r="74681" spans="4:4">
      <c r="D74681" s="234"/>
    </row>
    <row r="74682" spans="4:4">
      <c r="D74682" s="234"/>
    </row>
    <row r="74683" spans="4:4">
      <c r="D74683" s="234"/>
    </row>
    <row r="74684" spans="4:4">
      <c r="D74684" s="234"/>
    </row>
    <row r="74685" spans="4:4">
      <c r="D74685" s="234"/>
    </row>
    <row r="74686" spans="4:4">
      <c r="D74686" s="234"/>
    </row>
    <row r="74687" spans="4:4">
      <c r="D74687" s="234"/>
    </row>
    <row r="74688" spans="4:4">
      <c r="D74688" s="234"/>
    </row>
    <row r="74689" spans="4:4">
      <c r="D74689" s="234"/>
    </row>
    <row r="74690" spans="4:4">
      <c r="D74690" s="234"/>
    </row>
    <row r="74691" spans="4:4">
      <c r="D74691" s="234"/>
    </row>
    <row r="74692" spans="4:4">
      <c r="D74692" s="234"/>
    </row>
    <row r="74693" spans="4:4">
      <c r="D74693" s="234"/>
    </row>
    <row r="74694" spans="4:4">
      <c r="D74694" s="234"/>
    </row>
    <row r="74695" spans="4:4">
      <c r="D74695" s="234"/>
    </row>
    <row r="74696" spans="4:4">
      <c r="D74696" s="234"/>
    </row>
    <row r="74697" spans="4:4">
      <c r="D74697" s="234"/>
    </row>
    <row r="74698" spans="4:4">
      <c r="D74698" s="234"/>
    </row>
    <row r="74699" spans="4:4">
      <c r="D74699" s="234"/>
    </row>
    <row r="74700" spans="4:4">
      <c r="D74700" s="234"/>
    </row>
    <row r="74701" spans="4:4">
      <c r="D74701" s="234"/>
    </row>
    <row r="74702" spans="4:4">
      <c r="D74702" s="234"/>
    </row>
    <row r="74703" spans="4:4">
      <c r="D74703" s="234"/>
    </row>
    <row r="74704" spans="4:4">
      <c r="D74704" s="234"/>
    </row>
    <row r="74705" spans="4:4">
      <c r="D74705" s="234"/>
    </row>
    <row r="74706" spans="4:4">
      <c r="D74706" s="234"/>
    </row>
    <row r="74707" spans="4:4">
      <c r="D74707" s="234"/>
    </row>
    <row r="74708" spans="4:4">
      <c r="D74708" s="234"/>
    </row>
    <row r="74709" spans="4:4">
      <c r="D74709" s="234"/>
    </row>
    <row r="74710" spans="4:4">
      <c r="D74710" s="234"/>
    </row>
    <row r="74711" spans="4:4">
      <c r="D74711" s="234"/>
    </row>
    <row r="74712" spans="4:4">
      <c r="D74712" s="234"/>
    </row>
    <row r="74713" spans="4:4">
      <c r="D74713" s="234"/>
    </row>
    <row r="74714" spans="4:4">
      <c r="D74714" s="234"/>
    </row>
    <row r="74715" spans="4:4">
      <c r="D74715" s="234"/>
    </row>
    <row r="74716" spans="4:4">
      <c r="D74716" s="234"/>
    </row>
    <row r="74717" spans="4:4">
      <c r="D74717" s="234"/>
    </row>
    <row r="74718" spans="4:4">
      <c r="D74718" s="234"/>
    </row>
    <row r="74719" spans="4:4">
      <c r="D74719" s="234"/>
    </row>
    <row r="74720" spans="4:4">
      <c r="D74720" s="234"/>
    </row>
    <row r="74721" spans="4:4">
      <c r="D74721" s="234"/>
    </row>
    <row r="74722" spans="4:4">
      <c r="D74722" s="234"/>
    </row>
    <row r="74723" spans="4:4">
      <c r="D74723" s="234"/>
    </row>
    <row r="74724" spans="4:4">
      <c r="D74724" s="234"/>
    </row>
    <row r="74725" spans="4:4">
      <c r="D74725" s="234"/>
    </row>
    <row r="74726" spans="4:4">
      <c r="D74726" s="234"/>
    </row>
    <row r="74727" spans="4:4">
      <c r="D74727" s="234"/>
    </row>
    <row r="74728" spans="4:4">
      <c r="D74728" s="234"/>
    </row>
    <row r="74729" spans="4:4">
      <c r="D74729" s="234"/>
    </row>
    <row r="74730" spans="4:4">
      <c r="D74730" s="234"/>
    </row>
    <row r="74731" spans="4:4">
      <c r="D74731" s="234"/>
    </row>
    <row r="74732" spans="4:4">
      <c r="D74732" s="234"/>
    </row>
    <row r="74733" spans="4:4">
      <c r="D74733" s="234"/>
    </row>
    <row r="74734" spans="4:4">
      <c r="D74734" s="234"/>
    </row>
    <row r="74735" spans="4:4">
      <c r="D74735" s="234"/>
    </row>
    <row r="74736" spans="4:4">
      <c r="D74736" s="234"/>
    </row>
    <row r="74737" spans="4:4">
      <c r="D74737" s="234"/>
    </row>
    <row r="74738" spans="4:4">
      <c r="D74738" s="234"/>
    </row>
    <row r="74739" spans="4:4">
      <c r="D74739" s="234"/>
    </row>
    <row r="74740" spans="4:4">
      <c r="D74740" s="234"/>
    </row>
    <row r="74741" spans="4:4">
      <c r="D74741" s="234"/>
    </row>
    <row r="74742" spans="4:4">
      <c r="D74742" s="234"/>
    </row>
    <row r="74743" spans="4:4">
      <c r="D74743" s="234"/>
    </row>
    <row r="74744" spans="4:4">
      <c r="D74744" s="234"/>
    </row>
    <row r="74745" spans="4:4">
      <c r="D74745" s="234"/>
    </row>
    <row r="74746" spans="4:4">
      <c r="D74746" s="234"/>
    </row>
    <row r="74747" spans="4:4">
      <c r="D74747" s="234"/>
    </row>
    <row r="74748" spans="4:4">
      <c r="D74748" s="234"/>
    </row>
    <row r="74749" spans="4:4">
      <c r="D74749" s="234"/>
    </row>
    <row r="74750" spans="4:4">
      <c r="D74750" s="234"/>
    </row>
    <row r="74751" spans="4:4">
      <c r="D74751" s="234"/>
    </row>
    <row r="74752" spans="4:4">
      <c r="D74752" s="234"/>
    </row>
    <row r="74753" spans="4:4">
      <c r="D74753" s="234"/>
    </row>
    <row r="74754" spans="4:4">
      <c r="D74754" s="234"/>
    </row>
    <row r="74755" spans="4:4">
      <c r="D74755" s="234"/>
    </row>
    <row r="74756" spans="4:4">
      <c r="D74756" s="234"/>
    </row>
    <row r="74757" spans="4:4">
      <c r="D74757" s="234"/>
    </row>
    <row r="74758" spans="4:4">
      <c r="D74758" s="234"/>
    </row>
    <row r="74759" spans="4:4">
      <c r="D74759" s="234"/>
    </row>
    <row r="74760" spans="4:4">
      <c r="D74760" s="234"/>
    </row>
    <row r="74761" spans="4:4">
      <c r="D74761" s="234"/>
    </row>
    <row r="74762" spans="4:4">
      <c r="D74762" s="234"/>
    </row>
    <row r="74763" spans="4:4">
      <c r="D74763" s="234"/>
    </row>
    <row r="74764" spans="4:4">
      <c r="D74764" s="234"/>
    </row>
    <row r="74765" spans="4:4">
      <c r="D74765" s="234"/>
    </row>
    <row r="74766" spans="4:4">
      <c r="D74766" s="234"/>
    </row>
    <row r="74767" spans="4:4">
      <c r="D74767" s="234"/>
    </row>
    <row r="74768" spans="4:4">
      <c r="D74768" s="234"/>
    </row>
    <row r="74769" spans="4:4">
      <c r="D74769" s="234"/>
    </row>
    <row r="74770" spans="4:4">
      <c r="D74770" s="234"/>
    </row>
    <row r="74771" spans="4:4">
      <c r="D74771" s="234"/>
    </row>
    <row r="74772" spans="4:4">
      <c r="D74772" s="234"/>
    </row>
    <row r="74773" spans="4:4">
      <c r="D74773" s="234"/>
    </row>
    <row r="74774" spans="4:4">
      <c r="D74774" s="234"/>
    </row>
    <row r="74775" spans="4:4">
      <c r="D74775" s="234"/>
    </row>
    <row r="74776" spans="4:4">
      <c r="D74776" s="234"/>
    </row>
    <row r="74777" spans="4:4">
      <c r="D74777" s="234"/>
    </row>
    <row r="74778" spans="4:4">
      <c r="D74778" s="234"/>
    </row>
    <row r="74779" spans="4:4">
      <c r="D74779" s="234"/>
    </row>
    <row r="74780" spans="4:4">
      <c r="D74780" s="234"/>
    </row>
    <row r="74781" spans="4:4">
      <c r="D74781" s="234"/>
    </row>
    <row r="74782" spans="4:4">
      <c r="D74782" s="234"/>
    </row>
    <row r="74783" spans="4:4">
      <c r="D74783" s="234"/>
    </row>
    <row r="74784" spans="4:4">
      <c r="D74784" s="234"/>
    </row>
    <row r="74785" spans="4:4">
      <c r="D74785" s="234"/>
    </row>
    <row r="74786" spans="4:4">
      <c r="D74786" s="234"/>
    </row>
    <row r="74787" spans="4:4">
      <c r="D74787" s="234"/>
    </row>
    <row r="74788" spans="4:4">
      <c r="D74788" s="234"/>
    </row>
    <row r="74789" spans="4:4">
      <c r="D74789" s="234"/>
    </row>
    <row r="74790" spans="4:4">
      <c r="D74790" s="234"/>
    </row>
    <row r="74791" spans="4:4">
      <c r="D74791" s="234"/>
    </row>
    <row r="74792" spans="4:4">
      <c r="D74792" s="234"/>
    </row>
    <row r="74793" spans="4:4">
      <c r="D74793" s="234"/>
    </row>
    <row r="74794" spans="4:4">
      <c r="D74794" s="234"/>
    </row>
    <row r="74795" spans="4:4">
      <c r="D74795" s="234"/>
    </row>
    <row r="74796" spans="4:4">
      <c r="D74796" s="234"/>
    </row>
    <row r="74797" spans="4:4">
      <c r="D74797" s="234"/>
    </row>
    <row r="74798" spans="4:4">
      <c r="D74798" s="234"/>
    </row>
    <row r="74799" spans="4:4">
      <c r="D74799" s="234"/>
    </row>
    <row r="74800" spans="4:4">
      <c r="D74800" s="234"/>
    </row>
    <row r="74801" spans="4:4">
      <c r="D74801" s="234"/>
    </row>
    <row r="74802" spans="4:4">
      <c r="D74802" s="234"/>
    </row>
    <row r="74803" spans="4:4">
      <c r="D74803" s="234"/>
    </row>
    <row r="74804" spans="4:4">
      <c r="D74804" s="234"/>
    </row>
    <row r="74805" spans="4:4">
      <c r="D74805" s="234"/>
    </row>
    <row r="74806" spans="4:4">
      <c r="D74806" s="234"/>
    </row>
    <row r="74807" spans="4:4">
      <c r="D74807" s="234"/>
    </row>
    <row r="74808" spans="4:4">
      <c r="D74808" s="234"/>
    </row>
    <row r="74809" spans="4:4">
      <c r="D74809" s="234"/>
    </row>
    <row r="74810" spans="4:4">
      <c r="D74810" s="234"/>
    </row>
    <row r="74811" spans="4:4">
      <c r="D74811" s="234"/>
    </row>
    <row r="74812" spans="4:4">
      <c r="D74812" s="234"/>
    </row>
    <row r="74813" spans="4:4">
      <c r="D74813" s="234"/>
    </row>
    <row r="74814" spans="4:4">
      <c r="D74814" s="234"/>
    </row>
    <row r="74815" spans="4:4">
      <c r="D74815" s="234"/>
    </row>
    <row r="74816" spans="4:4">
      <c r="D74816" s="234"/>
    </row>
    <row r="74817" spans="4:4">
      <c r="D74817" s="234"/>
    </row>
    <row r="74818" spans="4:4">
      <c r="D74818" s="234"/>
    </row>
    <row r="74819" spans="4:4">
      <c r="D74819" s="234"/>
    </row>
    <row r="74820" spans="4:4">
      <c r="D74820" s="234"/>
    </row>
    <row r="74821" spans="4:4">
      <c r="D74821" s="234"/>
    </row>
    <row r="74822" spans="4:4">
      <c r="D74822" s="234"/>
    </row>
    <row r="74823" spans="4:4">
      <c r="D74823" s="234"/>
    </row>
    <row r="74824" spans="4:4">
      <c r="D74824" s="234"/>
    </row>
    <row r="74825" spans="4:4">
      <c r="D74825" s="234"/>
    </row>
    <row r="74826" spans="4:4">
      <c r="D74826" s="234"/>
    </row>
    <row r="74827" spans="4:4">
      <c r="D74827" s="234"/>
    </row>
    <row r="74828" spans="4:4">
      <c r="D74828" s="234"/>
    </row>
    <row r="74829" spans="4:4">
      <c r="D74829" s="234"/>
    </row>
    <row r="74830" spans="4:4">
      <c r="D74830" s="234"/>
    </row>
    <row r="74831" spans="4:4">
      <c r="D74831" s="234"/>
    </row>
    <row r="74832" spans="4:4">
      <c r="D74832" s="234"/>
    </row>
    <row r="74833" spans="4:4">
      <c r="D74833" s="234"/>
    </row>
    <row r="74834" spans="4:4">
      <c r="D74834" s="234"/>
    </row>
    <row r="74835" spans="4:4">
      <c r="D74835" s="234"/>
    </row>
    <row r="74836" spans="4:4">
      <c r="D74836" s="234"/>
    </row>
    <row r="74837" spans="4:4">
      <c r="D74837" s="234"/>
    </row>
    <row r="74838" spans="4:4">
      <c r="D74838" s="234"/>
    </row>
    <row r="74839" spans="4:4">
      <c r="D74839" s="234"/>
    </row>
    <row r="74840" spans="4:4">
      <c r="D74840" s="234"/>
    </row>
    <row r="74841" spans="4:4">
      <c r="D74841" s="234"/>
    </row>
    <row r="74842" spans="4:4">
      <c r="D74842" s="234"/>
    </row>
    <row r="74843" spans="4:4">
      <c r="D74843" s="234"/>
    </row>
    <row r="74844" spans="4:4">
      <c r="D74844" s="234"/>
    </row>
    <row r="74845" spans="4:4">
      <c r="D74845" s="234"/>
    </row>
    <row r="74846" spans="4:4">
      <c r="D74846" s="234"/>
    </row>
    <row r="74847" spans="4:4">
      <c r="D74847" s="234"/>
    </row>
    <row r="74848" spans="4:4">
      <c r="D74848" s="234"/>
    </row>
    <row r="74849" spans="4:4">
      <c r="D74849" s="234"/>
    </row>
    <row r="74850" spans="4:4">
      <c r="D74850" s="234"/>
    </row>
    <row r="74851" spans="4:4">
      <c r="D74851" s="234"/>
    </row>
    <row r="74852" spans="4:4">
      <c r="D74852" s="234"/>
    </row>
    <row r="74853" spans="4:4">
      <c r="D74853" s="234"/>
    </row>
    <row r="74854" spans="4:4">
      <c r="D74854" s="234"/>
    </row>
    <row r="74855" spans="4:4">
      <c r="D74855" s="234"/>
    </row>
    <row r="74856" spans="4:4">
      <c r="D74856" s="234"/>
    </row>
    <row r="74857" spans="4:4">
      <c r="D74857" s="234"/>
    </row>
    <row r="74858" spans="4:4">
      <c r="D74858" s="234"/>
    </row>
    <row r="74859" spans="4:4">
      <c r="D74859" s="234"/>
    </row>
    <row r="74860" spans="4:4">
      <c r="D74860" s="234"/>
    </row>
    <row r="74861" spans="4:4">
      <c r="D74861" s="234"/>
    </row>
    <row r="74862" spans="4:4">
      <c r="D74862" s="234"/>
    </row>
    <row r="74863" spans="4:4">
      <c r="D74863" s="234"/>
    </row>
    <row r="74864" spans="4:4">
      <c r="D74864" s="234"/>
    </row>
    <row r="74865" spans="4:4">
      <c r="D74865" s="234"/>
    </row>
    <row r="74866" spans="4:4">
      <c r="D74866" s="234"/>
    </row>
    <row r="74867" spans="4:4">
      <c r="D74867" s="234"/>
    </row>
    <row r="74868" spans="4:4">
      <c r="D74868" s="234"/>
    </row>
    <row r="74869" spans="4:4">
      <c r="D74869" s="234"/>
    </row>
    <row r="74870" spans="4:4">
      <c r="D74870" s="234"/>
    </row>
    <row r="74871" spans="4:4">
      <c r="D74871" s="234"/>
    </row>
    <row r="74872" spans="4:4">
      <c r="D74872" s="234"/>
    </row>
    <row r="74873" spans="4:4">
      <c r="D74873" s="234"/>
    </row>
    <row r="74874" spans="4:4">
      <c r="D74874" s="234"/>
    </row>
    <row r="74875" spans="4:4">
      <c r="D74875" s="234"/>
    </row>
    <row r="74876" spans="4:4">
      <c r="D74876" s="234"/>
    </row>
    <row r="74877" spans="4:4">
      <c r="D74877" s="234"/>
    </row>
    <row r="74878" spans="4:4">
      <c r="D74878" s="234"/>
    </row>
    <row r="74879" spans="4:4">
      <c r="D74879" s="234"/>
    </row>
    <row r="74880" spans="4:4">
      <c r="D74880" s="234"/>
    </row>
    <row r="74881" spans="4:4">
      <c r="D74881" s="234"/>
    </row>
    <row r="74882" spans="4:4">
      <c r="D74882" s="234"/>
    </row>
    <row r="74883" spans="4:4">
      <c r="D74883" s="234"/>
    </row>
    <row r="74884" spans="4:4">
      <c r="D74884" s="234"/>
    </row>
    <row r="74885" spans="4:4">
      <c r="D74885" s="234"/>
    </row>
    <row r="74886" spans="4:4">
      <c r="D74886" s="234"/>
    </row>
    <row r="74887" spans="4:4">
      <c r="D74887" s="234"/>
    </row>
    <row r="74888" spans="4:4">
      <c r="D74888" s="234"/>
    </row>
    <row r="74889" spans="4:4">
      <c r="D74889" s="234"/>
    </row>
    <row r="74890" spans="4:4">
      <c r="D74890" s="234"/>
    </row>
    <row r="74891" spans="4:4">
      <c r="D74891" s="234"/>
    </row>
    <row r="74892" spans="4:4">
      <c r="D74892" s="234"/>
    </row>
    <row r="74893" spans="4:4">
      <c r="D74893" s="234"/>
    </row>
    <row r="74894" spans="4:4">
      <c r="D74894" s="234"/>
    </row>
    <row r="74895" spans="4:4">
      <c r="D74895" s="234"/>
    </row>
    <row r="74896" spans="4:4">
      <c r="D74896" s="234"/>
    </row>
    <row r="74897" spans="4:4">
      <c r="D74897" s="234"/>
    </row>
    <row r="74898" spans="4:4">
      <c r="D74898" s="234"/>
    </row>
    <row r="74899" spans="4:4">
      <c r="D74899" s="234"/>
    </row>
    <row r="74900" spans="4:4">
      <c r="D74900" s="234"/>
    </row>
    <row r="74901" spans="4:4">
      <c r="D74901" s="234"/>
    </row>
    <row r="74902" spans="4:4">
      <c r="D74902" s="234"/>
    </row>
    <row r="74903" spans="4:4">
      <c r="D74903" s="234"/>
    </row>
    <row r="74904" spans="4:4">
      <c r="D74904" s="234"/>
    </row>
    <row r="74905" spans="4:4">
      <c r="D74905" s="234"/>
    </row>
    <row r="74906" spans="4:4">
      <c r="D74906" s="234"/>
    </row>
    <row r="74907" spans="4:4">
      <c r="D74907" s="234"/>
    </row>
    <row r="74908" spans="4:4">
      <c r="D74908" s="234"/>
    </row>
    <row r="74909" spans="4:4">
      <c r="D74909" s="234"/>
    </row>
    <row r="74910" spans="4:4">
      <c r="D74910" s="234"/>
    </row>
    <row r="74911" spans="4:4">
      <c r="D74911" s="234"/>
    </row>
    <row r="74912" spans="4:4">
      <c r="D74912" s="234"/>
    </row>
    <row r="74913" spans="4:4">
      <c r="D74913" s="234"/>
    </row>
    <row r="74914" spans="4:4">
      <c r="D74914" s="234"/>
    </row>
    <row r="74915" spans="4:4">
      <c r="D74915" s="234"/>
    </row>
    <row r="74916" spans="4:4">
      <c r="D74916" s="234"/>
    </row>
    <row r="74917" spans="4:4">
      <c r="D74917" s="234"/>
    </row>
    <row r="74918" spans="4:4">
      <c r="D74918" s="234"/>
    </row>
    <row r="74919" spans="4:4">
      <c r="D74919" s="234"/>
    </row>
    <row r="74920" spans="4:4">
      <c r="D74920" s="234"/>
    </row>
    <row r="74921" spans="4:4">
      <c r="D74921" s="234"/>
    </row>
    <row r="74922" spans="4:4">
      <c r="D74922" s="234"/>
    </row>
    <row r="74923" spans="4:4">
      <c r="D74923" s="234"/>
    </row>
    <row r="74924" spans="4:4">
      <c r="D74924" s="234"/>
    </row>
    <row r="74925" spans="4:4">
      <c r="D74925" s="234"/>
    </row>
    <row r="74926" spans="4:4">
      <c r="D74926" s="234"/>
    </row>
    <row r="74927" spans="4:4">
      <c r="D74927" s="234"/>
    </row>
    <row r="74928" spans="4:4">
      <c r="D74928" s="234"/>
    </row>
    <row r="74929" spans="4:4">
      <c r="D74929" s="234"/>
    </row>
    <row r="74930" spans="4:4">
      <c r="D74930" s="234"/>
    </row>
    <row r="74931" spans="4:4">
      <c r="D74931" s="234"/>
    </row>
    <row r="74932" spans="4:4">
      <c r="D74932" s="234"/>
    </row>
    <row r="74933" spans="4:4">
      <c r="D74933" s="234"/>
    </row>
    <row r="74934" spans="4:4">
      <c r="D74934" s="234"/>
    </row>
    <row r="74935" spans="4:4">
      <c r="D74935" s="234"/>
    </row>
    <row r="74936" spans="4:4">
      <c r="D74936" s="234"/>
    </row>
    <row r="74937" spans="4:4">
      <c r="D74937" s="234"/>
    </row>
    <row r="74938" spans="4:4">
      <c r="D74938" s="234"/>
    </row>
    <row r="74939" spans="4:4">
      <c r="D74939" s="234"/>
    </row>
    <row r="74940" spans="4:4">
      <c r="D74940" s="234"/>
    </row>
    <row r="74941" spans="4:4">
      <c r="D74941" s="234"/>
    </row>
    <row r="74942" spans="4:4">
      <c r="D74942" s="234"/>
    </row>
    <row r="74943" spans="4:4">
      <c r="D74943" s="234"/>
    </row>
    <row r="74944" spans="4:4">
      <c r="D74944" s="234"/>
    </row>
    <row r="74945" spans="4:4">
      <c r="D74945" s="234"/>
    </row>
    <row r="74946" spans="4:4">
      <c r="D74946" s="234"/>
    </row>
    <row r="74947" spans="4:4">
      <c r="D74947" s="234"/>
    </row>
    <row r="74948" spans="4:4">
      <c r="D74948" s="234"/>
    </row>
    <row r="74949" spans="4:4">
      <c r="D74949" s="234"/>
    </row>
    <row r="74950" spans="4:4">
      <c r="D74950" s="234"/>
    </row>
    <row r="74951" spans="4:4">
      <c r="D74951" s="234"/>
    </row>
    <row r="74952" spans="4:4">
      <c r="D74952" s="234"/>
    </row>
    <row r="74953" spans="4:4">
      <c r="D74953" s="234"/>
    </row>
    <row r="74954" spans="4:4">
      <c r="D74954" s="234"/>
    </row>
    <row r="74955" spans="4:4">
      <c r="D74955" s="234"/>
    </row>
    <row r="74956" spans="4:4">
      <c r="D74956" s="234"/>
    </row>
    <row r="74957" spans="4:4">
      <c r="D74957" s="234"/>
    </row>
    <row r="74958" spans="4:4">
      <c r="D74958" s="234"/>
    </row>
    <row r="74959" spans="4:4">
      <c r="D74959" s="234"/>
    </row>
    <row r="74960" spans="4:4">
      <c r="D74960" s="234"/>
    </row>
    <row r="74961" spans="4:4">
      <c r="D74961" s="234"/>
    </row>
    <row r="74962" spans="4:4">
      <c r="D74962" s="234"/>
    </row>
    <row r="74963" spans="4:4">
      <c r="D74963" s="234"/>
    </row>
    <row r="74964" spans="4:4">
      <c r="D74964" s="234"/>
    </row>
    <row r="74965" spans="4:4">
      <c r="D74965" s="234"/>
    </row>
    <row r="74966" spans="4:4">
      <c r="D74966" s="234"/>
    </row>
    <row r="74967" spans="4:4">
      <c r="D74967" s="234"/>
    </row>
    <row r="74968" spans="4:4">
      <c r="D74968" s="234"/>
    </row>
    <row r="74969" spans="4:4">
      <c r="D74969" s="234"/>
    </row>
    <row r="74970" spans="4:4">
      <c r="D74970" s="234"/>
    </row>
    <row r="74971" spans="4:4">
      <c r="D74971" s="234"/>
    </row>
    <row r="74972" spans="4:4">
      <c r="D74972" s="234"/>
    </row>
    <row r="74973" spans="4:4">
      <c r="D74973" s="234"/>
    </row>
    <row r="74974" spans="4:4">
      <c r="D74974" s="234"/>
    </row>
    <row r="74975" spans="4:4">
      <c r="D74975" s="234"/>
    </row>
    <row r="74976" spans="4:4">
      <c r="D74976" s="234"/>
    </row>
    <row r="74977" spans="4:4">
      <c r="D74977" s="234"/>
    </row>
    <row r="74978" spans="4:4">
      <c r="D74978" s="234"/>
    </row>
    <row r="74979" spans="4:4">
      <c r="D74979" s="234"/>
    </row>
    <row r="74980" spans="4:4">
      <c r="D74980" s="234"/>
    </row>
    <row r="74981" spans="4:4">
      <c r="D74981" s="234"/>
    </row>
    <row r="74982" spans="4:4">
      <c r="D74982" s="234"/>
    </row>
    <row r="74983" spans="4:4">
      <c r="D74983" s="234"/>
    </row>
    <row r="74984" spans="4:4">
      <c r="D74984" s="234"/>
    </row>
    <row r="74985" spans="4:4">
      <c r="D74985" s="234"/>
    </row>
    <row r="74986" spans="4:4">
      <c r="D74986" s="234"/>
    </row>
    <row r="74987" spans="4:4">
      <c r="D74987" s="234"/>
    </row>
    <row r="74988" spans="4:4">
      <c r="D74988" s="234"/>
    </row>
    <row r="74989" spans="4:4">
      <c r="D74989" s="234"/>
    </row>
    <row r="74990" spans="4:4">
      <c r="D74990" s="234"/>
    </row>
    <row r="74991" spans="4:4">
      <c r="D74991" s="234"/>
    </row>
    <row r="74992" spans="4:4">
      <c r="D74992" s="234"/>
    </row>
    <row r="74993" spans="4:4">
      <c r="D74993" s="234"/>
    </row>
    <row r="74994" spans="4:4">
      <c r="D74994" s="234"/>
    </row>
    <row r="74995" spans="4:4">
      <c r="D74995" s="234"/>
    </row>
    <row r="74996" spans="4:4">
      <c r="D74996" s="234"/>
    </row>
    <row r="74997" spans="4:4">
      <c r="D74997" s="234"/>
    </row>
    <row r="74998" spans="4:4">
      <c r="D74998" s="234"/>
    </row>
    <row r="74999" spans="4:4">
      <c r="D74999" s="234"/>
    </row>
    <row r="75000" spans="4:4">
      <c r="D75000" s="234"/>
    </row>
    <row r="75001" spans="4:4">
      <c r="D75001" s="234"/>
    </row>
    <row r="75002" spans="4:4">
      <c r="D75002" s="234"/>
    </row>
    <row r="75003" spans="4:4">
      <c r="D75003" s="234"/>
    </row>
    <row r="75004" spans="4:4">
      <c r="D75004" s="234"/>
    </row>
    <row r="75005" spans="4:4">
      <c r="D75005" s="234"/>
    </row>
    <row r="75006" spans="4:4">
      <c r="D75006" s="234"/>
    </row>
    <row r="75007" spans="4:4">
      <c r="D75007" s="234"/>
    </row>
    <row r="75008" spans="4:4">
      <c r="D75008" s="234"/>
    </row>
    <row r="75009" spans="4:4">
      <c r="D75009" s="234"/>
    </row>
    <row r="75010" spans="4:4">
      <c r="D75010" s="234"/>
    </row>
    <row r="75011" spans="4:4">
      <c r="D75011" s="234"/>
    </row>
    <row r="75012" spans="4:4">
      <c r="D75012" s="234"/>
    </row>
    <row r="75013" spans="4:4">
      <c r="D75013" s="234"/>
    </row>
    <row r="75014" spans="4:4">
      <c r="D75014" s="234"/>
    </row>
    <row r="75015" spans="4:4">
      <c r="D75015" s="234"/>
    </row>
    <row r="75016" spans="4:4">
      <c r="D75016" s="234"/>
    </row>
    <row r="75017" spans="4:4">
      <c r="D75017" s="234"/>
    </row>
    <row r="75018" spans="4:4">
      <c r="D75018" s="234"/>
    </row>
    <row r="75019" spans="4:4">
      <c r="D75019" s="234"/>
    </row>
    <row r="75020" spans="4:4">
      <c r="D75020" s="234"/>
    </row>
    <row r="75021" spans="4:4">
      <c r="D75021" s="234"/>
    </row>
    <row r="75022" spans="4:4">
      <c r="D75022" s="234"/>
    </row>
    <row r="75023" spans="4:4">
      <c r="D75023" s="234"/>
    </row>
    <row r="75024" spans="4:4">
      <c r="D75024" s="234"/>
    </row>
    <row r="75025" spans="4:4">
      <c r="D75025" s="234"/>
    </row>
    <row r="75026" spans="4:4">
      <c r="D75026" s="234"/>
    </row>
    <row r="75027" spans="4:4">
      <c r="D75027" s="234"/>
    </row>
    <row r="75028" spans="4:4">
      <c r="D75028" s="234"/>
    </row>
    <row r="75029" spans="4:4">
      <c r="D75029" s="234"/>
    </row>
    <row r="75030" spans="4:4">
      <c r="D75030" s="234"/>
    </row>
    <row r="75031" spans="4:4">
      <c r="D75031" s="234"/>
    </row>
    <row r="75032" spans="4:4">
      <c r="D75032" s="234"/>
    </row>
    <row r="75033" spans="4:4">
      <c r="D75033" s="234"/>
    </row>
    <row r="75034" spans="4:4">
      <c r="D75034" s="234"/>
    </row>
    <row r="75035" spans="4:4">
      <c r="D75035" s="234"/>
    </row>
    <row r="75036" spans="4:4">
      <c r="D75036" s="234"/>
    </row>
    <row r="75037" spans="4:4">
      <c r="D75037" s="234"/>
    </row>
    <row r="75038" spans="4:4">
      <c r="D75038" s="234"/>
    </row>
    <row r="75039" spans="4:4">
      <c r="D75039" s="234"/>
    </row>
    <row r="75040" spans="4:4">
      <c r="D75040" s="234"/>
    </row>
    <row r="75041" spans="4:4">
      <c r="D75041" s="234"/>
    </row>
    <row r="75042" spans="4:4">
      <c r="D75042" s="234"/>
    </row>
    <row r="75043" spans="4:4">
      <c r="D75043" s="234"/>
    </row>
    <row r="75044" spans="4:4">
      <c r="D75044" s="234"/>
    </row>
    <row r="75045" spans="4:4">
      <c r="D75045" s="234"/>
    </row>
    <row r="75046" spans="4:4">
      <c r="D75046" s="234"/>
    </row>
    <row r="75047" spans="4:4">
      <c r="D75047" s="234"/>
    </row>
    <row r="75048" spans="4:4">
      <c r="D75048" s="234"/>
    </row>
    <row r="75049" spans="4:4">
      <c r="D75049" s="234"/>
    </row>
    <row r="75050" spans="4:4">
      <c r="D75050" s="234"/>
    </row>
    <row r="75051" spans="4:4">
      <c r="D75051" s="234"/>
    </row>
    <row r="75052" spans="4:4">
      <c r="D75052" s="234"/>
    </row>
    <row r="75053" spans="4:4">
      <c r="D75053" s="234"/>
    </row>
    <row r="75054" spans="4:4">
      <c r="D75054" s="234"/>
    </row>
    <row r="75055" spans="4:4">
      <c r="D75055" s="234"/>
    </row>
    <row r="75056" spans="4:4">
      <c r="D75056" s="234"/>
    </row>
    <row r="75057" spans="4:4">
      <c r="D75057" s="234"/>
    </row>
    <row r="75058" spans="4:4">
      <c r="D75058" s="234"/>
    </row>
    <row r="75059" spans="4:4">
      <c r="D75059" s="234"/>
    </row>
    <row r="75060" spans="4:4">
      <c r="D75060" s="234"/>
    </row>
    <row r="75061" spans="4:4">
      <c r="D75061" s="234"/>
    </row>
    <row r="75062" spans="4:4">
      <c r="D75062" s="234"/>
    </row>
    <row r="75063" spans="4:4">
      <c r="D75063" s="234"/>
    </row>
    <row r="75064" spans="4:4">
      <c r="D75064" s="234"/>
    </row>
    <row r="75065" spans="4:4">
      <c r="D75065" s="234"/>
    </row>
    <row r="75066" spans="4:4">
      <c r="D75066" s="234"/>
    </row>
    <row r="75067" spans="4:4">
      <c r="D75067" s="234"/>
    </row>
    <row r="75068" spans="4:4">
      <c r="D75068" s="234"/>
    </row>
    <row r="75069" spans="4:4">
      <c r="D75069" s="234"/>
    </row>
    <row r="75070" spans="4:4">
      <c r="D75070" s="234"/>
    </row>
    <row r="75071" spans="4:4">
      <c r="D75071" s="234"/>
    </row>
    <row r="75072" spans="4:4">
      <c r="D75072" s="234"/>
    </row>
    <row r="75073" spans="4:4">
      <c r="D75073" s="234"/>
    </row>
    <row r="75074" spans="4:4">
      <c r="D75074" s="234"/>
    </row>
    <row r="75075" spans="4:4">
      <c r="D75075" s="234"/>
    </row>
    <row r="75076" spans="4:4">
      <c r="D75076" s="234"/>
    </row>
    <row r="75077" spans="4:4">
      <c r="D75077" s="234"/>
    </row>
    <row r="75078" spans="4:4">
      <c r="D75078" s="234"/>
    </row>
    <row r="75079" spans="4:4">
      <c r="D75079" s="234"/>
    </row>
    <row r="75080" spans="4:4">
      <c r="D75080" s="234"/>
    </row>
    <row r="75081" spans="4:4">
      <c r="D75081" s="234"/>
    </row>
    <row r="75082" spans="4:4">
      <c r="D75082" s="234"/>
    </row>
    <row r="75083" spans="4:4">
      <c r="D75083" s="234"/>
    </row>
    <row r="75084" spans="4:4">
      <c r="D75084" s="234"/>
    </row>
    <row r="75085" spans="4:4">
      <c r="D75085" s="234"/>
    </row>
    <row r="75086" spans="4:4">
      <c r="D75086" s="234"/>
    </row>
    <row r="75087" spans="4:4">
      <c r="D75087" s="234"/>
    </row>
    <row r="75088" spans="4:4">
      <c r="D75088" s="234"/>
    </row>
    <row r="75089" spans="4:4">
      <c r="D75089" s="234"/>
    </row>
    <row r="75090" spans="4:4">
      <c r="D75090" s="234"/>
    </row>
    <row r="75091" spans="4:4">
      <c r="D75091" s="234"/>
    </row>
    <row r="75092" spans="4:4">
      <c r="D75092" s="234"/>
    </row>
    <row r="75093" spans="4:4">
      <c r="D75093" s="234"/>
    </row>
    <row r="75094" spans="4:4">
      <c r="D75094" s="234"/>
    </row>
    <row r="75095" spans="4:4">
      <c r="D75095" s="234"/>
    </row>
    <row r="75096" spans="4:4">
      <c r="D75096" s="234"/>
    </row>
    <row r="75097" spans="4:4">
      <c r="D75097" s="234"/>
    </row>
    <row r="75098" spans="4:4">
      <c r="D75098" s="234"/>
    </row>
    <row r="75099" spans="4:4">
      <c r="D75099" s="234"/>
    </row>
    <row r="75100" spans="4:4">
      <c r="D75100" s="234"/>
    </row>
    <row r="75101" spans="4:4">
      <c r="D75101" s="234"/>
    </row>
    <row r="75102" spans="4:4">
      <c r="D75102" s="234"/>
    </row>
    <row r="75103" spans="4:4">
      <c r="D75103" s="234"/>
    </row>
    <row r="75104" spans="4:4">
      <c r="D75104" s="234"/>
    </row>
    <row r="75105" spans="4:4">
      <c r="D75105" s="234"/>
    </row>
    <row r="75106" spans="4:4">
      <c r="D75106" s="234"/>
    </row>
    <row r="75107" spans="4:4">
      <c r="D75107" s="234"/>
    </row>
    <row r="75108" spans="4:4">
      <c r="D75108" s="234"/>
    </row>
    <row r="75109" spans="4:4">
      <c r="D75109" s="234"/>
    </row>
    <row r="75110" spans="4:4">
      <c r="D75110" s="234"/>
    </row>
    <row r="75111" spans="4:4">
      <c r="D75111" s="234"/>
    </row>
    <row r="75112" spans="4:4">
      <c r="D75112" s="234"/>
    </row>
    <row r="75113" spans="4:4">
      <c r="D75113" s="234"/>
    </row>
    <row r="75114" spans="4:4">
      <c r="D75114" s="234"/>
    </row>
    <row r="75115" spans="4:4">
      <c r="D75115" s="234"/>
    </row>
    <row r="75116" spans="4:4">
      <c r="D75116" s="234"/>
    </row>
    <row r="75117" spans="4:4">
      <c r="D75117" s="234"/>
    </row>
    <row r="75118" spans="4:4">
      <c r="D75118" s="234"/>
    </row>
    <row r="75119" spans="4:4">
      <c r="D75119" s="234"/>
    </row>
    <row r="75120" spans="4:4">
      <c r="D75120" s="234"/>
    </row>
    <row r="75121" spans="4:4">
      <c r="D75121" s="234"/>
    </row>
    <row r="75122" spans="4:4">
      <c r="D75122" s="234"/>
    </row>
    <row r="75123" spans="4:4">
      <c r="D75123" s="234"/>
    </row>
    <row r="75124" spans="4:4">
      <c r="D75124" s="234"/>
    </row>
    <row r="75125" spans="4:4">
      <c r="D75125" s="234"/>
    </row>
    <row r="75126" spans="4:4">
      <c r="D75126" s="234"/>
    </row>
    <row r="75127" spans="4:4">
      <c r="D75127" s="234"/>
    </row>
    <row r="75128" spans="4:4">
      <c r="D75128" s="234"/>
    </row>
    <row r="75129" spans="4:4">
      <c r="D75129" s="234"/>
    </row>
    <row r="75130" spans="4:4">
      <c r="D75130" s="234"/>
    </row>
    <row r="75131" spans="4:4">
      <c r="D75131" s="234"/>
    </row>
    <row r="75132" spans="4:4">
      <c r="D75132" s="234"/>
    </row>
    <row r="75133" spans="4:4">
      <c r="D75133" s="234"/>
    </row>
    <row r="75134" spans="4:4">
      <c r="D75134" s="234"/>
    </row>
    <row r="75135" spans="4:4">
      <c r="D75135" s="234"/>
    </row>
    <row r="75136" spans="4:4">
      <c r="D75136" s="234"/>
    </row>
    <row r="75137" spans="4:4">
      <c r="D75137" s="234"/>
    </row>
    <row r="75138" spans="4:4">
      <c r="D75138" s="234"/>
    </row>
    <row r="75139" spans="4:4">
      <c r="D75139" s="234"/>
    </row>
    <row r="75140" spans="4:4">
      <c r="D75140" s="234"/>
    </row>
    <row r="75141" spans="4:4">
      <c r="D75141" s="234"/>
    </row>
    <row r="75142" spans="4:4">
      <c r="D75142" s="234"/>
    </row>
    <row r="75143" spans="4:4">
      <c r="D75143" s="234"/>
    </row>
    <row r="75144" spans="4:4">
      <c r="D75144" s="234"/>
    </row>
    <row r="75145" spans="4:4">
      <c r="D75145" s="234"/>
    </row>
    <row r="75146" spans="4:4">
      <c r="D75146" s="234"/>
    </row>
    <row r="75147" spans="4:4">
      <c r="D75147" s="234"/>
    </row>
    <row r="75148" spans="4:4">
      <c r="D75148" s="234"/>
    </row>
    <row r="75149" spans="4:4">
      <c r="D75149" s="234"/>
    </row>
    <row r="75150" spans="4:4">
      <c r="D75150" s="234"/>
    </row>
    <row r="75151" spans="4:4">
      <c r="D75151" s="234"/>
    </row>
    <row r="75152" spans="4:4">
      <c r="D75152" s="234"/>
    </row>
    <row r="75153" spans="4:4">
      <c r="D75153" s="234"/>
    </row>
    <row r="75154" spans="4:4">
      <c r="D75154" s="234"/>
    </row>
    <row r="75155" spans="4:4">
      <c r="D75155" s="234"/>
    </row>
    <row r="75156" spans="4:4">
      <c r="D75156" s="234"/>
    </row>
    <row r="75157" spans="4:4">
      <c r="D75157" s="234"/>
    </row>
    <row r="75158" spans="4:4">
      <c r="D75158" s="234"/>
    </row>
    <row r="75159" spans="4:4">
      <c r="D75159" s="234"/>
    </row>
    <row r="75160" spans="4:4">
      <c r="D75160" s="234"/>
    </row>
    <row r="75161" spans="4:4">
      <c r="D75161" s="234"/>
    </row>
    <row r="75162" spans="4:4">
      <c r="D75162" s="234"/>
    </row>
    <row r="75163" spans="4:4">
      <c r="D75163" s="234"/>
    </row>
    <row r="75164" spans="4:4">
      <c r="D75164" s="234"/>
    </row>
    <row r="75165" spans="4:4">
      <c r="D75165" s="234"/>
    </row>
    <row r="75166" spans="4:4">
      <c r="D75166" s="234"/>
    </row>
    <row r="75167" spans="4:4">
      <c r="D75167" s="234"/>
    </row>
    <row r="75168" spans="4:4">
      <c r="D75168" s="234"/>
    </row>
    <row r="75169" spans="4:4">
      <c r="D75169" s="234"/>
    </row>
    <row r="75170" spans="4:4">
      <c r="D75170" s="234"/>
    </row>
    <row r="75171" spans="4:4">
      <c r="D75171" s="234"/>
    </row>
    <row r="75172" spans="4:4">
      <c r="D75172" s="234"/>
    </row>
    <row r="75173" spans="4:4">
      <c r="D75173" s="234"/>
    </row>
    <row r="75174" spans="4:4">
      <c r="D75174" s="234"/>
    </row>
    <row r="75175" spans="4:4">
      <c r="D75175" s="234"/>
    </row>
    <row r="75176" spans="4:4">
      <c r="D75176" s="234"/>
    </row>
    <row r="75177" spans="4:4">
      <c r="D75177" s="234"/>
    </row>
    <row r="75178" spans="4:4">
      <c r="D75178" s="234"/>
    </row>
    <row r="75179" spans="4:4">
      <c r="D75179" s="234"/>
    </row>
    <row r="75180" spans="4:4">
      <c r="D75180" s="234"/>
    </row>
    <row r="75181" spans="4:4">
      <c r="D75181" s="234"/>
    </row>
    <row r="75182" spans="4:4">
      <c r="D75182" s="234"/>
    </row>
    <row r="75183" spans="4:4">
      <c r="D75183" s="234"/>
    </row>
    <row r="75184" spans="4:4">
      <c r="D75184" s="234"/>
    </row>
    <row r="75185" spans="4:4">
      <c r="D75185" s="234"/>
    </row>
    <row r="75186" spans="4:4">
      <c r="D75186" s="234"/>
    </row>
    <row r="75187" spans="4:4">
      <c r="D75187" s="234"/>
    </row>
    <row r="75188" spans="4:4">
      <c r="D75188" s="234"/>
    </row>
    <row r="75189" spans="4:4">
      <c r="D75189" s="234"/>
    </row>
    <row r="75190" spans="4:4">
      <c r="D75190" s="234"/>
    </row>
    <row r="75191" spans="4:4">
      <c r="D75191" s="234"/>
    </row>
    <row r="75192" spans="4:4">
      <c r="D75192" s="234"/>
    </row>
    <row r="75193" spans="4:4">
      <c r="D75193" s="234"/>
    </row>
    <row r="75194" spans="4:4">
      <c r="D75194" s="234"/>
    </row>
    <row r="75195" spans="4:4">
      <c r="D75195" s="234"/>
    </row>
    <row r="75196" spans="4:4">
      <c r="D75196" s="234"/>
    </row>
    <row r="75197" spans="4:4">
      <c r="D75197" s="234"/>
    </row>
    <row r="75198" spans="4:4">
      <c r="D75198" s="234"/>
    </row>
    <row r="75199" spans="4:4">
      <c r="D75199" s="234"/>
    </row>
    <row r="75200" spans="4:4">
      <c r="D75200" s="234"/>
    </row>
    <row r="75201" spans="4:4">
      <c r="D75201" s="234"/>
    </row>
    <row r="75202" spans="4:4">
      <c r="D75202" s="234"/>
    </row>
    <row r="75203" spans="4:4">
      <c r="D75203" s="234"/>
    </row>
    <row r="75204" spans="4:4">
      <c r="D75204" s="234"/>
    </row>
    <row r="75205" spans="4:4">
      <c r="D75205" s="234"/>
    </row>
    <row r="75206" spans="4:4">
      <c r="D75206" s="234"/>
    </row>
    <row r="75207" spans="4:4">
      <c r="D75207" s="234"/>
    </row>
    <row r="75208" spans="4:4">
      <c r="D75208" s="234"/>
    </row>
    <row r="75209" spans="4:4">
      <c r="D75209" s="234"/>
    </row>
    <row r="75210" spans="4:4">
      <c r="D75210" s="234"/>
    </row>
    <row r="75211" spans="4:4">
      <c r="D75211" s="234"/>
    </row>
    <row r="75212" spans="4:4">
      <c r="D75212" s="234"/>
    </row>
    <row r="75213" spans="4:4">
      <c r="D75213" s="234"/>
    </row>
    <row r="75214" spans="4:4">
      <c r="D75214" s="234"/>
    </row>
    <row r="75215" spans="4:4">
      <c r="D75215" s="234"/>
    </row>
    <row r="75216" spans="4:4">
      <c r="D75216" s="234"/>
    </row>
    <row r="75217" spans="4:4">
      <c r="D75217" s="234"/>
    </row>
    <row r="75218" spans="4:4">
      <c r="D75218" s="234"/>
    </row>
    <row r="75219" spans="4:4">
      <c r="D75219" s="234"/>
    </row>
    <row r="75220" spans="4:4">
      <c r="D75220" s="234"/>
    </row>
    <row r="75221" spans="4:4">
      <c r="D75221" s="234"/>
    </row>
    <row r="75222" spans="4:4">
      <c r="D75222" s="234"/>
    </row>
    <row r="75223" spans="4:4">
      <c r="D75223" s="234"/>
    </row>
    <row r="75224" spans="4:4">
      <c r="D75224" s="234"/>
    </row>
    <row r="75225" spans="4:4">
      <c r="D75225" s="234"/>
    </row>
    <row r="75226" spans="4:4">
      <c r="D75226" s="234"/>
    </row>
    <row r="75227" spans="4:4">
      <c r="D75227" s="234"/>
    </row>
    <row r="75228" spans="4:4">
      <c r="D75228" s="234"/>
    </row>
    <row r="75229" spans="4:4">
      <c r="D75229" s="234"/>
    </row>
    <row r="75230" spans="4:4">
      <c r="D75230" s="234"/>
    </row>
    <row r="75231" spans="4:4">
      <c r="D75231" s="234"/>
    </row>
    <row r="75232" spans="4:4">
      <c r="D75232" s="234"/>
    </row>
    <row r="75233" spans="4:4">
      <c r="D75233" s="234"/>
    </row>
    <row r="75234" spans="4:4">
      <c r="D75234" s="234"/>
    </row>
    <row r="75235" spans="4:4">
      <c r="D75235" s="234"/>
    </row>
    <row r="75236" spans="4:4">
      <c r="D75236" s="234"/>
    </row>
    <row r="75237" spans="4:4">
      <c r="D75237" s="234"/>
    </row>
    <row r="75238" spans="4:4">
      <c r="D75238" s="234"/>
    </row>
    <row r="75239" spans="4:4">
      <c r="D75239" s="234"/>
    </row>
    <row r="75240" spans="4:4">
      <c r="D75240" s="234"/>
    </row>
    <row r="75241" spans="4:4">
      <c r="D75241" s="234"/>
    </row>
    <row r="75242" spans="4:4">
      <c r="D75242" s="234"/>
    </row>
    <row r="75243" spans="4:4">
      <c r="D75243" s="234"/>
    </row>
    <row r="75244" spans="4:4">
      <c r="D75244" s="234"/>
    </row>
    <row r="75245" spans="4:4">
      <c r="D75245" s="234"/>
    </row>
    <row r="75246" spans="4:4">
      <c r="D75246" s="234"/>
    </row>
    <row r="75247" spans="4:4">
      <c r="D75247" s="234"/>
    </row>
    <row r="75248" spans="4:4">
      <c r="D75248" s="234"/>
    </row>
    <row r="75249" spans="4:4">
      <c r="D75249" s="234"/>
    </row>
    <row r="75250" spans="4:4">
      <c r="D75250" s="234"/>
    </row>
    <row r="75251" spans="4:4">
      <c r="D75251" s="234"/>
    </row>
    <row r="75252" spans="4:4">
      <c r="D75252" s="234"/>
    </row>
    <row r="75253" spans="4:4">
      <c r="D75253" s="234"/>
    </row>
    <row r="75254" spans="4:4">
      <c r="D75254" s="234"/>
    </row>
    <row r="75255" spans="4:4">
      <c r="D75255" s="234"/>
    </row>
    <row r="75256" spans="4:4">
      <c r="D75256" s="234"/>
    </row>
    <row r="75257" spans="4:4">
      <c r="D75257" s="234"/>
    </row>
    <row r="75258" spans="4:4">
      <c r="D75258" s="234"/>
    </row>
    <row r="75259" spans="4:4">
      <c r="D75259" s="234"/>
    </row>
    <row r="75260" spans="4:4">
      <c r="D75260" s="234"/>
    </row>
    <row r="75261" spans="4:4">
      <c r="D75261" s="234"/>
    </row>
    <row r="75262" spans="4:4">
      <c r="D75262" s="234"/>
    </row>
    <row r="75263" spans="4:4">
      <c r="D75263" s="234"/>
    </row>
    <row r="75264" spans="4:4">
      <c r="D75264" s="234"/>
    </row>
    <row r="75265" spans="4:4">
      <c r="D75265" s="234"/>
    </row>
    <row r="75266" spans="4:4">
      <c r="D75266" s="234"/>
    </row>
    <row r="75267" spans="4:4">
      <c r="D75267" s="234"/>
    </row>
    <row r="75268" spans="4:4">
      <c r="D75268" s="234"/>
    </row>
    <row r="75269" spans="4:4">
      <c r="D75269" s="234"/>
    </row>
    <row r="75270" spans="4:4">
      <c r="D75270" s="234"/>
    </row>
    <row r="75271" spans="4:4">
      <c r="D75271" s="234"/>
    </row>
    <row r="75272" spans="4:4">
      <c r="D75272" s="234"/>
    </row>
    <row r="75273" spans="4:4">
      <c r="D75273" s="234"/>
    </row>
    <row r="75274" spans="4:4">
      <c r="D75274" s="234"/>
    </row>
    <row r="75275" spans="4:4">
      <c r="D75275" s="234"/>
    </row>
    <row r="75276" spans="4:4">
      <c r="D75276" s="234"/>
    </row>
    <row r="75277" spans="4:4">
      <c r="D75277" s="234"/>
    </row>
    <row r="75278" spans="4:4">
      <c r="D75278" s="234"/>
    </row>
    <row r="75279" spans="4:4">
      <c r="D75279" s="234"/>
    </row>
    <row r="75280" spans="4:4">
      <c r="D75280" s="234"/>
    </row>
    <row r="75281" spans="4:4">
      <c r="D75281" s="234"/>
    </row>
    <row r="75282" spans="4:4">
      <c r="D75282" s="234"/>
    </row>
    <row r="75283" spans="4:4">
      <c r="D75283" s="234"/>
    </row>
    <row r="75284" spans="4:4">
      <c r="D75284" s="234"/>
    </row>
    <row r="75285" spans="4:4">
      <c r="D75285" s="234"/>
    </row>
    <row r="75286" spans="4:4">
      <c r="D75286" s="234"/>
    </row>
    <row r="75287" spans="4:4">
      <c r="D75287" s="234"/>
    </row>
    <row r="75288" spans="4:4">
      <c r="D75288" s="234"/>
    </row>
    <row r="75289" spans="4:4">
      <c r="D75289" s="234"/>
    </row>
    <row r="75290" spans="4:4">
      <c r="D75290" s="234"/>
    </row>
    <row r="75291" spans="4:4">
      <c r="D75291" s="234"/>
    </row>
    <row r="75292" spans="4:4">
      <c r="D75292" s="234"/>
    </row>
    <row r="75293" spans="4:4">
      <c r="D75293" s="234"/>
    </row>
    <row r="75294" spans="4:4">
      <c r="D75294" s="234"/>
    </row>
    <row r="75295" spans="4:4">
      <c r="D75295" s="234"/>
    </row>
    <row r="75296" spans="4:4">
      <c r="D75296" s="234"/>
    </row>
    <row r="75297" spans="4:4">
      <c r="D75297" s="234"/>
    </row>
    <row r="75298" spans="4:4">
      <c r="D75298" s="234"/>
    </row>
    <row r="75299" spans="4:4">
      <c r="D75299" s="234"/>
    </row>
    <row r="75300" spans="4:4">
      <c r="D75300" s="234"/>
    </row>
    <row r="75301" spans="4:4">
      <c r="D75301" s="234"/>
    </row>
    <row r="75302" spans="4:4">
      <c r="D75302" s="234"/>
    </row>
    <row r="75303" spans="4:4">
      <c r="D75303" s="234"/>
    </row>
    <row r="75304" spans="4:4">
      <c r="D75304" s="234"/>
    </row>
    <row r="75305" spans="4:4">
      <c r="D75305" s="234"/>
    </row>
    <row r="75306" spans="4:4">
      <c r="D75306" s="234"/>
    </row>
    <row r="75307" spans="4:4">
      <c r="D75307" s="234"/>
    </row>
    <row r="75308" spans="4:4">
      <c r="D75308" s="234"/>
    </row>
    <row r="75309" spans="4:4">
      <c r="D75309" s="234"/>
    </row>
    <row r="75310" spans="4:4">
      <c r="D75310" s="234"/>
    </row>
    <row r="75311" spans="4:4">
      <c r="D75311" s="234"/>
    </row>
    <row r="75312" spans="4:4">
      <c r="D75312" s="234"/>
    </row>
    <row r="75313" spans="4:4">
      <c r="D75313" s="234"/>
    </row>
    <row r="75314" spans="4:4">
      <c r="D75314" s="234"/>
    </row>
    <row r="75315" spans="4:4">
      <c r="D75315" s="234"/>
    </row>
    <row r="75316" spans="4:4">
      <c r="D75316" s="234"/>
    </row>
    <row r="75317" spans="4:4">
      <c r="D75317" s="234"/>
    </row>
    <row r="75318" spans="4:4">
      <c r="D75318" s="234"/>
    </row>
    <row r="75319" spans="4:4">
      <c r="D75319" s="234"/>
    </row>
    <row r="75320" spans="4:4">
      <c r="D75320" s="234"/>
    </row>
    <row r="75321" spans="4:4">
      <c r="D75321" s="234"/>
    </row>
    <row r="75322" spans="4:4">
      <c r="D75322" s="234"/>
    </row>
    <row r="75323" spans="4:4">
      <c r="D75323" s="234"/>
    </row>
    <row r="75324" spans="4:4">
      <c r="D75324" s="234"/>
    </row>
    <row r="75325" spans="4:4">
      <c r="D75325" s="234"/>
    </row>
    <row r="75326" spans="4:4">
      <c r="D75326" s="234"/>
    </row>
    <row r="75327" spans="4:4">
      <c r="D75327" s="234"/>
    </row>
    <row r="75328" spans="4:4">
      <c r="D75328" s="234"/>
    </row>
    <row r="75329" spans="4:4">
      <c r="D75329" s="234"/>
    </row>
    <row r="75330" spans="4:4">
      <c r="D75330" s="234"/>
    </row>
    <row r="75331" spans="4:4">
      <c r="D75331" s="234"/>
    </row>
    <row r="75332" spans="4:4">
      <c r="D75332" s="234"/>
    </row>
    <row r="75333" spans="4:4">
      <c r="D75333" s="234"/>
    </row>
    <row r="75334" spans="4:4">
      <c r="D75334" s="234"/>
    </row>
    <row r="75335" spans="4:4">
      <c r="D75335" s="234"/>
    </row>
    <row r="75336" spans="4:4">
      <c r="D75336" s="234"/>
    </row>
    <row r="75337" spans="4:4">
      <c r="D75337" s="234"/>
    </row>
    <row r="75338" spans="4:4">
      <c r="D75338" s="234"/>
    </row>
    <row r="75339" spans="4:4">
      <c r="D75339" s="234"/>
    </row>
    <row r="75340" spans="4:4">
      <c r="D75340" s="234"/>
    </row>
    <row r="75341" spans="4:4">
      <c r="D75341" s="234"/>
    </row>
    <row r="75342" spans="4:4">
      <c r="D75342" s="234"/>
    </row>
    <row r="75343" spans="4:4">
      <c r="D75343" s="234"/>
    </row>
    <row r="75344" spans="4:4">
      <c r="D75344" s="234"/>
    </row>
    <row r="75345" spans="4:4">
      <c r="D75345" s="234"/>
    </row>
    <row r="75346" spans="4:4">
      <c r="D75346" s="234"/>
    </row>
    <row r="75347" spans="4:4">
      <c r="D75347" s="234"/>
    </row>
    <row r="75348" spans="4:4">
      <c r="D75348" s="234"/>
    </row>
    <row r="75349" spans="4:4">
      <c r="D75349" s="234"/>
    </row>
    <row r="75350" spans="4:4">
      <c r="D75350" s="234"/>
    </row>
    <row r="75351" spans="4:4">
      <c r="D75351" s="234"/>
    </row>
    <row r="75352" spans="4:4">
      <c r="D75352" s="234"/>
    </row>
    <row r="75353" spans="4:4">
      <c r="D75353" s="234"/>
    </row>
    <row r="75354" spans="4:4">
      <c r="D75354" s="234"/>
    </row>
    <row r="75355" spans="4:4">
      <c r="D75355" s="234"/>
    </row>
    <row r="75356" spans="4:4">
      <c r="D75356" s="234"/>
    </row>
    <row r="75357" spans="4:4">
      <c r="D75357" s="234"/>
    </row>
    <row r="75358" spans="4:4">
      <c r="D75358" s="234"/>
    </row>
    <row r="75359" spans="4:4">
      <c r="D75359" s="234"/>
    </row>
    <row r="75360" spans="4:4">
      <c r="D75360" s="234"/>
    </row>
    <row r="75361" spans="4:4">
      <c r="D75361" s="234"/>
    </row>
    <row r="75362" spans="4:4">
      <c r="D75362" s="234"/>
    </row>
    <row r="75363" spans="4:4">
      <c r="D75363" s="234"/>
    </row>
    <row r="75364" spans="4:4">
      <c r="D75364" s="234"/>
    </row>
    <row r="75365" spans="4:4">
      <c r="D75365" s="234"/>
    </row>
    <row r="75366" spans="4:4">
      <c r="D75366" s="234"/>
    </row>
    <row r="75367" spans="4:4">
      <c r="D75367" s="234"/>
    </row>
    <row r="75368" spans="4:4">
      <c r="D75368" s="234"/>
    </row>
    <row r="75369" spans="4:4">
      <c r="D75369" s="234"/>
    </row>
    <row r="75370" spans="4:4">
      <c r="D75370" s="234"/>
    </row>
    <row r="75371" spans="4:4">
      <c r="D75371" s="234"/>
    </row>
    <row r="75372" spans="4:4">
      <c r="D75372" s="234"/>
    </row>
    <row r="75373" spans="4:4">
      <c r="D75373" s="234"/>
    </row>
    <row r="75374" spans="4:4">
      <c r="D75374" s="234"/>
    </row>
    <row r="75375" spans="4:4">
      <c r="D75375" s="234"/>
    </row>
    <row r="75376" spans="4:4">
      <c r="D75376" s="234"/>
    </row>
    <row r="75377" spans="4:4">
      <c r="D75377" s="234"/>
    </row>
    <row r="75378" spans="4:4">
      <c r="D75378" s="234"/>
    </row>
    <row r="75379" spans="4:4">
      <c r="D75379" s="234"/>
    </row>
    <row r="75380" spans="4:4">
      <c r="D75380" s="234"/>
    </row>
    <row r="75381" spans="4:4">
      <c r="D75381" s="234"/>
    </row>
    <row r="75382" spans="4:4">
      <c r="D75382" s="234"/>
    </row>
    <row r="75383" spans="4:4">
      <c r="D75383" s="234"/>
    </row>
    <row r="75384" spans="4:4">
      <c r="D75384" s="234"/>
    </row>
    <row r="75385" spans="4:4">
      <c r="D75385" s="234"/>
    </row>
    <row r="75386" spans="4:4">
      <c r="D75386" s="234"/>
    </row>
    <row r="75387" spans="4:4">
      <c r="D75387" s="234"/>
    </row>
    <row r="75388" spans="4:4">
      <c r="D75388" s="234"/>
    </row>
    <row r="75389" spans="4:4">
      <c r="D75389" s="234"/>
    </row>
    <row r="75390" spans="4:4">
      <c r="D75390" s="234"/>
    </row>
    <row r="75391" spans="4:4">
      <c r="D75391" s="234"/>
    </row>
    <row r="75392" spans="4:4">
      <c r="D75392" s="234"/>
    </row>
    <row r="75393" spans="4:4">
      <c r="D75393" s="234"/>
    </row>
    <row r="75394" spans="4:4">
      <c r="D75394" s="234"/>
    </row>
    <row r="75395" spans="4:4">
      <c r="D75395" s="234"/>
    </row>
    <row r="75396" spans="4:4">
      <c r="D75396" s="234"/>
    </row>
    <row r="75397" spans="4:4">
      <c r="D75397" s="234"/>
    </row>
    <row r="75398" spans="4:4">
      <c r="D75398" s="234"/>
    </row>
    <row r="75399" spans="4:4">
      <c r="D75399" s="234"/>
    </row>
    <row r="75400" spans="4:4">
      <c r="D75400" s="234"/>
    </row>
    <row r="75401" spans="4:4">
      <c r="D75401" s="234"/>
    </row>
    <row r="75402" spans="4:4">
      <c r="D75402" s="234"/>
    </row>
    <row r="75403" spans="4:4">
      <c r="D75403" s="234"/>
    </row>
    <row r="75404" spans="4:4">
      <c r="D75404" s="234"/>
    </row>
    <row r="75405" spans="4:4">
      <c r="D75405" s="234"/>
    </row>
    <row r="75406" spans="4:4">
      <c r="D75406" s="234"/>
    </row>
    <row r="75407" spans="4:4">
      <c r="D75407" s="234"/>
    </row>
    <row r="75408" spans="4:4">
      <c r="D75408" s="234"/>
    </row>
    <row r="75409" spans="4:4">
      <c r="D75409" s="234"/>
    </row>
    <row r="75410" spans="4:4">
      <c r="D75410" s="234"/>
    </row>
    <row r="75411" spans="4:4">
      <c r="D75411" s="234"/>
    </row>
    <row r="75412" spans="4:4">
      <c r="D75412" s="234"/>
    </row>
    <row r="75413" spans="4:4">
      <c r="D75413" s="234"/>
    </row>
    <row r="75414" spans="4:4">
      <c r="D75414" s="234"/>
    </row>
    <row r="75415" spans="4:4">
      <c r="D75415" s="234"/>
    </row>
    <row r="75416" spans="4:4">
      <c r="D75416" s="234"/>
    </row>
    <row r="75417" spans="4:4">
      <c r="D75417" s="234"/>
    </row>
    <row r="75418" spans="4:4">
      <c r="D75418" s="234"/>
    </row>
    <row r="75419" spans="4:4">
      <c r="D75419" s="234"/>
    </row>
    <row r="75420" spans="4:4">
      <c r="D75420" s="234"/>
    </row>
    <row r="75421" spans="4:4">
      <c r="D75421" s="234"/>
    </row>
    <row r="75422" spans="4:4">
      <c r="D75422" s="234"/>
    </row>
    <row r="75423" spans="4:4">
      <c r="D75423" s="234"/>
    </row>
    <row r="75424" spans="4:4">
      <c r="D75424" s="234"/>
    </row>
    <row r="75425" spans="4:4">
      <c r="D75425" s="234"/>
    </row>
    <row r="75426" spans="4:4">
      <c r="D75426" s="234"/>
    </row>
    <row r="75427" spans="4:4">
      <c r="D75427" s="234"/>
    </row>
    <row r="75428" spans="4:4">
      <c r="D75428" s="234"/>
    </row>
    <row r="75429" spans="4:4">
      <c r="D75429" s="234"/>
    </row>
    <row r="75430" spans="4:4">
      <c r="D75430" s="234"/>
    </row>
    <row r="75431" spans="4:4">
      <c r="D75431" s="234"/>
    </row>
    <row r="75432" spans="4:4">
      <c r="D75432" s="234"/>
    </row>
    <row r="75433" spans="4:4">
      <c r="D75433" s="234"/>
    </row>
    <row r="75434" spans="4:4">
      <c r="D75434" s="234"/>
    </row>
    <row r="75435" spans="4:4">
      <c r="D75435" s="234"/>
    </row>
    <row r="75436" spans="4:4">
      <c r="D75436" s="234"/>
    </row>
    <row r="75437" spans="4:4">
      <c r="D75437" s="234"/>
    </row>
    <row r="75438" spans="4:4">
      <c r="D75438" s="234"/>
    </row>
    <row r="75439" spans="4:4">
      <c r="D75439" s="234"/>
    </row>
    <row r="75440" spans="4:4">
      <c r="D75440" s="234"/>
    </row>
    <row r="75441" spans="4:4">
      <c r="D75441" s="234"/>
    </row>
    <row r="75442" spans="4:4">
      <c r="D75442" s="234"/>
    </row>
    <row r="75443" spans="4:4">
      <c r="D75443" s="234"/>
    </row>
    <row r="75444" spans="4:4">
      <c r="D75444" s="234"/>
    </row>
    <row r="75445" spans="4:4">
      <c r="D75445" s="234"/>
    </row>
    <row r="75446" spans="4:4">
      <c r="D75446" s="234"/>
    </row>
    <row r="75447" spans="4:4">
      <c r="D75447" s="234"/>
    </row>
    <row r="75448" spans="4:4">
      <c r="D75448" s="234"/>
    </row>
    <row r="75449" spans="4:4">
      <c r="D75449" s="234"/>
    </row>
    <row r="75450" spans="4:4">
      <c r="D75450" s="234"/>
    </row>
    <row r="75451" spans="4:4">
      <c r="D75451" s="234"/>
    </row>
    <row r="75452" spans="4:4">
      <c r="D75452" s="234"/>
    </row>
    <row r="75453" spans="4:4">
      <c r="D75453" s="234"/>
    </row>
    <row r="75454" spans="4:4">
      <c r="D75454" s="234"/>
    </row>
    <row r="75455" spans="4:4">
      <c r="D75455" s="234"/>
    </row>
    <row r="75456" spans="4:4">
      <c r="D75456" s="234"/>
    </row>
    <row r="75457" spans="4:4">
      <c r="D75457" s="234"/>
    </row>
    <row r="75458" spans="4:4">
      <c r="D75458" s="234"/>
    </row>
    <row r="75459" spans="4:4">
      <c r="D75459" s="234"/>
    </row>
    <row r="75460" spans="4:4">
      <c r="D75460" s="234"/>
    </row>
    <row r="75461" spans="4:4">
      <c r="D75461" s="234"/>
    </row>
    <row r="75462" spans="4:4">
      <c r="D75462" s="234"/>
    </row>
    <row r="75463" spans="4:4">
      <c r="D75463" s="234"/>
    </row>
    <row r="75464" spans="4:4">
      <c r="D75464" s="234"/>
    </row>
    <row r="75465" spans="4:4">
      <c r="D75465" s="234"/>
    </row>
    <row r="75466" spans="4:4">
      <c r="D75466" s="234"/>
    </row>
    <row r="75467" spans="4:4">
      <c r="D75467" s="234"/>
    </row>
    <row r="75468" spans="4:4">
      <c r="D75468" s="234"/>
    </row>
    <row r="75469" spans="4:4">
      <c r="D75469" s="234"/>
    </row>
    <row r="75470" spans="4:4">
      <c r="D75470" s="234"/>
    </row>
    <row r="75471" spans="4:4">
      <c r="D75471" s="234"/>
    </row>
    <row r="75472" spans="4:4">
      <c r="D75472" s="234"/>
    </row>
    <row r="75473" spans="4:4">
      <c r="D75473" s="234"/>
    </row>
    <row r="75474" spans="4:4">
      <c r="D75474" s="234"/>
    </row>
    <row r="75475" spans="4:4">
      <c r="D75475" s="234"/>
    </row>
    <row r="75476" spans="4:4">
      <c r="D75476" s="234"/>
    </row>
    <row r="75477" spans="4:4">
      <c r="D75477" s="234"/>
    </row>
    <row r="75478" spans="4:4">
      <c r="D75478" s="234"/>
    </row>
    <row r="75479" spans="4:4">
      <c r="D75479" s="234"/>
    </row>
    <row r="75480" spans="4:4">
      <c r="D75480" s="234"/>
    </row>
    <row r="75481" spans="4:4">
      <c r="D75481" s="234"/>
    </row>
    <row r="75482" spans="4:4">
      <c r="D75482" s="234"/>
    </row>
    <row r="75483" spans="4:4">
      <c r="D75483" s="234"/>
    </row>
    <row r="75484" spans="4:4">
      <c r="D75484" s="234"/>
    </row>
    <row r="75485" spans="4:4">
      <c r="D75485" s="234"/>
    </row>
    <row r="75486" spans="4:4">
      <c r="D75486" s="234"/>
    </row>
    <row r="75487" spans="4:4">
      <c r="D75487" s="234"/>
    </row>
    <row r="75488" spans="4:4">
      <c r="D75488" s="234"/>
    </row>
    <row r="75489" spans="4:4">
      <c r="D75489" s="234"/>
    </row>
    <row r="75490" spans="4:4">
      <c r="D75490" s="234"/>
    </row>
    <row r="75491" spans="4:4">
      <c r="D75491" s="234"/>
    </row>
    <row r="75492" spans="4:4">
      <c r="D75492" s="234"/>
    </row>
    <row r="75493" spans="4:4">
      <c r="D75493" s="234"/>
    </row>
    <row r="75494" spans="4:4">
      <c r="D75494" s="234"/>
    </row>
    <row r="75495" spans="4:4">
      <c r="D75495" s="234"/>
    </row>
    <row r="75496" spans="4:4">
      <c r="D75496" s="234"/>
    </row>
    <row r="75497" spans="4:4">
      <c r="D75497" s="234"/>
    </row>
    <row r="75498" spans="4:4">
      <c r="D75498" s="234"/>
    </row>
    <row r="75499" spans="4:4">
      <c r="D75499" s="234"/>
    </row>
    <row r="75500" spans="4:4">
      <c r="D75500" s="234"/>
    </row>
    <row r="75501" spans="4:4">
      <c r="D75501" s="234"/>
    </row>
    <row r="75502" spans="4:4">
      <c r="D75502" s="234"/>
    </row>
    <row r="75503" spans="4:4">
      <c r="D75503" s="234"/>
    </row>
    <row r="75504" spans="4:4">
      <c r="D75504" s="234"/>
    </row>
    <row r="75505" spans="4:4">
      <c r="D75505" s="234"/>
    </row>
    <row r="75506" spans="4:4">
      <c r="D75506" s="234"/>
    </row>
    <row r="75507" spans="4:4">
      <c r="D75507" s="234"/>
    </row>
    <row r="75508" spans="4:4">
      <c r="D75508" s="234"/>
    </row>
    <row r="75509" spans="4:4">
      <c r="D75509" s="234"/>
    </row>
    <row r="75510" spans="4:4">
      <c r="D75510" s="234"/>
    </row>
    <row r="75511" spans="4:4">
      <c r="D75511" s="234"/>
    </row>
    <row r="75512" spans="4:4">
      <c r="D75512" s="234"/>
    </row>
    <row r="75513" spans="4:4">
      <c r="D75513" s="234"/>
    </row>
    <row r="75514" spans="4:4">
      <c r="D75514" s="234"/>
    </row>
    <row r="75515" spans="4:4">
      <c r="D75515" s="234"/>
    </row>
    <row r="75516" spans="4:4">
      <c r="D75516" s="234"/>
    </row>
    <row r="75517" spans="4:4">
      <c r="D75517" s="234"/>
    </row>
    <row r="75518" spans="4:4">
      <c r="D75518" s="234"/>
    </row>
    <row r="75519" spans="4:4">
      <c r="D75519" s="234"/>
    </row>
    <row r="75520" spans="4:4">
      <c r="D75520" s="234"/>
    </row>
    <row r="75521" spans="4:4">
      <c r="D75521" s="234"/>
    </row>
    <row r="75522" spans="4:4">
      <c r="D75522" s="234"/>
    </row>
    <row r="75523" spans="4:4">
      <c r="D75523" s="234"/>
    </row>
    <row r="75524" spans="4:4">
      <c r="D75524" s="234"/>
    </row>
    <row r="75525" spans="4:4">
      <c r="D75525" s="234"/>
    </row>
    <row r="75526" spans="4:4">
      <c r="D75526" s="234"/>
    </row>
    <row r="75527" spans="4:4">
      <c r="D75527" s="234"/>
    </row>
    <row r="75528" spans="4:4">
      <c r="D75528" s="234"/>
    </row>
    <row r="75529" spans="4:4">
      <c r="D75529" s="234"/>
    </row>
    <row r="75530" spans="4:4">
      <c r="D75530" s="234"/>
    </row>
    <row r="75531" spans="4:4">
      <c r="D75531" s="234"/>
    </row>
    <row r="75532" spans="4:4">
      <c r="D75532" s="234"/>
    </row>
    <row r="75533" spans="4:4">
      <c r="D75533" s="234"/>
    </row>
    <row r="75534" spans="4:4">
      <c r="D75534" s="234"/>
    </row>
    <row r="75535" spans="4:4">
      <c r="D75535" s="234"/>
    </row>
    <row r="75536" spans="4:4">
      <c r="D75536" s="234"/>
    </row>
    <row r="75537" spans="4:4">
      <c r="D75537" s="234"/>
    </row>
    <row r="75538" spans="4:4">
      <c r="D75538" s="234"/>
    </row>
    <row r="75539" spans="4:4">
      <c r="D75539" s="234"/>
    </row>
    <row r="75540" spans="4:4">
      <c r="D75540" s="234"/>
    </row>
    <row r="75541" spans="4:4">
      <c r="D75541" s="234"/>
    </row>
    <row r="75542" spans="4:4">
      <c r="D75542" s="234"/>
    </row>
    <row r="75543" spans="4:4">
      <c r="D75543" s="234"/>
    </row>
    <row r="75544" spans="4:4">
      <c r="D75544" s="234"/>
    </row>
    <row r="75545" spans="4:4">
      <c r="D75545" s="234"/>
    </row>
    <row r="75546" spans="4:4">
      <c r="D75546" s="234"/>
    </row>
    <row r="75547" spans="4:4">
      <c r="D75547" s="234"/>
    </row>
    <row r="75548" spans="4:4">
      <c r="D75548" s="234"/>
    </row>
    <row r="75549" spans="4:4">
      <c r="D75549" s="234"/>
    </row>
    <row r="75550" spans="4:4">
      <c r="D75550" s="234"/>
    </row>
    <row r="75551" spans="4:4">
      <c r="D75551" s="234"/>
    </row>
    <row r="75552" spans="4:4">
      <c r="D75552" s="234"/>
    </row>
    <row r="75553" spans="4:4">
      <c r="D75553" s="234"/>
    </row>
    <row r="75554" spans="4:4">
      <c r="D75554" s="234"/>
    </row>
    <row r="75555" spans="4:4">
      <c r="D75555" s="234"/>
    </row>
    <row r="75556" spans="4:4">
      <c r="D75556" s="234"/>
    </row>
    <row r="75557" spans="4:4">
      <c r="D75557" s="234"/>
    </row>
    <row r="75558" spans="4:4">
      <c r="D75558" s="234"/>
    </row>
    <row r="75559" spans="4:4">
      <c r="D75559" s="234"/>
    </row>
    <row r="75560" spans="4:4">
      <c r="D75560" s="234"/>
    </row>
    <row r="75561" spans="4:4">
      <c r="D75561" s="234"/>
    </row>
    <row r="75562" spans="4:4">
      <c r="D75562" s="234"/>
    </row>
    <row r="75563" spans="4:4">
      <c r="D75563" s="234"/>
    </row>
    <row r="75564" spans="4:4">
      <c r="D75564" s="234"/>
    </row>
    <row r="75565" spans="4:4">
      <c r="D75565" s="234"/>
    </row>
    <row r="75566" spans="4:4">
      <c r="D75566" s="234"/>
    </row>
    <row r="75567" spans="4:4">
      <c r="D75567" s="234"/>
    </row>
    <row r="75568" spans="4:4">
      <c r="D75568" s="234"/>
    </row>
    <row r="75569" spans="4:4">
      <c r="D75569" s="234"/>
    </row>
    <row r="75570" spans="4:4">
      <c r="D75570" s="234"/>
    </row>
    <row r="75571" spans="4:4">
      <c r="D75571" s="234"/>
    </row>
    <row r="75572" spans="4:4">
      <c r="D75572" s="234"/>
    </row>
    <row r="75573" spans="4:4">
      <c r="D75573" s="234"/>
    </row>
    <row r="75574" spans="4:4">
      <c r="D75574" s="234"/>
    </row>
    <row r="75575" spans="4:4">
      <c r="D75575" s="234"/>
    </row>
    <row r="75576" spans="4:4">
      <c r="D75576" s="234"/>
    </row>
    <row r="75577" spans="4:4">
      <c r="D75577" s="234"/>
    </row>
    <row r="75578" spans="4:4">
      <c r="D75578" s="234"/>
    </row>
    <row r="75579" spans="4:4">
      <c r="D75579" s="234"/>
    </row>
    <row r="75580" spans="4:4">
      <c r="D75580" s="234"/>
    </row>
    <row r="75581" spans="4:4">
      <c r="D75581" s="234"/>
    </row>
    <row r="75582" spans="4:4">
      <c r="D75582" s="234"/>
    </row>
    <row r="75583" spans="4:4">
      <c r="D75583" s="234"/>
    </row>
    <row r="75584" spans="4:4">
      <c r="D75584" s="234"/>
    </row>
    <row r="75585" spans="4:4">
      <c r="D75585" s="234"/>
    </row>
    <row r="75586" spans="4:4">
      <c r="D75586" s="234"/>
    </row>
    <row r="75587" spans="4:4">
      <c r="D75587" s="234"/>
    </row>
    <row r="75588" spans="4:4">
      <c r="D75588" s="234"/>
    </row>
    <row r="75589" spans="4:4">
      <c r="D75589" s="234"/>
    </row>
    <row r="75590" spans="4:4">
      <c r="D75590" s="234"/>
    </row>
    <row r="75591" spans="4:4">
      <c r="D75591" s="234"/>
    </row>
    <row r="75592" spans="4:4">
      <c r="D75592" s="234"/>
    </row>
    <row r="75593" spans="4:4">
      <c r="D75593" s="234"/>
    </row>
    <row r="75594" spans="4:4">
      <c r="D75594" s="234"/>
    </row>
    <row r="75595" spans="4:4">
      <c r="D75595" s="234"/>
    </row>
    <row r="75596" spans="4:4">
      <c r="D75596" s="234"/>
    </row>
    <row r="75597" spans="4:4">
      <c r="D75597" s="234"/>
    </row>
    <row r="75598" spans="4:4">
      <c r="D75598" s="234"/>
    </row>
    <row r="75599" spans="4:4">
      <c r="D75599" s="234"/>
    </row>
    <row r="75600" spans="4:4">
      <c r="D75600" s="234"/>
    </row>
    <row r="75601" spans="4:4">
      <c r="D75601" s="234"/>
    </row>
    <row r="75602" spans="4:4">
      <c r="D75602" s="234"/>
    </row>
    <row r="75603" spans="4:4">
      <c r="D75603" s="234"/>
    </row>
    <row r="75604" spans="4:4">
      <c r="D75604" s="234"/>
    </row>
    <row r="75605" spans="4:4">
      <c r="D75605" s="234"/>
    </row>
    <row r="75606" spans="4:4">
      <c r="D75606" s="234"/>
    </row>
    <row r="75607" spans="4:4">
      <c r="D75607" s="234"/>
    </row>
    <row r="75608" spans="4:4">
      <c r="D75608" s="234"/>
    </row>
    <row r="75609" spans="4:4">
      <c r="D75609" s="234"/>
    </row>
    <row r="75610" spans="4:4">
      <c r="D75610" s="234"/>
    </row>
    <row r="75611" spans="4:4">
      <c r="D75611" s="234"/>
    </row>
    <row r="75612" spans="4:4">
      <c r="D75612" s="234"/>
    </row>
    <row r="75613" spans="4:4">
      <c r="D75613" s="234"/>
    </row>
    <row r="75614" spans="4:4">
      <c r="D75614" s="234"/>
    </row>
    <row r="75615" spans="4:4">
      <c r="D75615" s="234"/>
    </row>
    <row r="75616" spans="4:4">
      <c r="D75616" s="234"/>
    </row>
    <row r="75617" spans="4:4">
      <c r="D75617" s="234"/>
    </row>
    <row r="75618" spans="4:4">
      <c r="D75618" s="234"/>
    </row>
    <row r="75619" spans="4:4">
      <c r="D75619" s="234"/>
    </row>
    <row r="75620" spans="4:4">
      <c r="D75620" s="234"/>
    </row>
    <row r="75621" spans="4:4">
      <c r="D75621" s="234"/>
    </row>
    <row r="75622" spans="4:4">
      <c r="D75622" s="234"/>
    </row>
    <row r="75623" spans="4:4">
      <c r="D75623" s="234"/>
    </row>
    <row r="75624" spans="4:4">
      <c r="D75624" s="234"/>
    </row>
    <row r="75625" spans="4:4">
      <c r="D75625" s="234"/>
    </row>
    <row r="75626" spans="4:4">
      <c r="D75626" s="234"/>
    </row>
    <row r="75627" spans="4:4">
      <c r="D75627" s="234"/>
    </row>
    <row r="75628" spans="4:4">
      <c r="D75628" s="234"/>
    </row>
    <row r="75629" spans="4:4">
      <c r="D75629" s="234"/>
    </row>
    <row r="75630" spans="4:4">
      <c r="D75630" s="234"/>
    </row>
    <row r="75631" spans="4:4">
      <c r="D75631" s="234"/>
    </row>
    <row r="75632" spans="4:4">
      <c r="D75632" s="234"/>
    </row>
    <row r="75633" spans="4:4">
      <c r="D75633" s="234"/>
    </row>
    <row r="75634" spans="4:4">
      <c r="D75634" s="234"/>
    </row>
    <row r="75635" spans="4:4">
      <c r="D75635" s="234"/>
    </row>
    <row r="75636" spans="4:4">
      <c r="D75636" s="234"/>
    </row>
    <row r="75637" spans="4:4">
      <c r="D75637" s="234"/>
    </row>
    <row r="75638" spans="4:4">
      <c r="D75638" s="234"/>
    </row>
    <row r="75639" spans="4:4">
      <c r="D75639" s="234"/>
    </row>
    <row r="75640" spans="4:4">
      <c r="D75640" s="234"/>
    </row>
    <row r="75641" spans="4:4">
      <c r="D75641" s="234"/>
    </row>
    <row r="75642" spans="4:4">
      <c r="D75642" s="234"/>
    </row>
    <row r="75643" spans="4:4">
      <c r="D75643" s="234"/>
    </row>
    <row r="75644" spans="4:4">
      <c r="D75644" s="234"/>
    </row>
    <row r="75645" spans="4:4">
      <c r="D75645" s="234"/>
    </row>
    <row r="75646" spans="4:4">
      <c r="D75646" s="234"/>
    </row>
    <row r="75647" spans="4:4">
      <c r="D75647" s="234"/>
    </row>
    <row r="75648" spans="4:4">
      <c r="D75648" s="234"/>
    </row>
    <row r="75649" spans="4:4">
      <c r="D75649" s="234"/>
    </row>
    <row r="75650" spans="4:4">
      <c r="D75650" s="234"/>
    </row>
    <row r="75651" spans="4:4">
      <c r="D75651" s="234"/>
    </row>
    <row r="75652" spans="4:4">
      <c r="D75652" s="234"/>
    </row>
    <row r="75653" spans="4:4">
      <c r="D75653" s="234"/>
    </row>
    <row r="75654" spans="4:4">
      <c r="D75654" s="234"/>
    </row>
    <row r="75655" spans="4:4">
      <c r="D75655" s="234"/>
    </row>
    <row r="75656" spans="4:4">
      <c r="D75656" s="234"/>
    </row>
    <row r="75657" spans="4:4">
      <c r="D75657" s="234"/>
    </row>
    <row r="75658" spans="4:4">
      <c r="D75658" s="234"/>
    </row>
    <row r="75659" spans="4:4">
      <c r="D75659" s="234"/>
    </row>
    <row r="75660" spans="4:4">
      <c r="D75660" s="234"/>
    </row>
    <row r="75661" spans="4:4">
      <c r="D75661" s="234"/>
    </row>
    <row r="75662" spans="4:4">
      <c r="D75662" s="234"/>
    </row>
    <row r="75663" spans="4:4">
      <c r="D75663" s="234"/>
    </row>
    <row r="75664" spans="4:4">
      <c r="D75664" s="234"/>
    </row>
    <row r="75665" spans="4:4">
      <c r="D75665" s="234"/>
    </row>
    <row r="75666" spans="4:4">
      <c r="D75666" s="234"/>
    </row>
    <row r="75667" spans="4:4">
      <c r="D75667" s="234"/>
    </row>
    <row r="75668" spans="4:4">
      <c r="D75668" s="234"/>
    </row>
    <row r="75669" spans="4:4">
      <c r="D75669" s="234"/>
    </row>
    <row r="75670" spans="4:4">
      <c r="D75670" s="234"/>
    </row>
    <row r="75671" spans="4:4">
      <c r="D75671" s="234"/>
    </row>
    <row r="75672" spans="4:4">
      <c r="D75672" s="234"/>
    </row>
    <row r="75673" spans="4:4">
      <c r="D75673" s="234"/>
    </row>
    <row r="75674" spans="4:4">
      <c r="D75674" s="234"/>
    </row>
    <row r="75675" spans="4:4">
      <c r="D75675" s="234"/>
    </row>
    <row r="75676" spans="4:4">
      <c r="D75676" s="234"/>
    </row>
    <row r="75677" spans="4:4">
      <c r="D75677" s="234"/>
    </row>
    <row r="75678" spans="4:4">
      <c r="D75678" s="234"/>
    </row>
    <row r="75679" spans="4:4">
      <c r="D75679" s="234"/>
    </row>
    <row r="75680" spans="4:4">
      <c r="D75680" s="234"/>
    </row>
    <row r="75681" spans="4:4">
      <c r="D75681" s="234"/>
    </row>
    <row r="75682" spans="4:4">
      <c r="D75682" s="234"/>
    </row>
    <row r="75683" spans="4:4">
      <c r="D75683" s="234"/>
    </row>
    <row r="75684" spans="4:4">
      <c r="D75684" s="234"/>
    </row>
    <row r="75685" spans="4:4">
      <c r="D75685" s="234"/>
    </row>
    <row r="75686" spans="4:4">
      <c r="D75686" s="234"/>
    </row>
    <row r="75687" spans="4:4">
      <c r="D75687" s="234"/>
    </row>
    <row r="75688" spans="4:4">
      <c r="D75688" s="234"/>
    </row>
    <row r="75689" spans="4:4">
      <c r="D75689" s="234"/>
    </row>
    <row r="75690" spans="4:4">
      <c r="D75690" s="234"/>
    </row>
    <row r="75691" spans="4:4">
      <c r="D75691" s="234"/>
    </row>
    <row r="75692" spans="4:4">
      <c r="D75692" s="234"/>
    </row>
    <row r="75693" spans="4:4">
      <c r="D75693" s="234"/>
    </row>
    <row r="75694" spans="4:4">
      <c r="D75694" s="234"/>
    </row>
    <row r="75695" spans="4:4">
      <c r="D75695" s="234"/>
    </row>
    <row r="75696" spans="4:4">
      <c r="D75696" s="234"/>
    </row>
    <row r="75697" spans="4:4">
      <c r="D75697" s="234"/>
    </row>
    <row r="75698" spans="4:4">
      <c r="D75698" s="234"/>
    </row>
    <row r="75699" spans="4:4">
      <c r="D75699" s="234"/>
    </row>
    <row r="75700" spans="4:4">
      <c r="D75700" s="234"/>
    </row>
    <row r="75701" spans="4:4">
      <c r="D75701" s="234"/>
    </row>
    <row r="75702" spans="4:4">
      <c r="D75702" s="234"/>
    </row>
    <row r="75703" spans="4:4">
      <c r="D75703" s="234"/>
    </row>
    <row r="75704" spans="4:4">
      <c r="D75704" s="234"/>
    </row>
    <row r="75705" spans="4:4">
      <c r="D75705" s="234"/>
    </row>
    <row r="75706" spans="4:4">
      <c r="D75706" s="234"/>
    </row>
    <row r="75707" spans="4:4">
      <c r="D75707" s="234"/>
    </row>
    <row r="75708" spans="4:4">
      <c r="D75708" s="234"/>
    </row>
    <row r="75709" spans="4:4">
      <c r="D75709" s="234"/>
    </row>
    <row r="75710" spans="4:4">
      <c r="D75710" s="234"/>
    </row>
    <row r="75711" spans="4:4">
      <c r="D75711" s="234"/>
    </row>
    <row r="75712" spans="4:4">
      <c r="D75712" s="234"/>
    </row>
    <row r="75713" spans="4:4">
      <c r="D75713" s="234"/>
    </row>
    <row r="75714" spans="4:4">
      <c r="D75714" s="234"/>
    </row>
    <row r="75715" spans="4:4">
      <c r="D75715" s="234"/>
    </row>
    <row r="75716" spans="4:4">
      <c r="D75716" s="234"/>
    </row>
    <row r="75717" spans="4:4">
      <c r="D75717" s="234"/>
    </row>
    <row r="75718" spans="4:4">
      <c r="D75718" s="234"/>
    </row>
    <row r="75719" spans="4:4">
      <c r="D75719" s="234"/>
    </row>
    <row r="75720" spans="4:4">
      <c r="D75720" s="234"/>
    </row>
    <row r="75721" spans="4:4">
      <c r="D75721" s="234"/>
    </row>
    <row r="75722" spans="4:4">
      <c r="D75722" s="234"/>
    </row>
    <row r="75723" spans="4:4">
      <c r="D75723" s="234"/>
    </row>
    <row r="75724" spans="4:4">
      <c r="D75724" s="234"/>
    </row>
    <row r="75725" spans="4:4">
      <c r="D75725" s="234"/>
    </row>
    <row r="75726" spans="4:4">
      <c r="D75726" s="234"/>
    </row>
    <row r="75727" spans="4:4">
      <c r="D75727" s="234"/>
    </row>
    <row r="75728" spans="4:4">
      <c r="D75728" s="234"/>
    </row>
    <row r="75729" spans="4:4">
      <c r="D75729" s="234"/>
    </row>
    <row r="75730" spans="4:4">
      <c r="D75730" s="234"/>
    </row>
    <row r="75731" spans="4:4">
      <c r="D75731" s="234"/>
    </row>
    <row r="75732" spans="4:4">
      <c r="D75732" s="234"/>
    </row>
    <row r="75733" spans="4:4">
      <c r="D75733" s="234"/>
    </row>
    <row r="75734" spans="4:4">
      <c r="D75734" s="234"/>
    </row>
    <row r="75735" spans="4:4">
      <c r="D75735" s="234"/>
    </row>
    <row r="75736" spans="4:4">
      <c r="D75736" s="234"/>
    </row>
    <row r="75737" spans="4:4">
      <c r="D75737" s="234"/>
    </row>
    <row r="75738" spans="4:4">
      <c r="D75738" s="234"/>
    </row>
    <row r="75739" spans="4:4">
      <c r="D75739" s="234"/>
    </row>
    <row r="75740" spans="4:4">
      <c r="D75740" s="234"/>
    </row>
    <row r="75741" spans="4:4">
      <c r="D75741" s="234"/>
    </row>
    <row r="75742" spans="4:4">
      <c r="D75742" s="234"/>
    </row>
    <row r="75743" spans="4:4">
      <c r="D75743" s="234"/>
    </row>
    <row r="75744" spans="4:4">
      <c r="D75744" s="234"/>
    </row>
    <row r="75745" spans="4:4">
      <c r="D75745" s="234"/>
    </row>
    <row r="75746" spans="4:4">
      <c r="D75746" s="234"/>
    </row>
    <row r="75747" spans="4:4">
      <c r="D75747" s="234"/>
    </row>
    <row r="75748" spans="4:4">
      <c r="D75748" s="234"/>
    </row>
    <row r="75749" spans="4:4">
      <c r="D75749" s="234"/>
    </row>
    <row r="75750" spans="4:4">
      <c r="D75750" s="234"/>
    </row>
    <row r="75751" spans="4:4">
      <c r="D75751" s="234"/>
    </row>
    <row r="75752" spans="4:4">
      <c r="D75752" s="234"/>
    </row>
    <row r="75753" spans="4:4">
      <c r="D75753" s="234"/>
    </row>
    <row r="75754" spans="4:4">
      <c r="D75754" s="234"/>
    </row>
    <row r="75755" spans="4:4">
      <c r="D75755" s="234"/>
    </row>
    <row r="75756" spans="4:4">
      <c r="D75756" s="234"/>
    </row>
    <row r="75757" spans="4:4">
      <c r="D75757" s="234"/>
    </row>
    <row r="75758" spans="4:4">
      <c r="D75758" s="234"/>
    </row>
    <row r="75759" spans="4:4">
      <c r="D75759" s="234"/>
    </row>
    <row r="75760" spans="4:4">
      <c r="D75760" s="234"/>
    </row>
    <row r="75761" spans="4:4">
      <c r="D75761" s="234"/>
    </row>
    <row r="75762" spans="4:4">
      <c r="D75762" s="234"/>
    </row>
    <row r="75763" spans="4:4">
      <c r="D75763" s="234"/>
    </row>
    <row r="75764" spans="4:4">
      <c r="D75764" s="234"/>
    </row>
    <row r="75765" spans="4:4">
      <c r="D75765" s="234"/>
    </row>
    <row r="75766" spans="4:4">
      <c r="D75766" s="234"/>
    </row>
    <row r="75767" spans="4:4">
      <c r="D75767" s="234"/>
    </row>
    <row r="75768" spans="4:4">
      <c r="D75768" s="234"/>
    </row>
    <row r="75769" spans="4:4">
      <c r="D75769" s="234"/>
    </row>
    <row r="75770" spans="4:4">
      <c r="D75770" s="234"/>
    </row>
    <row r="75771" spans="4:4">
      <c r="D75771" s="234"/>
    </row>
    <row r="75772" spans="4:4">
      <c r="D75772" s="234"/>
    </row>
    <row r="75773" spans="4:4">
      <c r="D75773" s="234"/>
    </row>
    <row r="75774" spans="4:4">
      <c r="D75774" s="234"/>
    </row>
    <row r="75775" spans="4:4">
      <c r="D75775" s="234"/>
    </row>
    <row r="75776" spans="4:4">
      <c r="D75776" s="234"/>
    </row>
    <row r="75777" spans="4:4">
      <c r="D75777" s="234"/>
    </row>
    <row r="75778" spans="4:4">
      <c r="D75778" s="234"/>
    </row>
    <row r="75779" spans="4:4">
      <c r="D75779" s="234"/>
    </row>
    <row r="75780" spans="4:4">
      <c r="D75780" s="234"/>
    </row>
    <row r="75781" spans="4:4">
      <c r="D75781" s="234"/>
    </row>
    <row r="75782" spans="4:4">
      <c r="D75782" s="234"/>
    </row>
    <row r="75783" spans="4:4">
      <c r="D75783" s="234"/>
    </row>
    <row r="75784" spans="4:4">
      <c r="D75784" s="234"/>
    </row>
    <row r="75785" spans="4:4">
      <c r="D75785" s="234"/>
    </row>
    <row r="75786" spans="4:4">
      <c r="D75786" s="234"/>
    </row>
    <row r="75787" spans="4:4">
      <c r="D75787" s="234"/>
    </row>
    <row r="75788" spans="4:4">
      <c r="D75788" s="234"/>
    </row>
    <row r="75789" spans="4:4">
      <c r="D75789" s="234"/>
    </row>
    <row r="75790" spans="4:4">
      <c r="D75790" s="234"/>
    </row>
    <row r="75791" spans="4:4">
      <c r="D75791" s="234"/>
    </row>
    <row r="75792" spans="4:4">
      <c r="D75792" s="234"/>
    </row>
    <row r="75793" spans="4:4">
      <c r="D75793" s="234"/>
    </row>
    <row r="75794" spans="4:4">
      <c r="D75794" s="234"/>
    </row>
    <row r="75795" spans="4:4">
      <c r="D75795" s="234"/>
    </row>
    <row r="75796" spans="4:4">
      <c r="D75796" s="234"/>
    </row>
    <row r="75797" spans="4:4">
      <c r="D75797" s="234"/>
    </row>
    <row r="75798" spans="4:4">
      <c r="D75798" s="234"/>
    </row>
    <row r="75799" spans="4:4">
      <c r="D75799" s="234"/>
    </row>
    <row r="75800" spans="4:4">
      <c r="D75800" s="234"/>
    </row>
    <row r="75801" spans="4:4">
      <c r="D75801" s="234"/>
    </row>
    <row r="75802" spans="4:4">
      <c r="D75802" s="234"/>
    </row>
    <row r="75803" spans="4:4">
      <c r="D75803" s="234"/>
    </row>
    <row r="75804" spans="4:4">
      <c r="D75804" s="234"/>
    </row>
    <row r="75805" spans="4:4">
      <c r="D75805" s="234"/>
    </row>
    <row r="75806" spans="4:4">
      <c r="D75806" s="234"/>
    </row>
    <row r="75807" spans="4:4">
      <c r="D75807" s="234"/>
    </row>
    <row r="75808" spans="4:4">
      <c r="D75808" s="234"/>
    </row>
    <row r="75809" spans="4:4">
      <c r="D75809" s="234"/>
    </row>
    <row r="75810" spans="4:4">
      <c r="D75810" s="234"/>
    </row>
    <row r="75811" spans="4:4">
      <c r="D75811" s="234"/>
    </row>
    <row r="75812" spans="4:4">
      <c r="D75812" s="234"/>
    </row>
    <row r="75813" spans="4:4">
      <c r="D75813" s="234"/>
    </row>
    <row r="75814" spans="4:4">
      <c r="D75814" s="234"/>
    </row>
    <row r="75815" spans="4:4">
      <c r="D75815" s="234"/>
    </row>
    <row r="75816" spans="4:4">
      <c r="D75816" s="234"/>
    </row>
    <row r="75817" spans="4:4">
      <c r="D75817" s="234"/>
    </row>
    <row r="75818" spans="4:4">
      <c r="D75818" s="234"/>
    </row>
    <row r="75819" spans="4:4">
      <c r="D75819" s="234"/>
    </row>
    <row r="75820" spans="4:4">
      <c r="D75820" s="234"/>
    </row>
    <row r="75821" spans="4:4">
      <c r="D75821" s="234"/>
    </row>
    <row r="75822" spans="4:4">
      <c r="D75822" s="234"/>
    </row>
    <row r="75823" spans="4:4">
      <c r="D75823" s="234"/>
    </row>
    <row r="75824" spans="4:4">
      <c r="D75824" s="234"/>
    </row>
    <row r="75825" spans="4:4">
      <c r="D75825" s="234"/>
    </row>
    <row r="75826" spans="4:4">
      <c r="D75826" s="234"/>
    </row>
    <row r="75827" spans="4:4">
      <c r="D75827" s="234"/>
    </row>
    <row r="75828" spans="4:4">
      <c r="D75828" s="234"/>
    </row>
    <row r="75829" spans="4:4">
      <c r="D75829" s="234"/>
    </row>
    <row r="75830" spans="4:4">
      <c r="D75830" s="234"/>
    </row>
    <row r="75831" spans="4:4">
      <c r="D75831" s="234"/>
    </row>
    <row r="75832" spans="4:4">
      <c r="D75832" s="234"/>
    </row>
    <row r="75833" spans="4:4">
      <c r="D75833" s="234"/>
    </row>
    <row r="75834" spans="4:4">
      <c r="D75834" s="234"/>
    </row>
    <row r="75835" spans="4:4">
      <c r="D75835" s="234"/>
    </row>
    <row r="75836" spans="4:4">
      <c r="D75836" s="234"/>
    </row>
    <row r="75837" spans="4:4">
      <c r="D75837" s="234"/>
    </row>
    <row r="75838" spans="4:4">
      <c r="D75838" s="234"/>
    </row>
    <row r="75839" spans="4:4">
      <c r="D75839" s="234"/>
    </row>
    <row r="75840" spans="4:4">
      <c r="D75840" s="234"/>
    </row>
    <row r="75841" spans="4:4">
      <c r="D75841" s="234"/>
    </row>
    <row r="75842" spans="4:4">
      <c r="D75842" s="234"/>
    </row>
    <row r="75843" spans="4:4">
      <c r="D75843" s="234"/>
    </row>
    <row r="75844" spans="4:4">
      <c r="D75844" s="234"/>
    </row>
    <row r="75845" spans="4:4">
      <c r="D75845" s="234"/>
    </row>
    <row r="75846" spans="4:4">
      <c r="D75846" s="234"/>
    </row>
    <row r="75847" spans="4:4">
      <c r="D75847" s="234"/>
    </row>
    <row r="75848" spans="4:4">
      <c r="D75848" s="234"/>
    </row>
    <row r="75849" spans="4:4">
      <c r="D75849" s="234"/>
    </row>
    <row r="75850" spans="4:4">
      <c r="D75850" s="234"/>
    </row>
    <row r="75851" spans="4:4">
      <c r="D75851" s="234"/>
    </row>
    <row r="75852" spans="4:4">
      <c r="D75852" s="234"/>
    </row>
    <row r="75853" spans="4:4">
      <c r="D75853" s="234"/>
    </row>
    <row r="75854" spans="4:4">
      <c r="D75854" s="234"/>
    </row>
    <row r="75855" spans="4:4">
      <c r="D75855" s="234"/>
    </row>
    <row r="75856" spans="4:4">
      <c r="D75856" s="234"/>
    </row>
    <row r="75857" spans="4:4">
      <c r="D75857" s="234"/>
    </row>
    <row r="75858" spans="4:4">
      <c r="D75858" s="234"/>
    </row>
    <row r="75859" spans="4:4">
      <c r="D75859" s="234"/>
    </row>
    <row r="75860" spans="4:4">
      <c r="D75860" s="234"/>
    </row>
    <row r="75861" spans="4:4">
      <c r="D75861" s="234"/>
    </row>
    <row r="75862" spans="4:4">
      <c r="D75862" s="234"/>
    </row>
    <row r="75863" spans="4:4">
      <c r="D75863" s="234"/>
    </row>
    <row r="75864" spans="4:4">
      <c r="D75864" s="234"/>
    </row>
    <row r="75865" spans="4:4">
      <c r="D75865" s="234"/>
    </row>
    <row r="75866" spans="4:4">
      <c r="D75866" s="234"/>
    </row>
    <row r="75867" spans="4:4">
      <c r="D75867" s="234"/>
    </row>
    <row r="75868" spans="4:4">
      <c r="D75868" s="234"/>
    </row>
    <row r="75869" spans="4:4">
      <c r="D75869" s="234"/>
    </row>
    <row r="75870" spans="4:4">
      <c r="D75870" s="234"/>
    </row>
    <row r="75871" spans="4:4">
      <c r="D75871" s="234"/>
    </row>
    <row r="75872" spans="4:4">
      <c r="D75872" s="234"/>
    </row>
    <row r="75873" spans="4:4">
      <c r="D75873" s="234"/>
    </row>
    <row r="75874" spans="4:4">
      <c r="D75874" s="234"/>
    </row>
    <row r="75875" spans="4:4">
      <c r="D75875" s="234"/>
    </row>
    <row r="75876" spans="4:4">
      <c r="D75876" s="234"/>
    </row>
    <row r="75877" spans="4:4">
      <c r="D75877" s="234"/>
    </row>
    <row r="75878" spans="4:4">
      <c r="D75878" s="234"/>
    </row>
    <row r="75879" spans="4:4">
      <c r="D75879" s="234"/>
    </row>
    <row r="75880" spans="4:4">
      <c r="D75880" s="234"/>
    </row>
    <row r="75881" spans="4:4">
      <c r="D75881" s="234"/>
    </row>
    <row r="75882" spans="4:4">
      <c r="D75882" s="234"/>
    </row>
    <row r="75883" spans="4:4">
      <c r="D75883" s="234"/>
    </row>
    <row r="75884" spans="4:4">
      <c r="D75884" s="234"/>
    </row>
    <row r="75885" spans="4:4">
      <c r="D75885" s="234"/>
    </row>
    <row r="75886" spans="4:4">
      <c r="D75886" s="234"/>
    </row>
    <row r="75887" spans="4:4">
      <c r="D75887" s="234"/>
    </row>
    <row r="75888" spans="4:4">
      <c r="D75888" s="234"/>
    </row>
    <row r="75889" spans="4:4">
      <c r="D75889" s="234"/>
    </row>
    <row r="75890" spans="4:4">
      <c r="D75890" s="234"/>
    </row>
    <row r="75891" spans="4:4">
      <c r="D75891" s="234"/>
    </row>
    <row r="75892" spans="4:4">
      <c r="D75892" s="234"/>
    </row>
    <row r="75893" spans="4:4">
      <c r="D75893" s="234"/>
    </row>
    <row r="75894" spans="4:4">
      <c r="D75894" s="234"/>
    </row>
    <row r="75895" spans="4:4">
      <c r="D75895" s="234"/>
    </row>
    <row r="75896" spans="4:4">
      <c r="D75896" s="234"/>
    </row>
    <row r="75897" spans="4:4">
      <c r="D75897" s="234"/>
    </row>
    <row r="75898" spans="4:4">
      <c r="D75898" s="234"/>
    </row>
    <row r="75899" spans="4:4">
      <c r="D75899" s="234"/>
    </row>
    <row r="75900" spans="4:4">
      <c r="D75900" s="234"/>
    </row>
    <row r="75901" spans="4:4">
      <c r="D75901" s="234"/>
    </row>
    <row r="75902" spans="4:4">
      <c r="D75902" s="234"/>
    </row>
    <row r="75903" spans="4:4">
      <c r="D75903" s="234"/>
    </row>
    <row r="75904" spans="4:4">
      <c r="D75904" s="234"/>
    </row>
    <row r="75905" spans="4:4">
      <c r="D75905" s="234"/>
    </row>
    <row r="75906" spans="4:4">
      <c r="D75906" s="234"/>
    </row>
    <row r="75907" spans="4:4">
      <c r="D75907" s="234"/>
    </row>
    <row r="75908" spans="4:4">
      <c r="D75908" s="234"/>
    </row>
    <row r="75909" spans="4:4">
      <c r="D75909" s="234"/>
    </row>
    <row r="75910" spans="4:4">
      <c r="D75910" s="234"/>
    </row>
    <row r="75911" spans="4:4">
      <c r="D75911" s="234"/>
    </row>
    <row r="75912" spans="4:4">
      <c r="D75912" s="234"/>
    </row>
    <row r="75913" spans="4:4">
      <c r="D75913" s="234"/>
    </row>
    <row r="75914" spans="4:4">
      <c r="D75914" s="234"/>
    </row>
    <row r="75915" spans="4:4">
      <c r="D75915" s="234"/>
    </row>
    <row r="75916" spans="4:4">
      <c r="D75916" s="234"/>
    </row>
    <row r="75917" spans="4:4">
      <c r="D75917" s="234"/>
    </row>
    <row r="75918" spans="4:4">
      <c r="D75918" s="234"/>
    </row>
    <row r="75919" spans="4:4">
      <c r="D75919" s="234"/>
    </row>
    <row r="75920" spans="4:4">
      <c r="D75920" s="234"/>
    </row>
    <row r="75921" spans="4:4">
      <c r="D75921" s="234"/>
    </row>
    <row r="75922" spans="4:4">
      <c r="D75922" s="234"/>
    </row>
    <row r="75923" spans="4:4">
      <c r="D75923" s="234"/>
    </row>
    <row r="75924" spans="4:4">
      <c r="D75924" s="234"/>
    </row>
    <row r="75925" spans="4:4">
      <c r="D75925" s="234"/>
    </row>
    <row r="75926" spans="4:4">
      <c r="D75926" s="234"/>
    </row>
    <row r="75927" spans="4:4">
      <c r="D75927" s="234"/>
    </row>
    <row r="75928" spans="4:4">
      <c r="D75928" s="234"/>
    </row>
    <row r="75929" spans="4:4">
      <c r="D75929" s="234"/>
    </row>
    <row r="75930" spans="4:4">
      <c r="D75930" s="234"/>
    </row>
    <row r="75931" spans="4:4">
      <c r="D75931" s="234"/>
    </row>
    <row r="75932" spans="4:4">
      <c r="D75932" s="234"/>
    </row>
    <row r="75933" spans="4:4">
      <c r="D75933" s="234"/>
    </row>
    <row r="75934" spans="4:4">
      <c r="D75934" s="234"/>
    </row>
    <row r="75935" spans="4:4">
      <c r="D75935" s="234"/>
    </row>
    <row r="75936" spans="4:4">
      <c r="D75936" s="234"/>
    </row>
    <row r="75937" spans="4:4">
      <c r="D75937" s="234"/>
    </row>
    <row r="75938" spans="4:4">
      <c r="D75938" s="234"/>
    </row>
    <row r="75939" spans="4:4">
      <c r="D75939" s="234"/>
    </row>
    <row r="75940" spans="4:4">
      <c r="D75940" s="234"/>
    </row>
    <row r="75941" spans="4:4">
      <c r="D75941" s="234"/>
    </row>
    <row r="75942" spans="4:4">
      <c r="D75942" s="234"/>
    </row>
    <row r="75943" spans="4:4">
      <c r="D75943" s="234"/>
    </row>
    <row r="75944" spans="4:4">
      <c r="D75944" s="234"/>
    </row>
    <row r="75945" spans="4:4">
      <c r="D75945" s="234"/>
    </row>
    <row r="75946" spans="4:4">
      <c r="D75946" s="234"/>
    </row>
    <row r="75947" spans="4:4">
      <c r="D75947" s="234"/>
    </row>
    <row r="75948" spans="4:4">
      <c r="D75948" s="234"/>
    </row>
    <row r="75949" spans="4:4">
      <c r="D75949" s="234"/>
    </row>
    <row r="75950" spans="4:4">
      <c r="D75950" s="234"/>
    </row>
    <row r="75951" spans="4:4">
      <c r="D75951" s="234"/>
    </row>
    <row r="75952" spans="4:4">
      <c r="D75952" s="234"/>
    </row>
    <row r="75953" spans="4:4">
      <c r="D75953" s="234"/>
    </row>
    <row r="75954" spans="4:4">
      <c r="D75954" s="234"/>
    </row>
    <row r="75955" spans="4:4">
      <c r="D75955" s="234"/>
    </row>
    <row r="75956" spans="4:4">
      <c r="D75956" s="234"/>
    </row>
    <row r="75957" spans="4:4">
      <c r="D75957" s="234"/>
    </row>
    <row r="75958" spans="4:4">
      <c r="D75958" s="234"/>
    </row>
    <row r="75959" spans="4:4">
      <c r="D75959" s="234"/>
    </row>
    <row r="75960" spans="4:4">
      <c r="D75960" s="234"/>
    </row>
    <row r="75961" spans="4:4">
      <c r="D75961" s="234"/>
    </row>
    <row r="75962" spans="4:4">
      <c r="D75962" s="234"/>
    </row>
    <row r="75963" spans="4:4">
      <c r="D75963" s="234"/>
    </row>
    <row r="75964" spans="4:4">
      <c r="D75964" s="234"/>
    </row>
    <row r="75965" spans="4:4">
      <c r="D75965" s="234"/>
    </row>
    <row r="75966" spans="4:4">
      <c r="D75966" s="234"/>
    </row>
    <row r="75967" spans="4:4">
      <c r="D75967" s="234"/>
    </row>
    <row r="75968" spans="4:4">
      <c r="D75968" s="234"/>
    </row>
    <row r="75969" spans="4:4">
      <c r="D75969" s="234"/>
    </row>
    <row r="75970" spans="4:4">
      <c r="D75970" s="234"/>
    </row>
    <row r="75971" spans="4:4">
      <c r="D75971" s="234"/>
    </row>
    <row r="75972" spans="4:4">
      <c r="D75972" s="234"/>
    </row>
    <row r="75973" spans="4:4">
      <c r="D75973" s="234"/>
    </row>
    <row r="75974" spans="4:4">
      <c r="D75974" s="234"/>
    </row>
    <row r="75975" spans="4:4">
      <c r="D75975" s="234"/>
    </row>
    <row r="75976" spans="4:4">
      <c r="D75976" s="234"/>
    </row>
    <row r="75977" spans="4:4">
      <c r="D75977" s="234"/>
    </row>
    <row r="75978" spans="4:4">
      <c r="D75978" s="234"/>
    </row>
    <row r="75979" spans="4:4">
      <c r="D75979" s="234"/>
    </row>
    <row r="75980" spans="4:4">
      <c r="D75980" s="234"/>
    </row>
    <row r="75981" spans="4:4">
      <c r="D75981" s="234"/>
    </row>
    <row r="75982" spans="4:4">
      <c r="D75982" s="234"/>
    </row>
    <row r="75983" spans="4:4">
      <c r="D75983" s="234"/>
    </row>
    <row r="75984" spans="4:4">
      <c r="D75984" s="234"/>
    </row>
    <row r="75985" spans="4:4">
      <c r="D75985" s="234"/>
    </row>
    <row r="75986" spans="4:4">
      <c r="D75986" s="234"/>
    </row>
    <row r="75987" spans="4:4">
      <c r="D75987" s="234"/>
    </row>
    <row r="75988" spans="4:4">
      <c r="D75988" s="234"/>
    </row>
    <row r="75989" spans="4:4">
      <c r="D75989" s="234"/>
    </row>
    <row r="75990" spans="4:4">
      <c r="D75990" s="234"/>
    </row>
    <row r="75991" spans="4:4">
      <c r="D75991" s="234"/>
    </row>
    <row r="75992" spans="4:4">
      <c r="D75992" s="234"/>
    </row>
    <row r="75993" spans="4:4">
      <c r="D75993" s="234"/>
    </row>
    <row r="75994" spans="4:4">
      <c r="D75994" s="234"/>
    </row>
    <row r="75995" spans="4:4">
      <c r="D75995" s="234"/>
    </row>
    <row r="75996" spans="4:4">
      <c r="D75996" s="234"/>
    </row>
    <row r="75997" spans="4:4">
      <c r="D75997" s="234"/>
    </row>
    <row r="75998" spans="4:4">
      <c r="D75998" s="234"/>
    </row>
    <row r="75999" spans="4:4">
      <c r="D75999" s="234"/>
    </row>
    <row r="76000" spans="4:4">
      <c r="D76000" s="234"/>
    </row>
    <row r="76001" spans="4:4">
      <c r="D76001" s="234"/>
    </row>
    <row r="76002" spans="4:4">
      <c r="D76002" s="234"/>
    </row>
    <row r="76003" spans="4:4">
      <c r="D76003" s="234"/>
    </row>
    <row r="76004" spans="4:4">
      <c r="D76004" s="234"/>
    </row>
    <row r="76005" spans="4:4">
      <c r="D76005" s="234"/>
    </row>
    <row r="76006" spans="4:4">
      <c r="D76006" s="234"/>
    </row>
    <row r="76007" spans="4:4">
      <c r="D76007" s="234"/>
    </row>
    <row r="76008" spans="4:4">
      <c r="D76008" s="234"/>
    </row>
    <row r="76009" spans="4:4">
      <c r="D76009" s="234"/>
    </row>
    <row r="76010" spans="4:4">
      <c r="D76010" s="234"/>
    </row>
    <row r="76011" spans="4:4">
      <c r="D76011" s="234"/>
    </row>
    <row r="76012" spans="4:4">
      <c r="D76012" s="234"/>
    </row>
    <row r="76013" spans="4:4">
      <c r="D76013" s="234"/>
    </row>
    <row r="76014" spans="4:4">
      <c r="D76014" s="234"/>
    </row>
    <row r="76015" spans="4:4">
      <c r="D76015" s="234"/>
    </row>
    <row r="76016" spans="4:4">
      <c r="D76016" s="234"/>
    </row>
    <row r="76017" spans="4:4">
      <c r="D76017" s="234"/>
    </row>
    <row r="76018" spans="4:4">
      <c r="D76018" s="234"/>
    </row>
    <row r="76019" spans="4:4">
      <c r="D76019" s="234"/>
    </row>
    <row r="76020" spans="4:4">
      <c r="D76020" s="234"/>
    </row>
    <row r="76021" spans="4:4">
      <c r="D76021" s="234"/>
    </row>
    <row r="76022" spans="4:4">
      <c r="D76022" s="234"/>
    </row>
    <row r="76023" spans="4:4">
      <c r="D76023" s="234"/>
    </row>
    <row r="76024" spans="4:4">
      <c r="D76024" s="234"/>
    </row>
    <row r="76025" spans="4:4">
      <c r="D76025" s="234"/>
    </row>
    <row r="76026" spans="4:4">
      <c r="D76026" s="234"/>
    </row>
    <row r="76027" spans="4:4">
      <c r="D76027" s="234"/>
    </row>
    <row r="76028" spans="4:4">
      <c r="D76028" s="234"/>
    </row>
    <row r="76029" spans="4:4">
      <c r="D76029" s="234"/>
    </row>
    <row r="76030" spans="4:4">
      <c r="D76030" s="234"/>
    </row>
    <row r="76031" spans="4:4">
      <c r="D76031" s="234"/>
    </row>
    <row r="76032" spans="4:4">
      <c r="D76032" s="234"/>
    </row>
    <row r="76033" spans="4:4">
      <c r="D76033" s="234"/>
    </row>
    <row r="76034" spans="4:4">
      <c r="D76034" s="234"/>
    </row>
    <row r="76035" spans="4:4">
      <c r="D76035" s="234"/>
    </row>
    <row r="76036" spans="4:4">
      <c r="D76036" s="234"/>
    </row>
    <row r="76037" spans="4:4">
      <c r="D76037" s="234"/>
    </row>
    <row r="76038" spans="4:4">
      <c r="D76038" s="234"/>
    </row>
    <row r="76039" spans="4:4">
      <c r="D76039" s="234"/>
    </row>
    <row r="76040" spans="4:4">
      <c r="D76040" s="234"/>
    </row>
    <row r="76041" spans="4:4">
      <c r="D76041" s="234"/>
    </row>
    <row r="76042" spans="4:4">
      <c r="D76042" s="234"/>
    </row>
    <row r="76043" spans="4:4">
      <c r="D76043" s="234"/>
    </row>
    <row r="76044" spans="4:4">
      <c r="D76044" s="234"/>
    </row>
    <row r="76045" spans="4:4">
      <c r="D76045" s="234"/>
    </row>
    <row r="76046" spans="4:4">
      <c r="D76046" s="234"/>
    </row>
    <row r="76047" spans="4:4">
      <c r="D76047" s="234"/>
    </row>
    <row r="76048" spans="4:4">
      <c r="D76048" s="234"/>
    </row>
    <row r="76049" spans="4:4">
      <c r="D76049" s="234"/>
    </row>
    <row r="76050" spans="4:4">
      <c r="D76050" s="234"/>
    </row>
    <row r="76051" spans="4:4">
      <c r="D76051" s="234"/>
    </row>
    <row r="76052" spans="4:4">
      <c r="D76052" s="234"/>
    </row>
    <row r="76053" spans="4:4">
      <c r="D76053" s="234"/>
    </row>
    <row r="76054" spans="4:4">
      <c r="D76054" s="234"/>
    </row>
    <row r="76055" spans="4:4">
      <c r="D76055" s="234"/>
    </row>
    <row r="76056" spans="4:4">
      <c r="D76056" s="234"/>
    </row>
    <row r="76057" spans="4:4">
      <c r="D76057" s="234"/>
    </row>
    <row r="76058" spans="4:4">
      <c r="D76058" s="234"/>
    </row>
    <row r="76059" spans="4:4">
      <c r="D76059" s="234"/>
    </row>
    <row r="76060" spans="4:4">
      <c r="D76060" s="234"/>
    </row>
    <row r="76061" spans="4:4">
      <c r="D76061" s="234"/>
    </row>
    <row r="76062" spans="4:4">
      <c r="D76062" s="234"/>
    </row>
    <row r="76063" spans="4:4">
      <c r="D76063" s="234"/>
    </row>
    <row r="76064" spans="4:4">
      <c r="D76064" s="234"/>
    </row>
    <row r="76065" spans="4:4">
      <c r="D76065" s="234"/>
    </row>
    <row r="76066" spans="4:4">
      <c r="D76066" s="234"/>
    </row>
    <row r="76067" spans="4:4">
      <c r="D76067" s="234"/>
    </row>
    <row r="76068" spans="4:4">
      <c r="D76068" s="234"/>
    </row>
    <row r="76069" spans="4:4">
      <c r="D76069" s="234"/>
    </row>
    <row r="76070" spans="4:4">
      <c r="D76070" s="234"/>
    </row>
    <row r="76071" spans="4:4">
      <c r="D76071" s="234"/>
    </row>
    <row r="76072" spans="4:4">
      <c r="D76072" s="234"/>
    </row>
    <row r="76073" spans="4:4">
      <c r="D76073" s="234"/>
    </row>
    <row r="76074" spans="4:4">
      <c r="D76074" s="234"/>
    </row>
    <row r="76075" spans="4:4">
      <c r="D76075" s="234"/>
    </row>
    <row r="76076" spans="4:4">
      <c r="D76076" s="234"/>
    </row>
    <row r="76077" spans="4:4">
      <c r="D76077" s="234"/>
    </row>
    <row r="76078" spans="4:4">
      <c r="D76078" s="234"/>
    </row>
    <row r="76079" spans="4:4">
      <c r="D76079" s="234"/>
    </row>
    <row r="76080" spans="4:4">
      <c r="D76080" s="234"/>
    </row>
    <row r="76081" spans="4:4">
      <c r="D76081" s="234"/>
    </row>
    <row r="76082" spans="4:4">
      <c r="D76082" s="234"/>
    </row>
    <row r="76083" spans="4:4">
      <c r="D76083" s="234"/>
    </row>
    <row r="76084" spans="4:4">
      <c r="D76084" s="234"/>
    </row>
    <row r="76085" spans="4:4">
      <c r="D76085" s="234"/>
    </row>
    <row r="76086" spans="4:4">
      <c r="D76086" s="234"/>
    </row>
    <row r="76087" spans="4:4">
      <c r="D76087" s="234"/>
    </row>
    <row r="76088" spans="4:4">
      <c r="D76088" s="234"/>
    </row>
    <row r="76089" spans="4:4">
      <c r="D76089" s="234"/>
    </row>
    <row r="76090" spans="4:4">
      <c r="D76090" s="234"/>
    </row>
    <row r="76091" spans="4:4">
      <c r="D76091" s="234"/>
    </row>
    <row r="76092" spans="4:4">
      <c r="D76092" s="234"/>
    </row>
    <row r="76093" spans="4:4">
      <c r="D76093" s="234"/>
    </row>
    <row r="76094" spans="4:4">
      <c r="D76094" s="234"/>
    </row>
    <row r="76095" spans="4:4">
      <c r="D76095" s="234"/>
    </row>
    <row r="76096" spans="4:4">
      <c r="D76096" s="234"/>
    </row>
    <row r="76097" spans="4:4">
      <c r="D76097" s="234"/>
    </row>
    <row r="76098" spans="4:4">
      <c r="D76098" s="234"/>
    </row>
    <row r="76099" spans="4:4">
      <c r="D76099" s="234"/>
    </row>
    <row r="76100" spans="4:4">
      <c r="D76100" s="234"/>
    </row>
    <row r="76101" spans="4:4">
      <c r="D76101" s="234"/>
    </row>
    <row r="76102" spans="4:4">
      <c r="D76102" s="234"/>
    </row>
    <row r="76103" spans="4:4">
      <c r="D76103" s="234"/>
    </row>
    <row r="76104" spans="4:4">
      <c r="D76104" s="234"/>
    </row>
    <row r="76105" spans="4:4">
      <c r="D76105" s="234"/>
    </row>
    <row r="76106" spans="4:4">
      <c r="D76106" s="234"/>
    </row>
    <row r="76107" spans="4:4">
      <c r="D76107" s="234"/>
    </row>
    <row r="76108" spans="4:4">
      <c r="D76108" s="234"/>
    </row>
    <row r="76109" spans="4:4">
      <c r="D76109" s="234"/>
    </row>
    <row r="76110" spans="4:4">
      <c r="D76110" s="234"/>
    </row>
    <row r="76111" spans="4:4">
      <c r="D76111" s="234"/>
    </row>
    <row r="76112" spans="4:4">
      <c r="D76112" s="234"/>
    </row>
    <row r="76113" spans="4:4">
      <c r="D76113" s="234"/>
    </row>
    <row r="76114" spans="4:4">
      <c r="D76114" s="234"/>
    </row>
    <row r="76115" spans="4:4">
      <c r="D76115" s="234"/>
    </row>
    <row r="76116" spans="4:4">
      <c r="D76116" s="234"/>
    </row>
    <row r="76117" spans="4:4">
      <c r="D76117" s="234"/>
    </row>
    <row r="76118" spans="4:4">
      <c r="D76118" s="234"/>
    </row>
    <row r="76119" spans="4:4">
      <c r="D76119" s="234"/>
    </row>
    <row r="76120" spans="4:4">
      <c r="D76120" s="234"/>
    </row>
    <row r="76121" spans="4:4">
      <c r="D76121" s="234"/>
    </row>
    <row r="76122" spans="4:4">
      <c r="D76122" s="234"/>
    </row>
    <row r="76123" spans="4:4">
      <c r="D76123" s="234"/>
    </row>
    <row r="76124" spans="4:4">
      <c r="D76124" s="234"/>
    </row>
    <row r="76125" spans="4:4">
      <c r="D76125" s="234"/>
    </row>
    <row r="76126" spans="4:4">
      <c r="D76126" s="234"/>
    </row>
    <row r="76127" spans="4:4">
      <c r="D76127" s="234"/>
    </row>
    <row r="76128" spans="4:4">
      <c r="D76128" s="234"/>
    </row>
    <row r="76129" spans="4:4">
      <c r="D76129" s="234"/>
    </row>
    <row r="76130" spans="4:4">
      <c r="D76130" s="234"/>
    </row>
    <row r="76131" spans="4:4">
      <c r="D76131" s="234"/>
    </row>
    <row r="76132" spans="4:4">
      <c r="D76132" s="234"/>
    </row>
    <row r="76133" spans="4:4">
      <c r="D76133" s="234"/>
    </row>
    <row r="76134" spans="4:4">
      <c r="D76134" s="234"/>
    </row>
    <row r="76135" spans="4:4">
      <c r="D76135" s="234"/>
    </row>
    <row r="76136" spans="4:4">
      <c r="D76136" s="234"/>
    </row>
    <row r="76137" spans="4:4">
      <c r="D76137" s="234"/>
    </row>
    <row r="76138" spans="4:4">
      <c r="D76138" s="234"/>
    </row>
    <row r="76139" spans="4:4">
      <c r="D76139" s="234"/>
    </row>
    <row r="76140" spans="4:4">
      <c r="D76140" s="234"/>
    </row>
    <row r="76141" spans="4:4">
      <c r="D76141" s="234"/>
    </row>
    <row r="76142" spans="4:4">
      <c r="D76142" s="234"/>
    </row>
    <row r="76143" spans="4:4">
      <c r="D76143" s="234"/>
    </row>
    <row r="76144" spans="4:4">
      <c r="D76144" s="234"/>
    </row>
    <row r="76145" spans="4:4">
      <c r="D76145" s="234"/>
    </row>
    <row r="76146" spans="4:4">
      <c r="D76146" s="234"/>
    </row>
    <row r="76147" spans="4:4">
      <c r="D76147" s="234"/>
    </row>
    <row r="76148" spans="4:4">
      <c r="D76148" s="234"/>
    </row>
    <row r="76149" spans="4:4">
      <c r="D76149" s="234"/>
    </row>
    <row r="76150" spans="4:4">
      <c r="D76150" s="234"/>
    </row>
    <row r="76151" spans="4:4">
      <c r="D76151" s="234"/>
    </row>
    <row r="76152" spans="4:4">
      <c r="D76152" s="234"/>
    </row>
    <row r="76153" spans="4:4">
      <c r="D76153" s="234"/>
    </row>
    <row r="76154" spans="4:4">
      <c r="D76154" s="234"/>
    </row>
    <row r="76155" spans="4:4">
      <c r="D76155" s="234"/>
    </row>
    <row r="76156" spans="4:4">
      <c r="D76156" s="234"/>
    </row>
    <row r="76157" spans="4:4">
      <c r="D76157" s="234"/>
    </row>
    <row r="76158" spans="4:4">
      <c r="D76158" s="234"/>
    </row>
    <row r="76159" spans="4:4">
      <c r="D76159" s="234"/>
    </row>
    <row r="76160" spans="4:4">
      <c r="D76160" s="234"/>
    </row>
    <row r="76161" spans="4:4">
      <c r="D76161" s="234"/>
    </row>
    <row r="76162" spans="4:4">
      <c r="D76162" s="234"/>
    </row>
    <row r="76163" spans="4:4">
      <c r="D76163" s="234"/>
    </row>
    <row r="76164" spans="4:4">
      <c r="D76164" s="234"/>
    </row>
    <row r="76165" spans="4:4">
      <c r="D76165" s="234"/>
    </row>
    <row r="76166" spans="4:4">
      <c r="D76166" s="234"/>
    </row>
    <row r="76167" spans="4:4">
      <c r="D76167" s="234"/>
    </row>
    <row r="76168" spans="4:4">
      <c r="D76168" s="234"/>
    </row>
    <row r="76169" spans="4:4">
      <c r="D76169" s="234"/>
    </row>
    <row r="76170" spans="4:4">
      <c r="D76170" s="234"/>
    </row>
    <row r="76171" spans="4:4">
      <c r="D76171" s="234"/>
    </row>
    <row r="76172" spans="4:4">
      <c r="D76172" s="234"/>
    </row>
    <row r="76173" spans="4:4">
      <c r="D76173" s="234"/>
    </row>
    <row r="76174" spans="4:4">
      <c r="D76174" s="234"/>
    </row>
    <row r="76175" spans="4:4">
      <c r="D76175" s="234"/>
    </row>
    <row r="76176" spans="4:4">
      <c r="D76176" s="234"/>
    </row>
    <row r="76177" spans="4:4">
      <c r="D76177" s="234"/>
    </row>
    <row r="76178" spans="4:4">
      <c r="D76178" s="234"/>
    </row>
    <row r="76179" spans="4:4">
      <c r="D76179" s="234"/>
    </row>
    <row r="76180" spans="4:4">
      <c r="D76180" s="234"/>
    </row>
    <row r="76181" spans="4:4">
      <c r="D76181" s="234"/>
    </row>
    <row r="76182" spans="4:4">
      <c r="D76182" s="234"/>
    </row>
    <row r="76183" spans="4:4">
      <c r="D76183" s="234"/>
    </row>
    <row r="76184" spans="4:4">
      <c r="D76184" s="234"/>
    </row>
    <row r="76185" spans="4:4">
      <c r="D76185" s="234"/>
    </row>
    <row r="76186" spans="4:4">
      <c r="D76186" s="234"/>
    </row>
    <row r="76187" spans="4:4">
      <c r="D76187" s="234"/>
    </row>
    <row r="76188" spans="4:4">
      <c r="D76188" s="234"/>
    </row>
    <row r="76189" spans="4:4">
      <c r="D76189" s="234"/>
    </row>
    <row r="76190" spans="4:4">
      <c r="D76190" s="234"/>
    </row>
    <row r="76191" spans="4:4">
      <c r="D76191" s="234"/>
    </row>
    <row r="76192" spans="4:4">
      <c r="D76192" s="234"/>
    </row>
    <row r="76193" spans="4:4">
      <c r="D76193" s="234"/>
    </row>
    <row r="76194" spans="4:4">
      <c r="D76194" s="234"/>
    </row>
    <row r="76195" spans="4:4">
      <c r="D76195" s="234"/>
    </row>
    <row r="76196" spans="4:4">
      <c r="D76196" s="234"/>
    </row>
    <row r="76197" spans="4:4">
      <c r="D76197" s="234"/>
    </row>
    <row r="76198" spans="4:4">
      <c r="D76198" s="234"/>
    </row>
    <row r="76199" spans="4:4">
      <c r="D76199" s="234"/>
    </row>
    <row r="76200" spans="4:4">
      <c r="D76200" s="234"/>
    </row>
    <row r="76201" spans="4:4">
      <c r="D76201" s="234"/>
    </row>
    <row r="76202" spans="4:4">
      <c r="D76202" s="234"/>
    </row>
    <row r="76203" spans="4:4">
      <c r="D76203" s="234"/>
    </row>
    <row r="76204" spans="4:4">
      <c r="D76204" s="234"/>
    </row>
    <row r="76205" spans="4:4">
      <c r="D76205" s="234"/>
    </row>
    <row r="76206" spans="4:4">
      <c r="D76206" s="234"/>
    </row>
    <row r="76207" spans="4:4">
      <c r="D76207" s="234"/>
    </row>
    <row r="76208" spans="4:4">
      <c r="D76208" s="234"/>
    </row>
    <row r="76209" spans="4:4">
      <c r="D76209" s="234"/>
    </row>
    <row r="76210" spans="4:4">
      <c r="D76210" s="234"/>
    </row>
    <row r="76211" spans="4:4">
      <c r="D76211" s="234"/>
    </row>
    <row r="76212" spans="4:4">
      <c r="D76212" s="234"/>
    </row>
    <row r="76213" spans="4:4">
      <c r="D76213" s="234"/>
    </row>
    <row r="76214" spans="4:4">
      <c r="D76214" s="234"/>
    </row>
    <row r="76215" spans="4:4">
      <c r="D76215" s="234"/>
    </row>
    <row r="76216" spans="4:4">
      <c r="D76216" s="234"/>
    </row>
    <row r="76217" spans="4:4">
      <c r="D76217" s="234"/>
    </row>
    <row r="76218" spans="4:4">
      <c r="D76218" s="234"/>
    </row>
    <row r="76219" spans="4:4">
      <c r="D76219" s="234"/>
    </row>
    <row r="76220" spans="4:4">
      <c r="D76220" s="234"/>
    </row>
    <row r="76221" spans="4:4">
      <c r="D76221" s="234"/>
    </row>
    <row r="76222" spans="4:4">
      <c r="D76222" s="234"/>
    </row>
    <row r="76223" spans="4:4">
      <c r="D76223" s="234"/>
    </row>
    <row r="76224" spans="4:4">
      <c r="D76224" s="234"/>
    </row>
    <row r="76225" spans="4:4">
      <c r="D76225" s="234"/>
    </row>
    <row r="76226" spans="4:4">
      <c r="D76226" s="234"/>
    </row>
    <row r="76227" spans="4:4">
      <c r="D76227" s="234"/>
    </row>
    <row r="76228" spans="4:4">
      <c r="D76228" s="234"/>
    </row>
    <row r="76229" spans="4:4">
      <c r="D76229" s="234"/>
    </row>
    <row r="76230" spans="4:4">
      <c r="D76230" s="234"/>
    </row>
    <row r="76231" spans="4:4">
      <c r="D76231" s="234"/>
    </row>
    <row r="76232" spans="4:4">
      <c r="D76232" s="234"/>
    </row>
    <row r="76233" spans="4:4">
      <c r="D76233" s="234"/>
    </row>
    <row r="76234" spans="4:4">
      <c r="D76234" s="234"/>
    </row>
    <row r="76235" spans="4:4">
      <c r="D76235" s="234"/>
    </row>
    <row r="76236" spans="4:4">
      <c r="D76236" s="234"/>
    </row>
    <row r="76237" spans="4:4">
      <c r="D76237" s="234"/>
    </row>
    <row r="76238" spans="4:4">
      <c r="D76238" s="234"/>
    </row>
    <row r="76239" spans="4:4">
      <c r="D76239" s="234"/>
    </row>
    <row r="76240" spans="4:4">
      <c r="D76240" s="234"/>
    </row>
    <row r="76241" spans="4:4">
      <c r="D76241" s="234"/>
    </row>
    <row r="76242" spans="4:4">
      <c r="D76242" s="234"/>
    </row>
    <row r="76243" spans="4:4">
      <c r="D76243" s="234"/>
    </row>
    <row r="76244" spans="4:4">
      <c r="D76244" s="234"/>
    </row>
    <row r="76245" spans="4:4">
      <c r="D76245" s="234"/>
    </row>
    <row r="76246" spans="4:4">
      <c r="D76246" s="234"/>
    </row>
    <row r="76247" spans="4:4">
      <c r="D76247" s="234"/>
    </row>
    <row r="76248" spans="4:4">
      <c r="D76248" s="234"/>
    </row>
    <row r="76249" spans="4:4">
      <c r="D76249" s="234"/>
    </row>
    <row r="76250" spans="4:4">
      <c r="D76250" s="234"/>
    </row>
    <row r="76251" spans="4:4">
      <c r="D76251" s="234"/>
    </row>
    <row r="76252" spans="4:4">
      <c r="D76252" s="234"/>
    </row>
    <row r="76253" spans="4:4">
      <c r="D76253" s="234"/>
    </row>
    <row r="76254" spans="4:4">
      <c r="D76254" s="234"/>
    </row>
    <row r="76255" spans="4:4">
      <c r="D76255" s="234"/>
    </row>
    <row r="76256" spans="4:4">
      <c r="D76256" s="234"/>
    </row>
    <row r="76257" spans="4:4">
      <c r="D76257" s="234"/>
    </row>
    <row r="76258" spans="4:4">
      <c r="D76258" s="234"/>
    </row>
    <row r="76259" spans="4:4">
      <c r="D76259" s="234"/>
    </row>
    <row r="76260" spans="4:4">
      <c r="D76260" s="234"/>
    </row>
    <row r="76261" spans="4:4">
      <c r="D76261" s="234"/>
    </row>
    <row r="76262" spans="4:4">
      <c r="D76262" s="234"/>
    </row>
    <row r="76263" spans="4:4">
      <c r="D76263" s="234"/>
    </row>
    <row r="76264" spans="4:4">
      <c r="D76264" s="234"/>
    </row>
    <row r="76265" spans="4:4">
      <c r="D76265" s="234"/>
    </row>
    <row r="76266" spans="4:4">
      <c r="D76266" s="234"/>
    </row>
    <row r="76267" spans="4:4">
      <c r="D76267" s="234"/>
    </row>
    <row r="76268" spans="4:4">
      <c r="D76268" s="234"/>
    </row>
    <row r="76269" spans="4:4">
      <c r="D76269" s="234"/>
    </row>
    <row r="76270" spans="4:4">
      <c r="D76270" s="234"/>
    </row>
    <row r="76271" spans="4:4">
      <c r="D76271" s="234"/>
    </row>
    <row r="76272" spans="4:4">
      <c r="D76272" s="234"/>
    </row>
    <row r="76273" spans="4:4">
      <c r="D76273" s="234"/>
    </row>
    <row r="76274" spans="4:4">
      <c r="D76274" s="234"/>
    </row>
    <row r="76275" spans="4:4">
      <c r="D76275" s="234"/>
    </row>
    <row r="76276" spans="4:4">
      <c r="D76276" s="234"/>
    </row>
    <row r="76277" spans="4:4">
      <c r="D76277" s="234"/>
    </row>
    <row r="76278" spans="4:4">
      <c r="D76278" s="234"/>
    </row>
    <row r="76279" spans="4:4">
      <c r="D76279" s="234"/>
    </row>
    <row r="76280" spans="4:4">
      <c r="D76280" s="234"/>
    </row>
    <row r="76281" spans="4:4">
      <c r="D76281" s="234"/>
    </row>
    <row r="76282" spans="4:4">
      <c r="D76282" s="234"/>
    </row>
    <row r="76283" spans="4:4">
      <c r="D76283" s="234"/>
    </row>
    <row r="76284" spans="4:4">
      <c r="D76284" s="234"/>
    </row>
    <row r="76285" spans="4:4">
      <c r="D76285" s="234"/>
    </row>
    <row r="76286" spans="4:4">
      <c r="D76286" s="234"/>
    </row>
    <row r="76287" spans="4:4">
      <c r="D76287" s="234"/>
    </row>
    <row r="76288" spans="4:4">
      <c r="D76288" s="234"/>
    </row>
    <row r="76289" spans="4:4">
      <c r="D76289" s="234"/>
    </row>
    <row r="76290" spans="4:4">
      <c r="D76290" s="234"/>
    </row>
    <row r="76291" spans="4:4">
      <c r="D76291" s="234"/>
    </row>
    <row r="76292" spans="4:4">
      <c r="D76292" s="234"/>
    </row>
    <row r="76293" spans="4:4">
      <c r="D76293" s="234"/>
    </row>
    <row r="76294" spans="4:4">
      <c r="D76294" s="234"/>
    </row>
    <row r="76295" spans="4:4">
      <c r="D76295" s="234"/>
    </row>
    <row r="76296" spans="4:4">
      <c r="D76296" s="234"/>
    </row>
    <row r="76297" spans="4:4">
      <c r="D76297" s="234"/>
    </row>
    <row r="76298" spans="4:4">
      <c r="D76298" s="234"/>
    </row>
    <row r="76299" spans="4:4">
      <c r="D76299" s="234"/>
    </row>
    <row r="76300" spans="4:4">
      <c r="D76300" s="234"/>
    </row>
    <row r="76301" spans="4:4">
      <c r="D76301" s="234"/>
    </row>
    <row r="76302" spans="4:4">
      <c r="D76302" s="234"/>
    </row>
    <row r="76303" spans="4:4">
      <c r="D76303" s="234"/>
    </row>
    <row r="76304" spans="4:4">
      <c r="D76304" s="234"/>
    </row>
    <row r="76305" spans="4:4">
      <c r="D76305" s="234"/>
    </row>
    <row r="76306" spans="4:4">
      <c r="D76306" s="234"/>
    </row>
    <row r="76307" spans="4:4">
      <c r="D76307" s="234"/>
    </row>
    <row r="76308" spans="4:4">
      <c r="D76308" s="234"/>
    </row>
    <row r="76309" spans="4:4">
      <c r="D76309" s="234"/>
    </row>
    <row r="76310" spans="4:4">
      <c r="D76310" s="234"/>
    </row>
    <row r="76311" spans="4:4">
      <c r="D76311" s="234"/>
    </row>
    <row r="76312" spans="4:4">
      <c r="D76312" s="234"/>
    </row>
    <row r="76313" spans="4:4">
      <c r="D76313" s="234"/>
    </row>
    <row r="76314" spans="4:4">
      <c r="D76314" s="234"/>
    </row>
    <row r="76315" spans="4:4">
      <c r="D76315" s="234"/>
    </row>
    <row r="76316" spans="4:4">
      <c r="D76316" s="234"/>
    </row>
    <row r="76317" spans="4:4">
      <c r="D76317" s="234"/>
    </row>
    <row r="76318" spans="4:4">
      <c r="D76318" s="234"/>
    </row>
    <row r="76319" spans="4:4">
      <c r="D76319" s="234"/>
    </row>
    <row r="76320" spans="4:4">
      <c r="D76320" s="234"/>
    </row>
    <row r="76321" spans="4:4">
      <c r="D76321" s="234"/>
    </row>
    <row r="76322" spans="4:4">
      <c r="D76322" s="234"/>
    </row>
    <row r="76323" spans="4:4">
      <c r="D76323" s="234"/>
    </row>
    <row r="76324" spans="4:4">
      <c r="D76324" s="234"/>
    </row>
    <row r="76325" spans="4:4">
      <c r="D76325" s="234"/>
    </row>
    <row r="76326" spans="4:4">
      <c r="D76326" s="234"/>
    </row>
    <row r="76327" spans="4:4">
      <c r="D76327" s="234"/>
    </row>
    <row r="76328" spans="4:4">
      <c r="D76328" s="234"/>
    </row>
    <row r="76329" spans="4:4">
      <c r="D76329" s="234"/>
    </row>
    <row r="76330" spans="4:4">
      <c r="D76330" s="234"/>
    </row>
    <row r="76331" spans="4:4">
      <c r="D76331" s="234"/>
    </row>
    <row r="76332" spans="4:4">
      <c r="D76332" s="234"/>
    </row>
    <row r="76333" spans="4:4">
      <c r="D76333" s="234"/>
    </row>
    <row r="76334" spans="4:4">
      <c r="D76334" s="234"/>
    </row>
    <row r="76335" spans="4:4">
      <c r="D76335" s="234"/>
    </row>
    <row r="76336" spans="4:4">
      <c r="D76336" s="234"/>
    </row>
    <row r="76337" spans="4:4">
      <c r="D76337" s="234"/>
    </row>
    <row r="76338" spans="4:4">
      <c r="D76338" s="234"/>
    </row>
    <row r="76339" spans="4:4">
      <c r="D76339" s="234"/>
    </row>
    <row r="76340" spans="4:4">
      <c r="D76340" s="234"/>
    </row>
    <row r="76341" spans="4:4">
      <c r="D76341" s="234"/>
    </row>
    <row r="76342" spans="4:4">
      <c r="D76342" s="234"/>
    </row>
    <row r="76343" spans="4:4">
      <c r="D76343" s="234"/>
    </row>
    <row r="76344" spans="4:4">
      <c r="D76344" s="234"/>
    </row>
    <row r="76345" spans="4:4">
      <c r="D76345" s="234"/>
    </row>
    <row r="76346" spans="4:4">
      <c r="D76346" s="234"/>
    </row>
    <row r="76347" spans="4:4">
      <c r="D76347" s="234"/>
    </row>
    <row r="76348" spans="4:4">
      <c r="D76348" s="234"/>
    </row>
    <row r="76349" spans="4:4">
      <c r="D76349" s="234"/>
    </row>
    <row r="76350" spans="4:4">
      <c r="D76350" s="234"/>
    </row>
    <row r="76351" spans="4:4">
      <c r="D76351" s="234"/>
    </row>
    <row r="76352" spans="4:4">
      <c r="D76352" s="234"/>
    </row>
    <row r="76353" spans="4:4">
      <c r="D76353" s="234"/>
    </row>
    <row r="76354" spans="4:4">
      <c r="D76354" s="234"/>
    </row>
    <row r="76355" spans="4:4">
      <c r="D76355" s="234"/>
    </row>
    <row r="76356" spans="4:4">
      <c r="D76356" s="234"/>
    </row>
    <row r="76357" spans="4:4">
      <c r="D76357" s="234"/>
    </row>
    <row r="76358" spans="4:4">
      <c r="D76358" s="234"/>
    </row>
    <row r="76359" spans="4:4">
      <c r="D76359" s="234"/>
    </row>
    <row r="76360" spans="4:4">
      <c r="D76360" s="234"/>
    </row>
    <row r="76361" spans="4:4">
      <c r="D76361" s="234"/>
    </row>
    <row r="76362" spans="4:4">
      <c r="D76362" s="234"/>
    </row>
    <row r="76363" spans="4:4">
      <c r="D76363" s="234"/>
    </row>
    <row r="76364" spans="4:4">
      <c r="D76364" s="234"/>
    </row>
    <row r="76365" spans="4:4">
      <c r="D76365" s="234"/>
    </row>
    <row r="76366" spans="4:4">
      <c r="D76366" s="234"/>
    </row>
    <row r="76367" spans="4:4">
      <c r="D76367" s="234"/>
    </row>
    <row r="76368" spans="4:4">
      <c r="D76368" s="234"/>
    </row>
    <row r="76369" spans="4:4">
      <c r="D76369" s="234"/>
    </row>
    <row r="76370" spans="4:4">
      <c r="D76370" s="234"/>
    </row>
    <row r="76371" spans="4:4">
      <c r="D76371" s="234"/>
    </row>
    <row r="76372" spans="4:4">
      <c r="D76372" s="234"/>
    </row>
    <row r="76373" spans="4:4">
      <c r="D76373" s="234"/>
    </row>
    <row r="76374" spans="4:4">
      <c r="D76374" s="234"/>
    </row>
    <row r="76375" spans="4:4">
      <c r="D76375" s="234"/>
    </row>
    <row r="76376" spans="4:4">
      <c r="D76376" s="234"/>
    </row>
    <row r="76377" spans="4:4">
      <c r="D76377" s="234"/>
    </row>
    <row r="76378" spans="4:4">
      <c r="D76378" s="234"/>
    </row>
    <row r="76379" spans="4:4">
      <c r="D76379" s="234"/>
    </row>
    <row r="76380" spans="4:4">
      <c r="D76380" s="234"/>
    </row>
    <row r="76381" spans="4:4">
      <c r="D76381" s="234"/>
    </row>
    <row r="76382" spans="4:4">
      <c r="D76382" s="234"/>
    </row>
    <row r="76383" spans="4:4">
      <c r="D76383" s="234"/>
    </row>
    <row r="76384" spans="4:4">
      <c r="D76384" s="234"/>
    </row>
    <row r="76385" spans="4:4">
      <c r="D76385" s="234"/>
    </row>
    <row r="76386" spans="4:4">
      <c r="D76386" s="234"/>
    </row>
    <row r="76387" spans="4:4">
      <c r="D76387" s="234"/>
    </row>
    <row r="76388" spans="4:4">
      <c r="D76388" s="234"/>
    </row>
    <row r="76389" spans="4:4">
      <c r="D76389" s="234"/>
    </row>
    <row r="76390" spans="4:4">
      <c r="D76390" s="234"/>
    </row>
    <row r="76391" spans="4:4">
      <c r="D76391" s="234"/>
    </row>
    <row r="76392" spans="4:4">
      <c r="D76392" s="234"/>
    </row>
    <row r="76393" spans="4:4">
      <c r="D76393" s="234"/>
    </row>
    <row r="76394" spans="4:4">
      <c r="D76394" s="234"/>
    </row>
    <row r="76395" spans="4:4">
      <c r="D76395" s="234"/>
    </row>
    <row r="76396" spans="4:4">
      <c r="D76396" s="234"/>
    </row>
    <row r="76397" spans="4:4">
      <c r="D76397" s="234"/>
    </row>
    <row r="76398" spans="4:4">
      <c r="D76398" s="234"/>
    </row>
    <row r="76399" spans="4:4">
      <c r="D76399" s="234"/>
    </row>
    <row r="76400" spans="4:4">
      <c r="D76400" s="234"/>
    </row>
    <row r="76401" spans="4:4">
      <c r="D76401" s="234"/>
    </row>
    <row r="76402" spans="4:4">
      <c r="D76402" s="234"/>
    </row>
    <row r="76403" spans="4:4">
      <c r="D76403" s="234"/>
    </row>
    <row r="76404" spans="4:4">
      <c r="D76404" s="234"/>
    </row>
    <row r="76405" spans="4:4">
      <c r="D76405" s="234"/>
    </row>
    <row r="76406" spans="4:4">
      <c r="D76406" s="234"/>
    </row>
    <row r="76407" spans="4:4">
      <c r="D76407" s="234"/>
    </row>
    <row r="76408" spans="4:4">
      <c r="D76408" s="234"/>
    </row>
    <row r="76409" spans="4:4">
      <c r="D76409" s="234"/>
    </row>
    <row r="76410" spans="4:4">
      <c r="D76410" s="234"/>
    </row>
    <row r="76411" spans="4:4">
      <c r="D76411" s="234"/>
    </row>
    <row r="76412" spans="4:4">
      <c r="D76412" s="234"/>
    </row>
    <row r="76413" spans="4:4">
      <c r="D76413" s="234"/>
    </row>
    <row r="76414" spans="4:4">
      <c r="D76414" s="234"/>
    </row>
    <row r="76415" spans="4:4">
      <c r="D76415" s="234"/>
    </row>
    <row r="76416" spans="4:4">
      <c r="D76416" s="234"/>
    </row>
    <row r="76417" spans="4:4">
      <c r="D76417" s="234"/>
    </row>
    <row r="76418" spans="4:4">
      <c r="D76418" s="234"/>
    </row>
    <row r="76419" spans="4:4">
      <c r="D76419" s="234"/>
    </row>
    <row r="76420" spans="4:4">
      <c r="D76420" s="234"/>
    </row>
    <row r="76421" spans="4:4">
      <c r="D76421" s="234"/>
    </row>
    <row r="76422" spans="4:4">
      <c r="D76422" s="234"/>
    </row>
    <row r="76423" spans="4:4">
      <c r="D76423" s="234"/>
    </row>
    <row r="76424" spans="4:4">
      <c r="D76424" s="234"/>
    </row>
    <row r="76425" spans="4:4">
      <c r="D76425" s="234"/>
    </row>
    <row r="76426" spans="4:4">
      <c r="D76426" s="234"/>
    </row>
    <row r="76427" spans="4:4">
      <c r="D76427" s="234"/>
    </row>
    <row r="76428" spans="4:4">
      <c r="D76428" s="234"/>
    </row>
    <row r="76429" spans="4:4">
      <c r="D76429" s="234"/>
    </row>
    <row r="76430" spans="4:4">
      <c r="D76430" s="234"/>
    </row>
    <row r="76431" spans="4:4">
      <c r="D76431" s="234"/>
    </row>
    <row r="76432" spans="4:4">
      <c r="D76432" s="234"/>
    </row>
    <row r="76433" spans="4:4">
      <c r="D76433" s="234"/>
    </row>
    <row r="76434" spans="4:4">
      <c r="D76434" s="234"/>
    </row>
    <row r="76435" spans="4:4">
      <c r="D76435" s="234"/>
    </row>
    <row r="76436" spans="4:4">
      <c r="D76436" s="234"/>
    </row>
    <row r="76437" spans="4:4">
      <c r="D76437" s="234"/>
    </row>
    <row r="76438" spans="4:4">
      <c r="D76438" s="234"/>
    </row>
    <row r="76439" spans="4:4">
      <c r="D76439" s="234"/>
    </row>
    <row r="76440" spans="4:4">
      <c r="D76440" s="234"/>
    </row>
    <row r="76441" spans="4:4">
      <c r="D76441" s="234"/>
    </row>
    <row r="76442" spans="4:4">
      <c r="D76442" s="234"/>
    </row>
    <row r="76443" spans="4:4">
      <c r="D76443" s="234"/>
    </row>
    <row r="76444" spans="4:4">
      <c r="D76444" s="234"/>
    </row>
    <row r="76445" spans="4:4">
      <c r="D76445" s="234"/>
    </row>
    <row r="76446" spans="4:4">
      <c r="D76446" s="234"/>
    </row>
    <row r="76447" spans="4:4">
      <c r="D76447" s="234"/>
    </row>
    <row r="76448" spans="4:4">
      <c r="D76448" s="234"/>
    </row>
    <row r="76449" spans="4:4">
      <c r="D76449" s="234"/>
    </row>
    <row r="76450" spans="4:4">
      <c r="D76450" s="234"/>
    </row>
    <row r="76451" spans="4:4">
      <c r="D76451" s="234"/>
    </row>
    <row r="76452" spans="4:4">
      <c r="D76452" s="234"/>
    </row>
    <row r="76453" spans="4:4">
      <c r="D76453" s="234"/>
    </row>
    <row r="76454" spans="4:4">
      <c r="D76454" s="234"/>
    </row>
    <row r="76455" spans="4:4">
      <c r="D76455" s="234"/>
    </row>
    <row r="76456" spans="4:4">
      <c r="D76456" s="234"/>
    </row>
    <row r="76457" spans="4:4">
      <c r="D76457" s="234"/>
    </row>
    <row r="76458" spans="4:4">
      <c r="D76458" s="234"/>
    </row>
    <row r="76459" spans="4:4">
      <c r="D76459" s="234"/>
    </row>
    <row r="76460" spans="4:4">
      <c r="D76460" s="234"/>
    </row>
    <row r="76461" spans="4:4">
      <c r="D76461" s="234"/>
    </row>
    <row r="76462" spans="4:4">
      <c r="D76462" s="234"/>
    </row>
    <row r="76463" spans="4:4">
      <c r="D76463" s="234"/>
    </row>
    <row r="76464" spans="4:4">
      <c r="D76464" s="234"/>
    </row>
    <row r="76465" spans="4:4">
      <c r="D76465" s="234"/>
    </row>
    <row r="76466" spans="4:4">
      <c r="D76466" s="234"/>
    </row>
    <row r="76467" spans="4:4">
      <c r="D76467" s="234"/>
    </row>
    <row r="76468" spans="4:4">
      <c r="D76468" s="234"/>
    </row>
    <row r="76469" spans="4:4">
      <c r="D76469" s="234"/>
    </row>
    <row r="76470" spans="4:4">
      <c r="D76470" s="234"/>
    </row>
    <row r="76471" spans="4:4">
      <c r="D76471" s="234"/>
    </row>
    <row r="76472" spans="4:4">
      <c r="D76472" s="234"/>
    </row>
    <row r="76473" spans="4:4">
      <c r="D76473" s="234"/>
    </row>
    <row r="76474" spans="4:4">
      <c r="D76474" s="234"/>
    </row>
    <row r="76475" spans="4:4">
      <c r="D76475" s="234"/>
    </row>
    <row r="76476" spans="4:4">
      <c r="D76476" s="234"/>
    </row>
    <row r="76477" spans="4:4">
      <c r="D76477" s="234"/>
    </row>
    <row r="76478" spans="4:4">
      <c r="D76478" s="234"/>
    </row>
    <row r="76479" spans="4:4">
      <c r="D76479" s="234"/>
    </row>
    <row r="76480" spans="4:4">
      <c r="D76480" s="234"/>
    </row>
    <row r="76481" spans="4:4">
      <c r="D76481" s="234"/>
    </row>
    <row r="76482" spans="4:4">
      <c r="D76482" s="234"/>
    </row>
    <row r="76483" spans="4:4">
      <c r="D76483" s="234"/>
    </row>
    <row r="76484" spans="4:4">
      <c r="D76484" s="234"/>
    </row>
    <row r="76485" spans="4:4">
      <c r="D76485" s="234"/>
    </row>
    <row r="76486" spans="4:4">
      <c r="D76486" s="234"/>
    </row>
    <row r="76487" spans="4:4">
      <c r="D76487" s="234"/>
    </row>
    <row r="76488" spans="4:4">
      <c r="D76488" s="234"/>
    </row>
    <row r="76489" spans="4:4">
      <c r="D76489" s="234"/>
    </row>
    <row r="76490" spans="4:4">
      <c r="D76490" s="234"/>
    </row>
    <row r="76491" spans="4:4">
      <c r="D76491" s="234"/>
    </row>
    <row r="76492" spans="4:4">
      <c r="D76492" s="234"/>
    </row>
    <row r="76493" spans="4:4">
      <c r="D76493" s="234"/>
    </row>
    <row r="76494" spans="4:4">
      <c r="D76494" s="234"/>
    </row>
    <row r="76495" spans="4:4">
      <c r="D76495" s="234"/>
    </row>
    <row r="76496" spans="4:4">
      <c r="D76496" s="234"/>
    </row>
    <row r="76497" spans="4:4">
      <c r="D76497" s="234"/>
    </row>
    <row r="76498" spans="4:4">
      <c r="D76498" s="234"/>
    </row>
    <row r="76499" spans="4:4">
      <c r="D76499" s="234"/>
    </row>
    <row r="76500" spans="4:4">
      <c r="D76500" s="234"/>
    </row>
    <row r="76501" spans="4:4">
      <c r="D76501" s="234"/>
    </row>
    <row r="76502" spans="4:4">
      <c r="D76502" s="234"/>
    </row>
    <row r="76503" spans="4:4">
      <c r="D76503" s="234"/>
    </row>
    <row r="76504" spans="4:4">
      <c r="D76504" s="234"/>
    </row>
    <row r="76505" spans="4:4">
      <c r="D76505" s="234"/>
    </row>
    <row r="76506" spans="4:4">
      <c r="D76506" s="234"/>
    </row>
    <row r="76507" spans="4:4">
      <c r="D76507" s="234"/>
    </row>
    <row r="76508" spans="4:4">
      <c r="D76508" s="234"/>
    </row>
    <row r="76509" spans="4:4">
      <c r="D76509" s="234"/>
    </row>
    <row r="76510" spans="4:4">
      <c r="D76510" s="234"/>
    </row>
    <row r="76511" spans="4:4">
      <c r="D76511" s="234"/>
    </row>
    <row r="76512" spans="4:4">
      <c r="D76512" s="234"/>
    </row>
    <row r="76513" spans="4:4">
      <c r="D76513" s="234"/>
    </row>
    <row r="76514" spans="4:4">
      <c r="D76514" s="234"/>
    </row>
    <row r="76515" spans="4:4">
      <c r="D76515" s="234"/>
    </row>
    <row r="76516" spans="4:4">
      <c r="D76516" s="234"/>
    </row>
    <row r="76517" spans="4:4">
      <c r="D76517" s="234"/>
    </row>
    <row r="76518" spans="4:4">
      <c r="D76518" s="234"/>
    </row>
    <row r="76519" spans="4:4">
      <c r="D76519" s="234"/>
    </row>
    <row r="76520" spans="4:4">
      <c r="D76520" s="234"/>
    </row>
    <row r="76521" spans="4:4">
      <c r="D76521" s="234"/>
    </row>
    <row r="76522" spans="4:4">
      <c r="D76522" s="234"/>
    </row>
    <row r="76523" spans="4:4">
      <c r="D76523" s="234"/>
    </row>
    <row r="76524" spans="4:4">
      <c r="D76524" s="234"/>
    </row>
    <row r="76525" spans="4:4">
      <c r="D76525" s="234"/>
    </row>
    <row r="76526" spans="4:4">
      <c r="D76526" s="234"/>
    </row>
    <row r="76527" spans="4:4">
      <c r="D76527" s="234"/>
    </row>
    <row r="76528" spans="4:4">
      <c r="D76528" s="234"/>
    </row>
    <row r="76529" spans="4:4">
      <c r="D76529" s="234"/>
    </row>
    <row r="76530" spans="4:4">
      <c r="D76530" s="234"/>
    </row>
    <row r="76531" spans="4:4">
      <c r="D76531" s="234"/>
    </row>
    <row r="76532" spans="4:4">
      <c r="D76532" s="234"/>
    </row>
    <row r="76533" spans="4:4">
      <c r="D76533" s="234"/>
    </row>
    <row r="76534" spans="4:4">
      <c r="D76534" s="234"/>
    </row>
    <row r="76535" spans="4:4">
      <c r="D76535" s="234"/>
    </row>
    <row r="76536" spans="4:4">
      <c r="D76536" s="234"/>
    </row>
    <row r="76537" spans="4:4">
      <c r="D76537" s="234"/>
    </row>
    <row r="76538" spans="4:4">
      <c r="D76538" s="234"/>
    </row>
    <row r="76539" spans="4:4">
      <c r="D76539" s="234"/>
    </row>
    <row r="76540" spans="4:4">
      <c r="D76540" s="234"/>
    </row>
    <row r="76541" spans="4:4">
      <c r="D76541" s="234"/>
    </row>
    <row r="76542" spans="4:4">
      <c r="D76542" s="234"/>
    </row>
    <row r="76543" spans="4:4">
      <c r="D76543" s="234"/>
    </row>
    <row r="76544" spans="4:4">
      <c r="D76544" s="234"/>
    </row>
    <row r="76545" spans="4:4">
      <c r="D76545" s="234"/>
    </row>
    <row r="76546" spans="4:4">
      <c r="D76546" s="234"/>
    </row>
    <row r="76547" spans="4:4">
      <c r="D76547" s="234"/>
    </row>
    <row r="76548" spans="4:4">
      <c r="D76548" s="234"/>
    </row>
    <row r="76549" spans="4:4">
      <c r="D76549" s="234"/>
    </row>
    <row r="76550" spans="4:4">
      <c r="D76550" s="234"/>
    </row>
    <row r="76551" spans="4:4">
      <c r="D76551" s="234"/>
    </row>
    <row r="76552" spans="4:4">
      <c r="D76552" s="234"/>
    </row>
    <row r="76553" spans="4:4">
      <c r="D76553" s="234"/>
    </row>
    <row r="76554" spans="4:4">
      <c r="D76554" s="234"/>
    </row>
    <row r="76555" spans="4:4">
      <c r="D76555" s="234"/>
    </row>
    <row r="76556" spans="4:4">
      <c r="D76556" s="234"/>
    </row>
    <row r="76557" spans="4:4">
      <c r="D76557" s="234"/>
    </row>
    <row r="76558" spans="4:4">
      <c r="D76558" s="234"/>
    </row>
    <row r="76559" spans="4:4">
      <c r="D76559" s="234"/>
    </row>
    <row r="76560" spans="4:4">
      <c r="D76560" s="234"/>
    </row>
    <row r="76561" spans="4:4">
      <c r="D76561" s="234"/>
    </row>
    <row r="76562" spans="4:4">
      <c r="D76562" s="234"/>
    </row>
    <row r="76563" spans="4:4">
      <c r="D76563" s="234"/>
    </row>
    <row r="76564" spans="4:4">
      <c r="D76564" s="234"/>
    </row>
    <row r="76565" spans="4:4">
      <c r="D76565" s="234"/>
    </row>
    <row r="76566" spans="4:4">
      <c r="D76566" s="234"/>
    </row>
    <row r="76567" spans="4:4">
      <c r="D76567" s="234"/>
    </row>
    <row r="76568" spans="4:4">
      <c r="D76568" s="234"/>
    </row>
    <row r="76569" spans="4:4">
      <c r="D76569" s="234"/>
    </row>
    <row r="76570" spans="4:4">
      <c r="D76570" s="234"/>
    </row>
    <row r="76571" spans="4:4">
      <c r="D76571" s="234"/>
    </row>
    <row r="76572" spans="4:4">
      <c r="D76572" s="234"/>
    </row>
    <row r="76573" spans="4:4">
      <c r="D76573" s="234"/>
    </row>
    <row r="76574" spans="4:4">
      <c r="D76574" s="234"/>
    </row>
    <row r="76575" spans="4:4">
      <c r="D76575" s="234"/>
    </row>
    <row r="76576" spans="4:4">
      <c r="D76576" s="234"/>
    </row>
    <row r="76577" spans="4:4">
      <c r="D76577" s="234"/>
    </row>
    <row r="76578" spans="4:4">
      <c r="D76578" s="234"/>
    </row>
    <row r="76579" spans="4:4">
      <c r="D76579" s="234"/>
    </row>
    <row r="76580" spans="4:4">
      <c r="D76580" s="234"/>
    </row>
    <row r="76581" spans="4:4">
      <c r="D76581" s="234"/>
    </row>
    <row r="76582" spans="4:4">
      <c r="D76582" s="234"/>
    </row>
    <row r="76583" spans="4:4">
      <c r="D76583" s="234"/>
    </row>
    <row r="76584" spans="4:4">
      <c r="D76584" s="234"/>
    </row>
    <row r="76585" spans="4:4">
      <c r="D76585" s="234"/>
    </row>
    <row r="76586" spans="4:4">
      <c r="D76586" s="234"/>
    </row>
    <row r="76587" spans="4:4">
      <c r="D76587" s="234"/>
    </row>
    <row r="76588" spans="4:4">
      <c r="D76588" s="234"/>
    </row>
    <row r="76589" spans="4:4">
      <c r="D76589" s="234"/>
    </row>
    <row r="76590" spans="4:4">
      <c r="D76590" s="234"/>
    </row>
    <row r="76591" spans="4:4">
      <c r="D76591" s="234"/>
    </row>
    <row r="76592" spans="4:4">
      <c r="D76592" s="234"/>
    </row>
    <row r="76593" spans="4:4">
      <c r="D76593" s="234"/>
    </row>
    <row r="76594" spans="4:4">
      <c r="D76594" s="234"/>
    </row>
    <row r="76595" spans="4:4">
      <c r="D76595" s="234"/>
    </row>
    <row r="76596" spans="4:4">
      <c r="D76596" s="234"/>
    </row>
    <row r="76597" spans="4:4">
      <c r="D76597" s="234"/>
    </row>
    <row r="76598" spans="4:4">
      <c r="D76598" s="234"/>
    </row>
    <row r="76599" spans="4:4">
      <c r="D76599" s="234"/>
    </row>
    <row r="76600" spans="4:4">
      <c r="D76600" s="234"/>
    </row>
    <row r="76601" spans="4:4">
      <c r="D76601" s="234"/>
    </row>
    <row r="76602" spans="4:4">
      <c r="D76602" s="234"/>
    </row>
    <row r="76603" spans="4:4">
      <c r="D76603" s="234"/>
    </row>
    <row r="76604" spans="4:4">
      <c r="D76604" s="234"/>
    </row>
    <row r="76605" spans="4:4">
      <c r="D76605" s="234"/>
    </row>
    <row r="76606" spans="4:4">
      <c r="D76606" s="234"/>
    </row>
    <row r="76607" spans="4:4">
      <c r="D76607" s="234"/>
    </row>
    <row r="76608" spans="4:4">
      <c r="D76608" s="234"/>
    </row>
    <row r="76609" spans="4:4">
      <c r="D76609" s="234"/>
    </row>
    <row r="76610" spans="4:4">
      <c r="D76610" s="234"/>
    </row>
    <row r="76611" spans="4:4">
      <c r="D76611" s="234"/>
    </row>
    <row r="76612" spans="4:4">
      <c r="D76612" s="234"/>
    </row>
    <row r="76613" spans="4:4">
      <c r="D76613" s="234"/>
    </row>
    <row r="76614" spans="4:4">
      <c r="D76614" s="234"/>
    </row>
    <row r="76615" spans="4:4">
      <c r="D76615" s="234"/>
    </row>
    <row r="76616" spans="4:4">
      <c r="D76616" s="234"/>
    </row>
    <row r="76617" spans="4:4">
      <c r="D76617" s="234"/>
    </row>
    <row r="76618" spans="4:4">
      <c r="D76618" s="234"/>
    </row>
    <row r="76619" spans="4:4">
      <c r="D76619" s="234"/>
    </row>
    <row r="76620" spans="4:4">
      <c r="D76620" s="234"/>
    </row>
    <row r="76621" spans="4:4">
      <c r="D76621" s="234"/>
    </row>
    <row r="76622" spans="4:4">
      <c r="D76622" s="234"/>
    </row>
    <row r="76623" spans="4:4">
      <c r="D76623" s="234"/>
    </row>
    <row r="76624" spans="4:4">
      <c r="D76624" s="234"/>
    </row>
    <row r="76625" spans="4:4">
      <c r="D76625" s="234"/>
    </row>
    <row r="76626" spans="4:4">
      <c r="D76626" s="234"/>
    </row>
    <row r="76627" spans="4:4">
      <c r="D76627" s="234"/>
    </row>
    <row r="76628" spans="4:4">
      <c r="D76628" s="234"/>
    </row>
    <row r="76629" spans="4:4">
      <c r="D76629" s="234"/>
    </row>
    <row r="76630" spans="4:4">
      <c r="D76630" s="234"/>
    </row>
    <row r="76631" spans="4:4">
      <c r="D76631" s="234"/>
    </row>
    <row r="76632" spans="4:4">
      <c r="D76632" s="234"/>
    </row>
    <row r="76633" spans="4:4">
      <c r="D76633" s="234"/>
    </row>
    <row r="76634" spans="4:4">
      <c r="D76634" s="234"/>
    </row>
    <row r="76635" spans="4:4">
      <c r="D76635" s="234"/>
    </row>
    <row r="76636" spans="4:4">
      <c r="D76636" s="234"/>
    </row>
    <row r="76637" spans="4:4">
      <c r="D76637" s="234"/>
    </row>
    <row r="76638" spans="4:4">
      <c r="D76638" s="234"/>
    </row>
    <row r="76639" spans="4:4">
      <c r="D76639" s="234"/>
    </row>
    <row r="76640" spans="4:4">
      <c r="D76640" s="234"/>
    </row>
    <row r="76641" spans="4:4">
      <c r="D76641" s="234"/>
    </row>
    <row r="76642" spans="4:4">
      <c r="D76642" s="234"/>
    </row>
    <row r="76643" spans="4:4">
      <c r="D76643" s="234"/>
    </row>
    <row r="76644" spans="4:4">
      <c r="D76644" s="234"/>
    </row>
    <row r="76645" spans="4:4">
      <c r="D76645" s="234"/>
    </row>
    <row r="76646" spans="4:4">
      <c r="D76646" s="234"/>
    </row>
    <row r="76647" spans="4:4">
      <c r="D76647" s="234"/>
    </row>
    <row r="76648" spans="4:4">
      <c r="D76648" s="234"/>
    </row>
    <row r="76649" spans="4:4">
      <c r="D76649" s="234"/>
    </row>
    <row r="76650" spans="4:4">
      <c r="D76650" s="234"/>
    </row>
    <row r="76651" spans="4:4">
      <c r="D76651" s="234"/>
    </row>
    <row r="76652" spans="4:4">
      <c r="D76652" s="234"/>
    </row>
    <row r="76653" spans="4:4">
      <c r="D76653" s="234"/>
    </row>
    <row r="76654" spans="4:4">
      <c r="D76654" s="234"/>
    </row>
    <row r="76655" spans="4:4">
      <c r="D76655" s="234"/>
    </row>
    <row r="76656" spans="4:4">
      <c r="D76656" s="234"/>
    </row>
    <row r="76657" spans="4:4">
      <c r="D76657" s="234"/>
    </row>
    <row r="76658" spans="4:4">
      <c r="D76658" s="234"/>
    </row>
    <row r="76659" spans="4:4">
      <c r="D76659" s="234"/>
    </row>
    <row r="76660" spans="4:4">
      <c r="D76660" s="234"/>
    </row>
    <row r="76661" spans="4:4">
      <c r="D76661" s="234"/>
    </row>
    <row r="76662" spans="4:4">
      <c r="D76662" s="234"/>
    </row>
    <row r="76663" spans="4:4">
      <c r="D76663" s="234"/>
    </row>
    <row r="76664" spans="4:4">
      <c r="D76664" s="234"/>
    </row>
    <row r="76665" spans="4:4">
      <c r="D76665" s="234"/>
    </row>
    <row r="76666" spans="4:4">
      <c r="D76666" s="234"/>
    </row>
    <row r="76667" spans="4:4">
      <c r="D76667" s="234"/>
    </row>
    <row r="76668" spans="4:4">
      <c r="D76668" s="234"/>
    </row>
    <row r="76669" spans="4:4">
      <c r="D76669" s="234"/>
    </row>
    <row r="76670" spans="4:4">
      <c r="D76670" s="234"/>
    </row>
    <row r="76671" spans="4:4">
      <c r="D76671" s="234"/>
    </row>
    <row r="76672" spans="4:4">
      <c r="D76672" s="234"/>
    </row>
    <row r="76673" spans="4:4">
      <c r="D76673" s="234"/>
    </row>
    <row r="76674" spans="4:4">
      <c r="D76674" s="234"/>
    </row>
    <row r="76675" spans="4:4">
      <c r="D76675" s="234"/>
    </row>
    <row r="76676" spans="4:4">
      <c r="D76676" s="234"/>
    </row>
    <row r="76677" spans="4:4">
      <c r="D76677" s="234"/>
    </row>
    <row r="76678" spans="4:4">
      <c r="D76678" s="234"/>
    </row>
    <row r="76679" spans="4:4">
      <c r="D76679" s="234"/>
    </row>
    <row r="76680" spans="4:4">
      <c r="D76680" s="234"/>
    </row>
    <row r="76681" spans="4:4">
      <c r="D76681" s="234"/>
    </row>
    <row r="76682" spans="4:4">
      <c r="D76682" s="234"/>
    </row>
    <row r="76683" spans="4:4">
      <c r="D76683" s="234"/>
    </row>
    <row r="76684" spans="4:4">
      <c r="D76684" s="234"/>
    </row>
    <row r="76685" spans="4:4">
      <c r="D76685" s="234"/>
    </row>
    <row r="76686" spans="4:4">
      <c r="D76686" s="234"/>
    </row>
    <row r="76687" spans="4:4">
      <c r="D76687" s="234"/>
    </row>
    <row r="76688" spans="4:4">
      <c r="D76688" s="234"/>
    </row>
    <row r="76689" spans="4:4">
      <c r="D76689" s="234"/>
    </row>
    <row r="76690" spans="4:4">
      <c r="D76690" s="234"/>
    </row>
    <row r="76691" spans="4:4">
      <c r="D76691" s="234"/>
    </row>
    <row r="76692" spans="4:4">
      <c r="D76692" s="234"/>
    </row>
    <row r="76693" spans="4:4">
      <c r="D76693" s="234"/>
    </row>
    <row r="76694" spans="4:4">
      <c r="D76694" s="234"/>
    </row>
    <row r="76695" spans="4:4">
      <c r="D76695" s="234"/>
    </row>
    <row r="76696" spans="4:4">
      <c r="D76696" s="234"/>
    </row>
    <row r="76697" spans="4:4">
      <c r="D76697" s="234"/>
    </row>
    <row r="76698" spans="4:4">
      <c r="D76698" s="234"/>
    </row>
    <row r="76699" spans="4:4">
      <c r="D76699" s="234"/>
    </row>
    <row r="76700" spans="4:4">
      <c r="D76700" s="234"/>
    </row>
    <row r="76701" spans="4:4">
      <c r="D76701" s="234"/>
    </row>
    <row r="76702" spans="4:4">
      <c r="D76702" s="234"/>
    </row>
    <row r="76703" spans="4:4">
      <c r="D76703" s="234"/>
    </row>
    <row r="76704" spans="4:4">
      <c r="D76704" s="234"/>
    </row>
    <row r="76705" spans="4:4">
      <c r="D76705" s="234"/>
    </row>
    <row r="76706" spans="4:4">
      <c r="D76706" s="234"/>
    </row>
    <row r="76707" spans="4:4">
      <c r="D76707" s="234"/>
    </row>
    <row r="76708" spans="4:4">
      <c r="D76708" s="234"/>
    </row>
    <row r="76709" spans="4:4">
      <c r="D76709" s="234"/>
    </row>
    <row r="76710" spans="4:4">
      <c r="D76710" s="234"/>
    </row>
    <row r="76711" spans="4:4">
      <c r="D76711" s="234"/>
    </row>
    <row r="76712" spans="4:4">
      <c r="D76712" s="234"/>
    </row>
    <row r="76713" spans="4:4">
      <c r="D76713" s="234"/>
    </row>
    <row r="76714" spans="4:4">
      <c r="D76714" s="234"/>
    </row>
    <row r="76715" spans="4:4">
      <c r="D76715" s="234"/>
    </row>
    <row r="76716" spans="4:4">
      <c r="D76716" s="234"/>
    </row>
    <row r="76717" spans="4:4">
      <c r="D76717" s="234"/>
    </row>
    <row r="76718" spans="4:4">
      <c r="D76718" s="234"/>
    </row>
    <row r="76719" spans="4:4">
      <c r="D76719" s="234"/>
    </row>
    <row r="76720" spans="4:4">
      <c r="D76720" s="234"/>
    </row>
    <row r="76721" spans="4:4">
      <c r="D76721" s="234"/>
    </row>
    <row r="76722" spans="4:4">
      <c r="D76722" s="234"/>
    </row>
    <row r="76723" spans="4:4">
      <c r="D76723" s="234"/>
    </row>
    <row r="76724" spans="4:4">
      <c r="D76724" s="234"/>
    </row>
    <row r="76725" spans="4:4">
      <c r="D76725" s="234"/>
    </row>
    <row r="76726" spans="4:4">
      <c r="D76726" s="234"/>
    </row>
    <row r="76727" spans="4:4">
      <c r="D76727" s="234"/>
    </row>
    <row r="76728" spans="4:4">
      <c r="D76728" s="234"/>
    </row>
    <row r="76729" spans="4:4">
      <c r="D76729" s="234"/>
    </row>
    <row r="76730" spans="4:4">
      <c r="D76730" s="234"/>
    </row>
    <row r="76731" spans="4:4">
      <c r="D76731" s="234"/>
    </row>
    <row r="76732" spans="4:4">
      <c r="D76732" s="234"/>
    </row>
    <row r="76733" spans="4:4">
      <c r="D76733" s="234"/>
    </row>
    <row r="76734" spans="4:4">
      <c r="D76734" s="234"/>
    </row>
    <row r="76735" spans="4:4">
      <c r="D76735" s="234"/>
    </row>
    <row r="76736" spans="4:4">
      <c r="D76736" s="234"/>
    </row>
    <row r="76737" spans="4:4">
      <c r="D76737" s="234"/>
    </row>
    <row r="76738" spans="4:4">
      <c r="D76738" s="234"/>
    </row>
    <row r="76739" spans="4:4">
      <c r="D76739" s="234"/>
    </row>
    <row r="76740" spans="4:4">
      <c r="D76740" s="234"/>
    </row>
    <row r="76741" spans="4:4">
      <c r="D76741" s="234"/>
    </row>
    <row r="76742" spans="4:4">
      <c r="D76742" s="234"/>
    </row>
    <row r="76743" spans="4:4">
      <c r="D76743" s="234"/>
    </row>
    <row r="76744" spans="4:4">
      <c r="D76744" s="234"/>
    </row>
    <row r="76745" spans="4:4">
      <c r="D76745" s="234"/>
    </row>
    <row r="76746" spans="4:4">
      <c r="D76746" s="234"/>
    </row>
    <row r="76747" spans="4:4">
      <c r="D76747" s="234"/>
    </row>
    <row r="76748" spans="4:4">
      <c r="D76748" s="234"/>
    </row>
    <row r="76749" spans="4:4">
      <c r="D76749" s="234"/>
    </row>
    <row r="76750" spans="4:4">
      <c r="D76750" s="234"/>
    </row>
    <row r="76751" spans="4:4">
      <c r="D76751" s="234"/>
    </row>
    <row r="76752" spans="4:4">
      <c r="D76752" s="234"/>
    </row>
    <row r="76753" spans="4:4">
      <c r="D76753" s="234"/>
    </row>
    <row r="76754" spans="4:4">
      <c r="D76754" s="234"/>
    </row>
    <row r="76755" spans="4:4">
      <c r="D76755" s="234"/>
    </row>
    <row r="76756" spans="4:4">
      <c r="D76756" s="234"/>
    </row>
    <row r="76757" spans="4:4">
      <c r="D76757" s="234"/>
    </row>
    <row r="76758" spans="4:4">
      <c r="D76758" s="234"/>
    </row>
    <row r="76759" spans="4:4">
      <c r="D76759" s="234"/>
    </row>
    <row r="76760" spans="4:4">
      <c r="D76760" s="234"/>
    </row>
    <row r="76761" spans="4:4">
      <c r="D76761" s="234"/>
    </row>
    <row r="76762" spans="4:4">
      <c r="D76762" s="234"/>
    </row>
    <row r="76763" spans="4:4">
      <c r="D76763" s="234"/>
    </row>
    <row r="76764" spans="4:4">
      <c r="D76764" s="234"/>
    </row>
    <row r="76765" spans="4:4">
      <c r="D76765" s="234"/>
    </row>
    <row r="76766" spans="4:4">
      <c r="D76766" s="234"/>
    </row>
    <row r="76767" spans="4:4">
      <c r="D76767" s="234"/>
    </row>
    <row r="76768" spans="4:4">
      <c r="D76768" s="234"/>
    </row>
    <row r="76769" spans="4:4">
      <c r="D76769" s="234"/>
    </row>
    <row r="76770" spans="4:4">
      <c r="D76770" s="234"/>
    </row>
    <row r="76771" spans="4:4">
      <c r="D76771" s="234"/>
    </row>
    <row r="76772" spans="4:4">
      <c r="D76772" s="234"/>
    </row>
    <row r="76773" spans="4:4">
      <c r="D76773" s="234"/>
    </row>
    <row r="76774" spans="4:4">
      <c r="D76774" s="234"/>
    </row>
    <row r="76775" spans="4:4">
      <c r="D76775" s="234"/>
    </row>
    <row r="76776" spans="4:4">
      <c r="D76776" s="234"/>
    </row>
    <row r="76777" spans="4:4">
      <c r="D76777" s="234"/>
    </row>
    <row r="76778" spans="4:4">
      <c r="D76778" s="234"/>
    </row>
    <row r="76779" spans="4:4">
      <c r="D76779" s="234"/>
    </row>
    <row r="76780" spans="4:4">
      <c r="D76780" s="234"/>
    </row>
    <row r="76781" spans="4:4">
      <c r="D76781" s="234"/>
    </row>
    <row r="76782" spans="4:4">
      <c r="D76782" s="234"/>
    </row>
    <row r="76783" spans="4:4">
      <c r="D76783" s="234"/>
    </row>
    <row r="76784" spans="4:4">
      <c r="D76784" s="234"/>
    </row>
    <row r="76785" spans="4:4">
      <c r="D76785" s="234"/>
    </row>
    <row r="76786" spans="4:4">
      <c r="D76786" s="234"/>
    </row>
    <row r="76787" spans="4:4">
      <c r="D76787" s="234"/>
    </row>
    <row r="76788" spans="4:4">
      <c r="D76788" s="234"/>
    </row>
    <row r="76789" spans="4:4">
      <c r="D76789" s="234"/>
    </row>
    <row r="76790" spans="4:4">
      <c r="D76790" s="234"/>
    </row>
    <row r="76791" spans="4:4">
      <c r="D76791" s="234"/>
    </row>
    <row r="76792" spans="4:4">
      <c r="D76792" s="234"/>
    </row>
    <row r="76793" spans="4:4">
      <c r="D76793" s="234"/>
    </row>
    <row r="76794" spans="4:4">
      <c r="D76794" s="234"/>
    </row>
    <row r="76795" spans="4:4">
      <c r="D76795" s="234"/>
    </row>
    <row r="76796" spans="4:4">
      <c r="D76796" s="234"/>
    </row>
    <row r="76797" spans="4:4">
      <c r="D76797" s="234"/>
    </row>
    <row r="76798" spans="4:4">
      <c r="D76798" s="234"/>
    </row>
    <row r="76799" spans="4:4">
      <c r="D76799" s="234"/>
    </row>
    <row r="76800" spans="4:4">
      <c r="D76800" s="234"/>
    </row>
    <row r="76801" spans="4:4">
      <c r="D76801" s="234"/>
    </row>
    <row r="76802" spans="4:4">
      <c r="D76802" s="234"/>
    </row>
    <row r="76803" spans="4:4">
      <c r="D76803" s="234"/>
    </row>
    <row r="76804" spans="4:4">
      <c r="D76804" s="234"/>
    </row>
    <row r="76805" spans="4:4">
      <c r="D76805" s="234"/>
    </row>
    <row r="76806" spans="4:4">
      <c r="D76806" s="234"/>
    </row>
    <row r="76807" spans="4:4">
      <c r="D76807" s="234"/>
    </row>
    <row r="76808" spans="4:4">
      <c r="D76808" s="234"/>
    </row>
    <row r="76809" spans="4:4">
      <c r="D76809" s="234"/>
    </row>
    <row r="76810" spans="4:4">
      <c r="D76810" s="234"/>
    </row>
    <row r="76811" spans="4:4">
      <c r="D76811" s="234"/>
    </row>
    <row r="76812" spans="4:4">
      <c r="D76812" s="234"/>
    </row>
    <row r="76813" spans="4:4">
      <c r="D76813" s="234"/>
    </row>
    <row r="76814" spans="4:4">
      <c r="D76814" s="234"/>
    </row>
    <row r="76815" spans="4:4">
      <c r="D76815" s="234"/>
    </row>
    <row r="76816" spans="4:4">
      <c r="D76816" s="234"/>
    </row>
    <row r="76817" spans="4:4">
      <c r="D76817" s="234"/>
    </row>
    <row r="76818" spans="4:4">
      <c r="D76818" s="234"/>
    </row>
    <row r="76819" spans="4:4">
      <c r="D76819" s="234"/>
    </row>
    <row r="76820" spans="4:4">
      <c r="D76820" s="234"/>
    </row>
    <row r="76821" spans="4:4">
      <c r="D76821" s="234"/>
    </row>
    <row r="76822" spans="4:4">
      <c r="D76822" s="234"/>
    </row>
    <row r="76823" spans="4:4">
      <c r="D76823" s="234"/>
    </row>
    <row r="76824" spans="4:4">
      <c r="D76824" s="234"/>
    </row>
    <row r="76825" spans="4:4">
      <c r="D76825" s="234"/>
    </row>
    <row r="76826" spans="4:4">
      <c r="D76826" s="234"/>
    </row>
    <row r="76827" spans="4:4">
      <c r="D76827" s="234"/>
    </row>
    <row r="76828" spans="4:4">
      <c r="D76828" s="234"/>
    </row>
    <row r="76829" spans="4:4">
      <c r="D76829" s="234"/>
    </row>
    <row r="76830" spans="4:4">
      <c r="D76830" s="234"/>
    </row>
    <row r="76831" spans="4:4">
      <c r="D76831" s="234"/>
    </row>
    <row r="76832" spans="4:4">
      <c r="D76832" s="234"/>
    </row>
    <row r="76833" spans="4:4">
      <c r="D76833" s="234"/>
    </row>
    <row r="76834" spans="4:4">
      <c r="D76834" s="234"/>
    </row>
    <row r="76835" spans="4:4">
      <c r="D76835" s="234"/>
    </row>
    <row r="76836" spans="4:4">
      <c r="D76836" s="234"/>
    </row>
    <row r="76837" spans="4:4">
      <c r="D76837" s="234"/>
    </row>
    <row r="76838" spans="4:4">
      <c r="D76838" s="234"/>
    </row>
    <row r="76839" spans="4:4">
      <c r="D76839" s="234"/>
    </row>
    <row r="76840" spans="4:4">
      <c r="D76840" s="234"/>
    </row>
    <row r="76841" spans="4:4">
      <c r="D76841" s="234"/>
    </row>
    <row r="76842" spans="4:4">
      <c r="D76842" s="234"/>
    </row>
    <row r="76843" spans="4:4">
      <c r="D76843" s="234"/>
    </row>
    <row r="76844" spans="4:4">
      <c r="D76844" s="234"/>
    </row>
    <row r="76845" spans="4:4">
      <c r="D76845" s="234"/>
    </row>
    <row r="76846" spans="4:4">
      <c r="D76846" s="234"/>
    </row>
    <row r="76847" spans="4:4">
      <c r="D76847" s="234"/>
    </row>
    <row r="76848" spans="4:4">
      <c r="D76848" s="234"/>
    </row>
    <row r="76849" spans="4:4">
      <c r="D76849" s="234"/>
    </row>
    <row r="76850" spans="4:4">
      <c r="D76850" s="234"/>
    </row>
    <row r="76851" spans="4:4">
      <c r="D76851" s="234"/>
    </row>
    <row r="76852" spans="4:4">
      <c r="D76852" s="234"/>
    </row>
    <row r="76853" spans="4:4">
      <c r="D76853" s="234"/>
    </row>
    <row r="76854" spans="4:4">
      <c r="D76854" s="234"/>
    </row>
    <row r="76855" spans="4:4">
      <c r="D76855" s="234"/>
    </row>
    <row r="76856" spans="4:4">
      <c r="D76856" s="234"/>
    </row>
    <row r="76857" spans="4:4">
      <c r="D76857" s="234"/>
    </row>
    <row r="76858" spans="4:4">
      <c r="D76858" s="234"/>
    </row>
    <row r="76859" spans="4:4">
      <c r="D76859" s="234"/>
    </row>
    <row r="76860" spans="4:4">
      <c r="D76860" s="234"/>
    </row>
    <row r="76861" spans="4:4">
      <c r="D76861" s="234"/>
    </row>
    <row r="76862" spans="4:4">
      <c r="D76862" s="234"/>
    </row>
    <row r="76863" spans="4:4">
      <c r="D76863" s="234"/>
    </row>
    <row r="76864" spans="4:4">
      <c r="D76864" s="234"/>
    </row>
    <row r="76865" spans="4:4">
      <c r="D76865" s="234"/>
    </row>
    <row r="76866" spans="4:4">
      <c r="D76866" s="234"/>
    </row>
    <row r="76867" spans="4:4">
      <c r="D76867" s="234"/>
    </row>
    <row r="76868" spans="4:4">
      <c r="D76868" s="234"/>
    </row>
    <row r="76869" spans="4:4">
      <c r="D76869" s="234"/>
    </row>
    <row r="76870" spans="4:4">
      <c r="D76870" s="234"/>
    </row>
    <row r="76871" spans="4:4">
      <c r="D76871" s="234"/>
    </row>
    <row r="76872" spans="4:4">
      <c r="D76872" s="234"/>
    </row>
    <row r="76873" spans="4:4">
      <c r="D76873" s="234"/>
    </row>
    <row r="76874" spans="4:4">
      <c r="D76874" s="234"/>
    </row>
    <row r="76875" spans="4:4">
      <c r="D76875" s="234"/>
    </row>
    <row r="76876" spans="4:4">
      <c r="D76876" s="234"/>
    </row>
    <row r="76877" spans="4:4">
      <c r="D76877" s="234"/>
    </row>
    <row r="76878" spans="4:4">
      <c r="D76878" s="234"/>
    </row>
    <row r="76879" spans="4:4">
      <c r="D76879" s="234"/>
    </row>
    <row r="76880" spans="4:4">
      <c r="D76880" s="234"/>
    </row>
    <row r="76881" spans="4:4">
      <c r="D76881" s="234"/>
    </row>
    <row r="76882" spans="4:4">
      <c r="D76882" s="234"/>
    </row>
    <row r="76883" spans="4:4">
      <c r="D76883" s="234"/>
    </row>
    <row r="76884" spans="4:4">
      <c r="D76884" s="234"/>
    </row>
    <row r="76885" spans="4:4">
      <c r="D76885" s="234"/>
    </row>
    <row r="76886" spans="4:4">
      <c r="D76886" s="234"/>
    </row>
    <row r="76887" spans="4:4">
      <c r="D76887" s="234"/>
    </row>
    <row r="76888" spans="4:4">
      <c r="D76888" s="234"/>
    </row>
    <row r="76889" spans="4:4">
      <c r="D76889" s="234"/>
    </row>
    <row r="76890" spans="4:4">
      <c r="D76890" s="234"/>
    </row>
    <row r="76891" spans="4:4">
      <c r="D76891" s="234"/>
    </row>
    <row r="76892" spans="4:4">
      <c r="D76892" s="234"/>
    </row>
    <row r="76893" spans="4:4">
      <c r="D76893" s="234"/>
    </row>
    <row r="76894" spans="4:4">
      <c r="D76894" s="234"/>
    </row>
    <row r="76895" spans="4:4">
      <c r="D76895" s="234"/>
    </row>
    <row r="76896" spans="4:4">
      <c r="D76896" s="234"/>
    </row>
    <row r="76897" spans="4:4">
      <c r="D76897" s="234"/>
    </row>
    <row r="76898" spans="4:4">
      <c r="D76898" s="234"/>
    </row>
    <row r="76899" spans="4:4">
      <c r="D76899" s="234"/>
    </row>
    <row r="76900" spans="4:4">
      <c r="D76900" s="234"/>
    </row>
    <row r="76901" spans="4:4">
      <c r="D76901" s="234"/>
    </row>
    <row r="76902" spans="4:4">
      <c r="D76902" s="234"/>
    </row>
    <row r="76903" spans="4:4">
      <c r="D76903" s="234"/>
    </row>
    <row r="76904" spans="4:4">
      <c r="D76904" s="234"/>
    </row>
    <row r="76905" spans="4:4">
      <c r="D76905" s="234"/>
    </row>
    <row r="76906" spans="4:4">
      <c r="D76906" s="234"/>
    </row>
    <row r="76907" spans="4:4">
      <c r="D76907" s="234"/>
    </row>
    <row r="76908" spans="4:4">
      <c r="D76908" s="234"/>
    </row>
    <row r="76909" spans="4:4">
      <c r="D76909" s="234"/>
    </row>
    <row r="76910" spans="4:4">
      <c r="D76910" s="234"/>
    </row>
    <row r="76911" spans="4:4">
      <c r="D76911" s="234"/>
    </row>
    <row r="76912" spans="4:4">
      <c r="D76912" s="234"/>
    </row>
    <row r="76913" spans="4:4">
      <c r="D76913" s="234"/>
    </row>
    <row r="76914" spans="4:4">
      <c r="D76914" s="234"/>
    </row>
    <row r="76915" spans="4:4">
      <c r="D76915" s="234"/>
    </row>
    <row r="76916" spans="4:4">
      <c r="D76916" s="234"/>
    </row>
    <row r="76917" spans="4:4">
      <c r="D76917" s="234"/>
    </row>
    <row r="76918" spans="4:4">
      <c r="D76918" s="234"/>
    </row>
    <row r="76919" spans="4:4">
      <c r="D76919" s="234"/>
    </row>
    <row r="76920" spans="4:4">
      <c r="D76920" s="234"/>
    </row>
    <row r="76921" spans="4:4">
      <c r="D76921" s="234"/>
    </row>
    <row r="76922" spans="4:4">
      <c r="D76922" s="234"/>
    </row>
    <row r="76923" spans="4:4">
      <c r="D76923" s="234"/>
    </row>
    <row r="76924" spans="4:4">
      <c r="D76924" s="234"/>
    </row>
    <row r="76925" spans="4:4">
      <c r="D76925" s="234"/>
    </row>
    <row r="76926" spans="4:4">
      <c r="D76926" s="234"/>
    </row>
    <row r="76927" spans="4:4">
      <c r="D76927" s="234"/>
    </row>
    <row r="76928" spans="4:4">
      <c r="D76928" s="234"/>
    </row>
    <row r="76929" spans="4:4">
      <c r="D76929" s="234"/>
    </row>
    <row r="76930" spans="4:4">
      <c r="D76930" s="234"/>
    </row>
    <row r="76931" spans="4:4">
      <c r="D76931" s="234"/>
    </row>
    <row r="76932" spans="4:4">
      <c r="D76932" s="234"/>
    </row>
    <row r="76933" spans="4:4">
      <c r="D76933" s="234"/>
    </row>
    <row r="76934" spans="4:4">
      <c r="D76934" s="234"/>
    </row>
    <row r="76935" spans="4:4">
      <c r="D76935" s="234"/>
    </row>
    <row r="76936" spans="4:4">
      <c r="D76936" s="234"/>
    </row>
    <row r="76937" spans="4:4">
      <c r="D76937" s="234"/>
    </row>
    <row r="76938" spans="4:4">
      <c r="D76938" s="234"/>
    </row>
    <row r="76939" spans="4:4">
      <c r="D76939" s="234"/>
    </row>
    <row r="76940" spans="4:4">
      <c r="D76940" s="234"/>
    </row>
    <row r="76941" spans="4:4">
      <c r="D76941" s="234"/>
    </row>
    <row r="76942" spans="4:4">
      <c r="D76942" s="234"/>
    </row>
    <row r="76943" spans="4:4">
      <c r="D76943" s="234"/>
    </row>
    <row r="76944" spans="4:4">
      <c r="D76944" s="234"/>
    </row>
    <row r="76945" spans="4:4">
      <c r="D76945" s="234"/>
    </row>
    <row r="76946" spans="4:4">
      <c r="D76946" s="234"/>
    </row>
    <row r="76947" spans="4:4">
      <c r="D76947" s="234"/>
    </row>
    <row r="76948" spans="4:4">
      <c r="D76948" s="234"/>
    </row>
    <row r="76949" spans="4:4">
      <c r="D76949" s="234"/>
    </row>
    <row r="76950" spans="4:4">
      <c r="D76950" s="234"/>
    </row>
    <row r="76951" spans="4:4">
      <c r="D76951" s="234"/>
    </row>
    <row r="76952" spans="4:4">
      <c r="D76952" s="234"/>
    </row>
    <row r="76953" spans="4:4">
      <c r="D76953" s="234"/>
    </row>
    <row r="76954" spans="4:4">
      <c r="D76954" s="234"/>
    </row>
    <row r="76955" spans="4:4">
      <c r="D76955" s="234"/>
    </row>
    <row r="76956" spans="4:4">
      <c r="D76956" s="234"/>
    </row>
    <row r="76957" spans="4:4">
      <c r="D76957" s="234"/>
    </row>
    <row r="76958" spans="4:4">
      <c r="D76958" s="234"/>
    </row>
    <row r="76959" spans="4:4">
      <c r="D76959" s="234"/>
    </row>
    <row r="76960" spans="4:4">
      <c r="D76960" s="234"/>
    </row>
    <row r="76961" spans="4:4">
      <c r="D76961" s="234"/>
    </row>
    <row r="76962" spans="4:4">
      <c r="D76962" s="234"/>
    </row>
    <row r="76963" spans="4:4">
      <c r="D76963" s="234"/>
    </row>
    <row r="76964" spans="4:4">
      <c r="D76964" s="234"/>
    </row>
    <row r="76965" spans="4:4">
      <c r="D76965" s="234"/>
    </row>
    <row r="76966" spans="4:4">
      <c r="D76966" s="234"/>
    </row>
    <row r="76967" spans="4:4">
      <c r="D76967" s="234"/>
    </row>
    <row r="76968" spans="4:4">
      <c r="D76968" s="234"/>
    </row>
    <row r="76969" spans="4:4">
      <c r="D76969" s="234"/>
    </row>
    <row r="76970" spans="4:4">
      <c r="D76970" s="234"/>
    </row>
    <row r="76971" spans="4:4">
      <c r="D76971" s="234"/>
    </row>
    <row r="76972" spans="4:4">
      <c r="D76972" s="234"/>
    </row>
    <row r="76973" spans="4:4">
      <c r="D76973" s="234"/>
    </row>
    <row r="76974" spans="4:4">
      <c r="D76974" s="234"/>
    </row>
    <row r="76975" spans="4:4">
      <c r="D76975" s="234"/>
    </row>
    <row r="76976" spans="4:4">
      <c r="D76976" s="234"/>
    </row>
    <row r="76977" spans="4:4">
      <c r="D76977" s="234"/>
    </row>
    <row r="76978" spans="4:4">
      <c r="D76978" s="234"/>
    </row>
    <row r="76979" spans="4:4">
      <c r="D76979" s="234"/>
    </row>
    <row r="76980" spans="4:4">
      <c r="D76980" s="234"/>
    </row>
    <row r="76981" spans="4:4">
      <c r="D76981" s="234"/>
    </row>
    <row r="76982" spans="4:4">
      <c r="D76982" s="234"/>
    </row>
    <row r="76983" spans="4:4">
      <c r="D76983" s="234"/>
    </row>
    <row r="76984" spans="4:4">
      <c r="D76984" s="234"/>
    </row>
    <row r="76985" spans="4:4">
      <c r="D76985" s="234"/>
    </row>
    <row r="76986" spans="4:4">
      <c r="D76986" s="234"/>
    </row>
    <row r="76987" spans="4:4">
      <c r="D76987" s="234"/>
    </row>
    <row r="76988" spans="4:4">
      <c r="D76988" s="234"/>
    </row>
    <row r="76989" spans="4:4">
      <c r="D76989" s="234"/>
    </row>
    <row r="76990" spans="4:4">
      <c r="D76990" s="234"/>
    </row>
    <row r="76991" spans="4:4">
      <c r="D76991" s="234"/>
    </row>
    <row r="76992" spans="4:4">
      <c r="D76992" s="234"/>
    </row>
    <row r="76993" spans="4:4">
      <c r="D76993" s="234"/>
    </row>
    <row r="76994" spans="4:4">
      <c r="D76994" s="234"/>
    </row>
    <row r="76995" spans="4:4">
      <c r="D76995" s="234"/>
    </row>
    <row r="76996" spans="4:4">
      <c r="D76996" s="234"/>
    </row>
    <row r="76997" spans="4:4">
      <c r="D76997" s="234"/>
    </row>
    <row r="76998" spans="4:4">
      <c r="D76998" s="234"/>
    </row>
    <row r="76999" spans="4:4">
      <c r="D76999" s="234"/>
    </row>
    <row r="77000" spans="4:4">
      <c r="D77000" s="234"/>
    </row>
    <row r="77001" spans="4:4">
      <c r="D77001" s="234"/>
    </row>
    <row r="77002" spans="4:4">
      <c r="D77002" s="234"/>
    </row>
    <row r="77003" spans="4:4">
      <c r="D77003" s="234"/>
    </row>
    <row r="77004" spans="4:4">
      <c r="D77004" s="234"/>
    </row>
    <row r="77005" spans="4:4">
      <c r="D77005" s="234"/>
    </row>
    <row r="77006" spans="4:4">
      <c r="D77006" s="234"/>
    </row>
    <row r="77007" spans="4:4">
      <c r="D77007" s="234"/>
    </row>
    <row r="77008" spans="4:4">
      <c r="D77008" s="234"/>
    </row>
    <row r="77009" spans="4:4">
      <c r="D77009" s="234"/>
    </row>
    <row r="77010" spans="4:4">
      <c r="D77010" s="234"/>
    </row>
    <row r="77011" spans="4:4">
      <c r="D77011" s="234"/>
    </row>
    <row r="77012" spans="4:4">
      <c r="D77012" s="234"/>
    </row>
    <row r="77013" spans="4:4">
      <c r="D77013" s="234"/>
    </row>
    <row r="77014" spans="4:4">
      <c r="D77014" s="234"/>
    </row>
    <row r="77015" spans="4:4">
      <c r="D77015" s="234"/>
    </row>
    <row r="77016" spans="4:4">
      <c r="D77016" s="234"/>
    </row>
    <row r="77017" spans="4:4">
      <c r="D77017" s="234"/>
    </row>
    <row r="77018" spans="4:4">
      <c r="D77018" s="234"/>
    </row>
    <row r="77019" spans="4:4">
      <c r="D77019" s="234"/>
    </row>
    <row r="77020" spans="4:4">
      <c r="D77020" s="234"/>
    </row>
    <row r="77021" spans="4:4">
      <c r="D77021" s="234"/>
    </row>
    <row r="77022" spans="4:4">
      <c r="D77022" s="234"/>
    </row>
    <row r="77023" spans="4:4">
      <c r="D77023" s="234"/>
    </row>
    <row r="77024" spans="4:4">
      <c r="D77024" s="234"/>
    </row>
    <row r="77025" spans="4:4">
      <c r="D77025" s="234"/>
    </row>
    <row r="77026" spans="4:4">
      <c r="D77026" s="234"/>
    </row>
    <row r="77027" spans="4:4">
      <c r="D77027" s="234"/>
    </row>
    <row r="77028" spans="4:4">
      <c r="D77028" s="234"/>
    </row>
    <row r="77029" spans="4:4">
      <c r="D77029" s="234"/>
    </row>
    <row r="77030" spans="4:4">
      <c r="D77030" s="234"/>
    </row>
    <row r="77031" spans="4:4">
      <c r="D77031" s="234"/>
    </row>
    <row r="77032" spans="4:4">
      <c r="D77032" s="234"/>
    </row>
    <row r="77033" spans="4:4">
      <c r="D77033" s="234"/>
    </row>
    <row r="77034" spans="4:4">
      <c r="D77034" s="234"/>
    </row>
    <row r="77035" spans="4:4">
      <c r="D77035" s="234"/>
    </row>
    <row r="77036" spans="4:4">
      <c r="D77036" s="234"/>
    </row>
    <row r="77037" spans="4:4">
      <c r="D77037" s="234"/>
    </row>
    <row r="77038" spans="4:4">
      <c r="D77038" s="234"/>
    </row>
    <row r="77039" spans="4:4">
      <c r="D77039" s="234"/>
    </row>
    <row r="77040" spans="4:4">
      <c r="D77040" s="234"/>
    </row>
    <row r="77041" spans="4:4">
      <c r="D77041" s="234"/>
    </row>
    <row r="77042" spans="4:4">
      <c r="D77042" s="234"/>
    </row>
    <row r="77043" spans="4:4">
      <c r="D77043" s="234"/>
    </row>
    <row r="77044" spans="4:4">
      <c r="D77044" s="234"/>
    </row>
    <row r="77045" spans="4:4">
      <c r="D77045" s="234"/>
    </row>
    <row r="77046" spans="4:4">
      <c r="D77046" s="234"/>
    </row>
    <row r="77047" spans="4:4">
      <c r="D77047" s="234"/>
    </row>
    <row r="77048" spans="4:4">
      <c r="D77048" s="234"/>
    </row>
    <row r="77049" spans="4:4">
      <c r="D77049" s="234"/>
    </row>
    <row r="77050" spans="4:4">
      <c r="D77050" s="234"/>
    </row>
    <row r="77051" spans="4:4">
      <c r="D77051" s="234"/>
    </row>
    <row r="77052" spans="4:4">
      <c r="D77052" s="234"/>
    </row>
    <row r="77053" spans="4:4">
      <c r="D77053" s="234"/>
    </row>
    <row r="77054" spans="4:4">
      <c r="D77054" s="234"/>
    </row>
    <row r="77055" spans="4:4">
      <c r="D77055" s="234"/>
    </row>
    <row r="77056" spans="4:4">
      <c r="D77056" s="234"/>
    </row>
    <row r="77057" spans="4:4">
      <c r="D77057" s="234"/>
    </row>
    <row r="77058" spans="4:4">
      <c r="D77058" s="234"/>
    </row>
    <row r="77059" spans="4:4">
      <c r="D77059" s="234"/>
    </row>
    <row r="77060" spans="4:4">
      <c r="D77060" s="234"/>
    </row>
    <row r="77061" spans="4:4">
      <c r="D77061" s="234"/>
    </row>
    <row r="77062" spans="4:4">
      <c r="D77062" s="234"/>
    </row>
    <row r="77063" spans="4:4">
      <c r="D77063" s="234"/>
    </row>
    <row r="77064" spans="4:4">
      <c r="D77064" s="234"/>
    </row>
    <row r="77065" spans="4:4">
      <c r="D77065" s="234"/>
    </row>
    <row r="77066" spans="4:4">
      <c r="D77066" s="234"/>
    </row>
    <row r="77067" spans="4:4">
      <c r="D77067" s="234"/>
    </row>
    <row r="77068" spans="4:4">
      <c r="D77068" s="234"/>
    </row>
    <row r="77069" spans="4:4">
      <c r="D77069" s="234"/>
    </row>
    <row r="77070" spans="4:4">
      <c r="D77070" s="234"/>
    </row>
    <row r="77071" spans="4:4">
      <c r="D77071" s="234"/>
    </row>
    <row r="77072" spans="4:4">
      <c r="D77072" s="234"/>
    </row>
    <row r="77073" spans="4:4">
      <c r="D77073" s="234"/>
    </row>
    <row r="77074" spans="4:4">
      <c r="D77074" s="234"/>
    </row>
    <row r="77075" spans="4:4">
      <c r="D77075" s="234"/>
    </row>
    <row r="77076" spans="4:4">
      <c r="D77076" s="234"/>
    </row>
    <row r="77077" spans="4:4">
      <c r="D77077" s="234"/>
    </row>
    <row r="77078" spans="4:4">
      <c r="D77078" s="234"/>
    </row>
    <row r="77079" spans="4:4">
      <c r="D77079" s="234"/>
    </row>
    <row r="77080" spans="4:4">
      <c r="D77080" s="234"/>
    </row>
    <row r="77081" spans="4:4">
      <c r="D77081" s="234"/>
    </row>
    <row r="77082" spans="4:4">
      <c r="D77082" s="234"/>
    </row>
    <row r="77083" spans="4:4">
      <c r="D77083" s="234"/>
    </row>
    <row r="77084" spans="4:4">
      <c r="D77084" s="234"/>
    </row>
    <row r="77085" spans="4:4">
      <c r="D77085" s="234"/>
    </row>
    <row r="77086" spans="4:4">
      <c r="D77086" s="234"/>
    </row>
    <row r="77087" spans="4:4">
      <c r="D77087" s="234"/>
    </row>
    <row r="77088" spans="4:4">
      <c r="D77088" s="234"/>
    </row>
    <row r="77089" spans="4:4">
      <c r="D77089" s="234"/>
    </row>
    <row r="77090" spans="4:4">
      <c r="D77090" s="234"/>
    </row>
    <row r="77091" spans="4:4">
      <c r="D77091" s="234"/>
    </row>
    <row r="77092" spans="4:4">
      <c r="D77092" s="234"/>
    </row>
    <row r="77093" spans="4:4">
      <c r="D77093" s="234"/>
    </row>
    <row r="77094" spans="4:4">
      <c r="D77094" s="234"/>
    </row>
    <row r="77095" spans="4:4">
      <c r="D77095" s="234"/>
    </row>
    <row r="77096" spans="4:4">
      <c r="D77096" s="234"/>
    </row>
    <row r="77097" spans="4:4">
      <c r="D77097" s="234"/>
    </row>
    <row r="77098" spans="4:4">
      <c r="D77098" s="234"/>
    </row>
    <row r="77099" spans="4:4">
      <c r="D77099" s="234"/>
    </row>
    <row r="77100" spans="4:4">
      <c r="D77100" s="234"/>
    </row>
    <row r="77101" spans="4:4">
      <c r="D77101" s="234"/>
    </row>
    <row r="77102" spans="4:4">
      <c r="D77102" s="234"/>
    </row>
    <row r="77103" spans="4:4">
      <c r="D77103" s="234"/>
    </row>
    <row r="77104" spans="4:4">
      <c r="D77104" s="234"/>
    </row>
    <row r="77105" spans="4:4">
      <c r="D77105" s="234"/>
    </row>
    <row r="77106" spans="4:4">
      <c r="D77106" s="234"/>
    </row>
    <row r="77107" spans="4:4">
      <c r="D77107" s="234"/>
    </row>
    <row r="77108" spans="4:4">
      <c r="D77108" s="234"/>
    </row>
    <row r="77109" spans="4:4">
      <c r="D77109" s="234"/>
    </row>
    <row r="77110" spans="4:4">
      <c r="D77110" s="234"/>
    </row>
    <row r="77111" spans="4:4">
      <c r="D77111" s="234"/>
    </row>
    <row r="77112" spans="4:4">
      <c r="D77112" s="234"/>
    </row>
    <row r="77113" spans="4:4">
      <c r="D77113" s="234"/>
    </row>
    <row r="77114" spans="4:4">
      <c r="D77114" s="234"/>
    </row>
    <row r="77115" spans="4:4">
      <c r="D77115" s="234"/>
    </row>
    <row r="77116" spans="4:4">
      <c r="D77116" s="234"/>
    </row>
    <row r="77117" spans="4:4">
      <c r="D77117" s="234"/>
    </row>
    <row r="77118" spans="4:4">
      <c r="D77118" s="234"/>
    </row>
    <row r="77119" spans="4:4">
      <c r="D77119" s="234"/>
    </row>
    <row r="77120" spans="4:4">
      <c r="D77120" s="234"/>
    </row>
    <row r="77121" spans="4:4">
      <c r="D77121" s="234"/>
    </row>
    <row r="77122" spans="4:4">
      <c r="D77122" s="234"/>
    </row>
    <row r="77123" spans="4:4">
      <c r="D77123" s="234"/>
    </row>
    <row r="77124" spans="4:4">
      <c r="D77124" s="234"/>
    </row>
    <row r="77125" spans="4:4">
      <c r="D77125" s="234"/>
    </row>
    <row r="77126" spans="4:4">
      <c r="D77126" s="234"/>
    </row>
    <row r="77127" spans="4:4">
      <c r="D77127" s="234"/>
    </row>
    <row r="77128" spans="4:4">
      <c r="D77128" s="234"/>
    </row>
    <row r="77129" spans="4:4">
      <c r="D77129" s="234"/>
    </row>
    <row r="77130" spans="4:4">
      <c r="D77130" s="234"/>
    </row>
    <row r="77131" spans="4:4">
      <c r="D77131" s="234"/>
    </row>
    <row r="77132" spans="4:4">
      <c r="D77132" s="234"/>
    </row>
    <row r="77133" spans="4:4">
      <c r="D77133" s="234"/>
    </row>
    <row r="77134" spans="4:4">
      <c r="D77134" s="234"/>
    </row>
    <row r="77135" spans="4:4">
      <c r="D77135" s="234"/>
    </row>
    <row r="77136" spans="4:4">
      <c r="D77136" s="234"/>
    </row>
    <row r="77137" spans="4:4">
      <c r="D77137" s="234"/>
    </row>
    <row r="77138" spans="4:4">
      <c r="D77138" s="234"/>
    </row>
    <row r="77139" spans="4:4">
      <c r="D77139" s="234"/>
    </row>
    <row r="77140" spans="4:4">
      <c r="D77140" s="234"/>
    </row>
    <row r="77141" spans="4:4">
      <c r="D77141" s="234"/>
    </row>
    <row r="77142" spans="4:4">
      <c r="D77142" s="234"/>
    </row>
    <row r="77143" spans="4:4">
      <c r="D77143" s="234"/>
    </row>
    <row r="77144" spans="4:4">
      <c r="D77144" s="234"/>
    </row>
    <row r="77145" spans="4:4">
      <c r="D77145" s="234"/>
    </row>
    <row r="77146" spans="4:4">
      <c r="D77146" s="234"/>
    </row>
    <row r="77147" spans="4:4">
      <c r="D77147" s="234"/>
    </row>
    <row r="77148" spans="4:4">
      <c r="D77148" s="234"/>
    </row>
    <row r="77149" spans="4:4">
      <c r="D77149" s="234"/>
    </row>
    <row r="77150" spans="4:4">
      <c r="D77150" s="234"/>
    </row>
    <row r="77151" spans="4:4">
      <c r="D77151" s="234"/>
    </row>
    <row r="77152" spans="4:4">
      <c r="D77152" s="234"/>
    </row>
    <row r="77153" spans="4:4">
      <c r="D77153" s="234"/>
    </row>
    <row r="77154" spans="4:4">
      <c r="D77154" s="234"/>
    </row>
    <row r="77155" spans="4:4">
      <c r="D77155" s="234"/>
    </row>
    <row r="77156" spans="4:4">
      <c r="D77156" s="234"/>
    </row>
    <row r="77157" spans="4:4">
      <c r="D77157" s="234"/>
    </row>
    <row r="77158" spans="4:4">
      <c r="D77158" s="234"/>
    </row>
    <row r="77159" spans="4:4">
      <c r="D77159" s="234"/>
    </row>
    <row r="77160" spans="4:4">
      <c r="D77160" s="234"/>
    </row>
    <row r="77161" spans="4:4">
      <c r="D77161" s="234"/>
    </row>
    <row r="77162" spans="4:4">
      <c r="D77162" s="234"/>
    </row>
    <row r="77163" spans="4:4">
      <c r="D77163" s="234"/>
    </row>
    <row r="77164" spans="4:4">
      <c r="D77164" s="234"/>
    </row>
    <row r="77165" spans="4:4">
      <c r="D77165" s="234"/>
    </row>
    <row r="77166" spans="4:4">
      <c r="D77166" s="234"/>
    </row>
    <row r="77167" spans="4:4">
      <c r="D77167" s="234"/>
    </row>
    <row r="77168" spans="4:4">
      <c r="D77168" s="234"/>
    </row>
    <row r="77169" spans="4:4">
      <c r="D77169" s="234"/>
    </row>
    <row r="77170" spans="4:4">
      <c r="D77170" s="234"/>
    </row>
    <row r="77171" spans="4:4">
      <c r="D77171" s="234"/>
    </row>
    <row r="77172" spans="4:4">
      <c r="D77172" s="234"/>
    </row>
    <row r="77173" spans="4:4">
      <c r="D77173" s="234"/>
    </row>
    <row r="77174" spans="4:4">
      <c r="D77174" s="234"/>
    </row>
    <row r="77175" spans="4:4">
      <c r="D77175" s="234"/>
    </row>
    <row r="77176" spans="4:4">
      <c r="D77176" s="234"/>
    </row>
    <row r="77177" spans="4:4">
      <c r="D77177" s="234"/>
    </row>
    <row r="77178" spans="4:4">
      <c r="D77178" s="234"/>
    </row>
    <row r="77179" spans="4:4">
      <c r="D77179" s="234"/>
    </row>
    <row r="77180" spans="4:4">
      <c r="D77180" s="234"/>
    </row>
    <row r="77181" spans="4:4">
      <c r="D77181" s="234"/>
    </row>
    <row r="77182" spans="4:4">
      <c r="D77182" s="234"/>
    </row>
    <row r="77183" spans="4:4">
      <c r="D77183" s="234"/>
    </row>
    <row r="77184" spans="4:4">
      <c r="D77184" s="234"/>
    </row>
    <row r="77185" spans="4:4">
      <c r="D77185" s="234"/>
    </row>
    <row r="77186" spans="4:4">
      <c r="D77186" s="234"/>
    </row>
    <row r="77187" spans="4:4">
      <c r="D77187" s="234"/>
    </row>
    <row r="77188" spans="4:4">
      <c r="D77188" s="234"/>
    </row>
    <row r="77189" spans="4:4">
      <c r="D77189" s="234"/>
    </row>
    <row r="77190" spans="4:4">
      <c r="D77190" s="234"/>
    </row>
    <row r="77191" spans="4:4">
      <c r="D77191" s="234"/>
    </row>
    <row r="77192" spans="4:4">
      <c r="D77192" s="234"/>
    </row>
    <row r="77193" spans="4:4">
      <c r="D77193" s="234"/>
    </row>
    <row r="77194" spans="4:4">
      <c r="D77194" s="234"/>
    </row>
    <row r="77195" spans="4:4">
      <c r="D77195" s="234"/>
    </row>
    <row r="77196" spans="4:4">
      <c r="D77196" s="234"/>
    </row>
    <row r="77197" spans="4:4">
      <c r="D77197" s="234"/>
    </row>
    <row r="77198" spans="4:4">
      <c r="D77198" s="234"/>
    </row>
    <row r="77199" spans="4:4">
      <c r="D77199" s="234"/>
    </row>
    <row r="77200" spans="4:4">
      <c r="D77200" s="234"/>
    </row>
    <row r="77201" spans="4:4">
      <c r="D77201" s="234"/>
    </row>
    <row r="77202" spans="4:4">
      <c r="D77202" s="234"/>
    </row>
    <row r="77203" spans="4:4">
      <c r="D77203" s="234"/>
    </row>
    <row r="77204" spans="4:4">
      <c r="D77204" s="234"/>
    </row>
    <row r="77205" spans="4:4">
      <c r="D77205" s="234"/>
    </row>
    <row r="77206" spans="4:4">
      <c r="D77206" s="234"/>
    </row>
    <row r="77207" spans="4:4">
      <c r="D77207" s="234"/>
    </row>
    <row r="77208" spans="4:4">
      <c r="D77208" s="234"/>
    </row>
    <row r="77209" spans="4:4">
      <c r="D77209" s="234"/>
    </row>
    <row r="77210" spans="4:4">
      <c r="D77210" s="234"/>
    </row>
    <row r="77211" spans="4:4">
      <c r="D77211" s="234"/>
    </row>
    <row r="77212" spans="4:4">
      <c r="D77212" s="234"/>
    </row>
    <row r="77213" spans="4:4">
      <c r="D77213" s="234"/>
    </row>
    <row r="77214" spans="4:4">
      <c r="D77214" s="234"/>
    </row>
    <row r="77215" spans="4:4">
      <c r="D77215" s="234"/>
    </row>
    <row r="77216" spans="4:4">
      <c r="D77216" s="234"/>
    </row>
    <row r="77217" spans="4:4">
      <c r="D77217" s="234"/>
    </row>
    <row r="77218" spans="4:4">
      <c r="D77218" s="234"/>
    </row>
    <row r="77219" spans="4:4">
      <c r="D77219" s="234"/>
    </row>
    <row r="77220" spans="4:4">
      <c r="D77220" s="234"/>
    </row>
    <row r="77221" spans="4:4">
      <c r="D77221" s="234"/>
    </row>
    <row r="77222" spans="4:4">
      <c r="D77222" s="234"/>
    </row>
    <row r="77223" spans="4:4">
      <c r="D77223" s="234"/>
    </row>
    <row r="77224" spans="4:4">
      <c r="D77224" s="234"/>
    </row>
    <row r="77225" spans="4:4">
      <c r="D77225" s="234"/>
    </row>
    <row r="77226" spans="4:4">
      <c r="D77226" s="234"/>
    </row>
    <row r="77227" spans="4:4">
      <c r="D77227" s="234"/>
    </row>
    <row r="77228" spans="4:4">
      <c r="D77228" s="234"/>
    </row>
    <row r="77229" spans="4:4">
      <c r="D77229" s="234"/>
    </row>
    <row r="77230" spans="4:4">
      <c r="D77230" s="234"/>
    </row>
    <row r="77231" spans="4:4">
      <c r="D77231" s="234"/>
    </row>
    <row r="77232" spans="4:4">
      <c r="D77232" s="234"/>
    </row>
    <row r="77233" spans="4:4">
      <c r="D77233" s="234"/>
    </row>
    <row r="77234" spans="4:4">
      <c r="D77234" s="234"/>
    </row>
    <row r="77235" spans="4:4">
      <c r="D77235" s="234"/>
    </row>
    <row r="77236" spans="4:4">
      <c r="D77236" s="234"/>
    </row>
    <row r="77237" spans="4:4">
      <c r="D77237" s="234"/>
    </row>
    <row r="77238" spans="4:4">
      <c r="D77238" s="234"/>
    </row>
    <row r="77239" spans="4:4">
      <c r="D77239" s="234"/>
    </row>
    <row r="77240" spans="4:4">
      <c r="D77240" s="234"/>
    </row>
    <row r="77241" spans="4:4">
      <c r="D77241" s="234"/>
    </row>
    <row r="77242" spans="4:4">
      <c r="D77242" s="234"/>
    </row>
    <row r="77243" spans="4:4">
      <c r="D77243" s="234"/>
    </row>
    <row r="77244" spans="4:4">
      <c r="D77244" s="234"/>
    </row>
    <row r="77245" spans="4:4">
      <c r="D77245" s="234"/>
    </row>
    <row r="77246" spans="4:4">
      <c r="D77246" s="234"/>
    </row>
    <row r="77247" spans="4:4">
      <c r="D77247" s="234"/>
    </row>
    <row r="77248" spans="4:4">
      <c r="D77248" s="234"/>
    </row>
    <row r="77249" spans="4:4">
      <c r="D77249" s="234"/>
    </row>
    <row r="77250" spans="4:4">
      <c r="D77250" s="234"/>
    </row>
    <row r="77251" spans="4:4">
      <c r="D77251" s="234"/>
    </row>
    <row r="77252" spans="4:4">
      <c r="D77252" s="234"/>
    </row>
    <row r="77253" spans="4:4">
      <c r="D77253" s="234"/>
    </row>
    <row r="77254" spans="4:4">
      <c r="D77254" s="234"/>
    </row>
    <row r="77255" spans="4:4">
      <c r="D77255" s="234"/>
    </row>
    <row r="77256" spans="4:4">
      <c r="D77256" s="234"/>
    </row>
    <row r="77257" spans="4:4">
      <c r="D77257" s="234"/>
    </row>
    <row r="77258" spans="4:4">
      <c r="D77258" s="234"/>
    </row>
    <row r="77259" spans="4:4">
      <c r="D77259" s="234"/>
    </row>
    <row r="77260" spans="4:4">
      <c r="D77260" s="234"/>
    </row>
    <row r="77261" spans="4:4">
      <c r="D77261" s="234"/>
    </row>
    <row r="77262" spans="4:4">
      <c r="D77262" s="234"/>
    </row>
    <row r="77263" spans="4:4">
      <c r="D77263" s="234"/>
    </row>
    <row r="77264" spans="4:4">
      <c r="D77264" s="234"/>
    </row>
    <row r="77265" spans="4:4">
      <c r="D77265" s="234"/>
    </row>
    <row r="77266" spans="4:4">
      <c r="D77266" s="234"/>
    </row>
    <row r="77267" spans="4:4">
      <c r="D77267" s="234"/>
    </row>
    <row r="77268" spans="4:4">
      <c r="D77268" s="234"/>
    </row>
    <row r="77269" spans="4:4">
      <c r="D77269" s="234"/>
    </row>
    <row r="77270" spans="4:4">
      <c r="D77270" s="234"/>
    </row>
    <row r="77271" spans="4:4">
      <c r="D77271" s="234"/>
    </row>
    <row r="77272" spans="4:4">
      <c r="D77272" s="234"/>
    </row>
    <row r="77273" spans="4:4">
      <c r="D77273" s="234"/>
    </row>
    <row r="77274" spans="4:4">
      <c r="D77274" s="234"/>
    </row>
    <row r="77275" spans="4:4">
      <c r="D77275" s="234"/>
    </row>
    <row r="77276" spans="4:4">
      <c r="D77276" s="234"/>
    </row>
    <row r="77277" spans="4:4">
      <c r="D77277" s="234"/>
    </row>
    <row r="77278" spans="4:4">
      <c r="D77278" s="234"/>
    </row>
    <row r="77279" spans="4:4">
      <c r="D77279" s="234"/>
    </row>
    <row r="77280" spans="4:4">
      <c r="D77280" s="234"/>
    </row>
    <row r="77281" spans="4:4">
      <c r="D77281" s="234"/>
    </row>
    <row r="77282" spans="4:4">
      <c r="D77282" s="234"/>
    </row>
    <row r="77283" spans="4:4">
      <c r="D77283" s="234"/>
    </row>
    <row r="77284" spans="4:4">
      <c r="D77284" s="234"/>
    </row>
    <row r="77285" spans="4:4">
      <c r="D77285" s="234"/>
    </row>
    <row r="77286" spans="4:4">
      <c r="D77286" s="234"/>
    </row>
    <row r="77287" spans="4:4">
      <c r="D77287" s="234"/>
    </row>
    <row r="77288" spans="4:4">
      <c r="D77288" s="234"/>
    </row>
    <row r="77289" spans="4:4">
      <c r="D77289" s="234"/>
    </row>
    <row r="77290" spans="4:4">
      <c r="D77290" s="234"/>
    </row>
    <row r="77291" spans="4:4">
      <c r="D77291" s="234"/>
    </row>
    <row r="77292" spans="4:4">
      <c r="D77292" s="234"/>
    </row>
    <row r="77293" spans="4:4">
      <c r="D77293" s="234"/>
    </row>
    <row r="77294" spans="4:4">
      <c r="D77294" s="234"/>
    </row>
    <row r="77295" spans="4:4">
      <c r="D77295" s="234"/>
    </row>
    <row r="77296" spans="4:4">
      <c r="D77296" s="234"/>
    </row>
    <row r="77297" spans="4:4">
      <c r="D77297" s="234"/>
    </row>
    <row r="77298" spans="4:4">
      <c r="D77298" s="234"/>
    </row>
    <row r="77299" spans="4:4">
      <c r="D77299" s="234"/>
    </row>
    <row r="77300" spans="4:4">
      <c r="D77300" s="234"/>
    </row>
    <row r="77301" spans="4:4">
      <c r="D77301" s="234"/>
    </row>
    <row r="77302" spans="4:4">
      <c r="D77302" s="234"/>
    </row>
    <row r="77303" spans="4:4">
      <c r="D77303" s="234"/>
    </row>
    <row r="77304" spans="4:4">
      <c r="D77304" s="234"/>
    </row>
    <row r="77305" spans="4:4">
      <c r="D77305" s="234"/>
    </row>
    <row r="77306" spans="4:4">
      <c r="D77306" s="234"/>
    </row>
    <row r="77307" spans="4:4">
      <c r="D77307" s="234"/>
    </row>
    <row r="77308" spans="4:4">
      <c r="D77308" s="234"/>
    </row>
    <row r="77309" spans="4:4">
      <c r="D77309" s="234"/>
    </row>
    <row r="77310" spans="4:4">
      <c r="D77310" s="234"/>
    </row>
    <row r="77311" spans="4:4">
      <c r="D77311" s="234"/>
    </row>
    <row r="77312" spans="4:4">
      <c r="D77312" s="234"/>
    </row>
    <row r="77313" spans="4:4">
      <c r="D77313" s="234"/>
    </row>
    <row r="77314" spans="4:4">
      <c r="D77314" s="234"/>
    </row>
    <row r="77315" spans="4:4">
      <c r="D77315" s="234"/>
    </row>
    <row r="77316" spans="4:4">
      <c r="D77316" s="234"/>
    </row>
    <row r="77317" spans="4:4">
      <c r="D77317" s="234"/>
    </row>
    <row r="77318" spans="4:4">
      <c r="D77318" s="234"/>
    </row>
    <row r="77319" spans="4:4">
      <c r="D77319" s="234"/>
    </row>
    <row r="77320" spans="4:4">
      <c r="D77320" s="234"/>
    </row>
    <row r="77321" spans="4:4">
      <c r="D77321" s="234"/>
    </row>
    <row r="77322" spans="4:4">
      <c r="D77322" s="234"/>
    </row>
    <row r="77323" spans="4:4">
      <c r="D77323" s="234"/>
    </row>
    <row r="77324" spans="4:4">
      <c r="D77324" s="234"/>
    </row>
    <row r="77325" spans="4:4">
      <c r="D77325" s="234"/>
    </row>
    <row r="77326" spans="4:4">
      <c r="D77326" s="234"/>
    </row>
    <row r="77327" spans="4:4">
      <c r="D77327" s="234"/>
    </row>
    <row r="77328" spans="4:4">
      <c r="D77328" s="234"/>
    </row>
    <row r="77329" spans="4:4">
      <c r="D77329" s="234"/>
    </row>
    <row r="77330" spans="4:4">
      <c r="D77330" s="234"/>
    </row>
    <row r="77331" spans="4:4">
      <c r="D77331" s="234"/>
    </row>
    <row r="77332" spans="4:4">
      <c r="D77332" s="234"/>
    </row>
    <row r="77333" spans="4:4">
      <c r="D77333" s="234"/>
    </row>
    <row r="77334" spans="4:4">
      <c r="D77334" s="234"/>
    </row>
    <row r="77335" spans="4:4">
      <c r="D77335" s="234"/>
    </row>
    <row r="77336" spans="4:4">
      <c r="D77336" s="234"/>
    </row>
    <row r="77337" spans="4:4">
      <c r="D77337" s="234"/>
    </row>
    <row r="77338" spans="4:4">
      <c r="D77338" s="234"/>
    </row>
    <row r="77339" spans="4:4">
      <c r="D77339" s="234"/>
    </row>
    <row r="77340" spans="4:4">
      <c r="D77340" s="234"/>
    </row>
    <row r="77341" spans="4:4">
      <c r="D77341" s="234"/>
    </row>
    <row r="77342" spans="4:4">
      <c r="D77342" s="234"/>
    </row>
    <row r="77343" spans="4:4">
      <c r="D77343" s="234"/>
    </row>
    <row r="77344" spans="4:4">
      <c r="D77344" s="234"/>
    </row>
    <row r="77345" spans="4:4">
      <c r="D77345" s="234"/>
    </row>
    <row r="77346" spans="4:4">
      <c r="D77346" s="234"/>
    </row>
    <row r="77347" spans="4:4">
      <c r="D77347" s="234"/>
    </row>
    <row r="77348" spans="4:4">
      <c r="D77348" s="234"/>
    </row>
    <row r="77349" spans="4:4">
      <c r="D77349" s="234"/>
    </row>
    <row r="77350" spans="4:4">
      <c r="D77350" s="234"/>
    </row>
    <row r="77351" spans="4:4">
      <c r="D77351" s="234"/>
    </row>
    <row r="77352" spans="4:4">
      <c r="D77352" s="234"/>
    </row>
    <row r="77353" spans="4:4">
      <c r="D77353" s="234"/>
    </row>
    <row r="77354" spans="4:4">
      <c r="D77354" s="234"/>
    </row>
    <row r="77355" spans="4:4">
      <c r="D77355" s="234"/>
    </row>
    <row r="77356" spans="4:4">
      <c r="D77356" s="234"/>
    </row>
    <row r="77357" spans="4:4">
      <c r="D77357" s="234"/>
    </row>
    <row r="77358" spans="4:4">
      <c r="D77358" s="234"/>
    </row>
    <row r="77359" spans="4:4">
      <c r="D77359" s="234"/>
    </row>
    <row r="77360" spans="4:4">
      <c r="D77360" s="234"/>
    </row>
    <row r="77361" spans="4:4">
      <c r="D77361" s="234"/>
    </row>
    <row r="77362" spans="4:4">
      <c r="D77362" s="234"/>
    </row>
    <row r="77363" spans="4:4">
      <c r="D77363" s="234"/>
    </row>
    <row r="77364" spans="4:4">
      <c r="D77364" s="234"/>
    </row>
    <row r="77365" spans="4:4">
      <c r="D77365" s="234"/>
    </row>
    <row r="77366" spans="4:4">
      <c r="D77366" s="234"/>
    </row>
    <row r="77367" spans="4:4">
      <c r="D77367" s="234"/>
    </row>
    <row r="77368" spans="4:4">
      <c r="D77368" s="234"/>
    </row>
    <row r="77369" spans="4:4">
      <c r="D77369" s="234"/>
    </row>
    <row r="77370" spans="4:4">
      <c r="D77370" s="234"/>
    </row>
    <row r="77371" spans="4:4">
      <c r="D77371" s="234"/>
    </row>
    <row r="77372" spans="4:4">
      <c r="D77372" s="234"/>
    </row>
    <row r="77373" spans="4:4">
      <c r="D77373" s="234"/>
    </row>
    <row r="77374" spans="4:4">
      <c r="D77374" s="234"/>
    </row>
    <row r="77375" spans="4:4">
      <c r="D77375" s="234"/>
    </row>
    <row r="77376" spans="4:4">
      <c r="D77376" s="234"/>
    </row>
    <row r="77377" spans="4:4">
      <c r="D77377" s="234"/>
    </row>
    <row r="77378" spans="4:4">
      <c r="D77378" s="234"/>
    </row>
    <row r="77379" spans="4:4">
      <c r="D77379" s="234"/>
    </row>
    <row r="77380" spans="4:4">
      <c r="D77380" s="234"/>
    </row>
    <row r="77381" spans="4:4">
      <c r="D77381" s="234"/>
    </row>
    <row r="77382" spans="4:4">
      <c r="D77382" s="234"/>
    </row>
    <row r="77383" spans="4:4">
      <c r="D77383" s="234"/>
    </row>
    <row r="77384" spans="4:4">
      <c r="D77384" s="234"/>
    </row>
    <row r="77385" spans="4:4">
      <c r="D77385" s="234"/>
    </row>
    <row r="77386" spans="4:4">
      <c r="D77386" s="234"/>
    </row>
    <row r="77387" spans="4:4">
      <c r="D77387" s="234"/>
    </row>
    <row r="77388" spans="4:4">
      <c r="D77388" s="234"/>
    </row>
    <row r="77389" spans="4:4">
      <c r="D77389" s="234"/>
    </row>
    <row r="77390" spans="4:4">
      <c r="D77390" s="234"/>
    </row>
    <row r="77391" spans="4:4">
      <c r="D77391" s="234"/>
    </row>
    <row r="77392" spans="4:4">
      <c r="D77392" s="234"/>
    </row>
    <row r="77393" spans="4:4">
      <c r="D77393" s="234"/>
    </row>
    <row r="77394" spans="4:4">
      <c r="D77394" s="234"/>
    </row>
    <row r="77395" spans="4:4">
      <c r="D77395" s="234"/>
    </row>
    <row r="77396" spans="4:4">
      <c r="D77396" s="234"/>
    </row>
    <row r="77397" spans="4:4">
      <c r="D77397" s="234"/>
    </row>
    <row r="77398" spans="4:4">
      <c r="D77398" s="234"/>
    </row>
    <row r="77399" spans="4:4">
      <c r="D77399" s="234"/>
    </row>
    <row r="77400" spans="4:4">
      <c r="D77400" s="234"/>
    </row>
    <row r="77401" spans="4:4">
      <c r="D77401" s="234"/>
    </row>
    <row r="77402" spans="4:4">
      <c r="D77402" s="234"/>
    </row>
    <row r="77403" spans="4:4">
      <c r="D77403" s="234"/>
    </row>
    <row r="77404" spans="4:4">
      <c r="D77404" s="234"/>
    </row>
    <row r="77405" spans="4:4">
      <c r="D77405" s="234"/>
    </row>
    <row r="77406" spans="4:4">
      <c r="D77406" s="234"/>
    </row>
    <row r="77407" spans="4:4">
      <c r="D77407" s="234"/>
    </row>
    <row r="77408" spans="4:4">
      <c r="D77408" s="234"/>
    </row>
    <row r="77409" spans="4:4">
      <c r="D77409" s="234"/>
    </row>
    <row r="77410" spans="4:4">
      <c r="D77410" s="234"/>
    </row>
    <row r="77411" spans="4:4">
      <c r="D77411" s="234"/>
    </row>
    <row r="77412" spans="4:4">
      <c r="D77412" s="234"/>
    </row>
    <row r="77413" spans="4:4">
      <c r="D77413" s="234"/>
    </row>
    <row r="77414" spans="4:4">
      <c r="D77414" s="234"/>
    </row>
    <row r="77415" spans="4:4">
      <c r="D77415" s="234"/>
    </row>
    <row r="77416" spans="4:4">
      <c r="D77416" s="234"/>
    </row>
    <row r="77417" spans="4:4">
      <c r="D77417" s="234"/>
    </row>
    <row r="77418" spans="4:4">
      <c r="D77418" s="234"/>
    </row>
    <row r="77419" spans="4:4">
      <c r="D77419" s="234"/>
    </row>
    <row r="77420" spans="4:4">
      <c r="D77420" s="234"/>
    </row>
    <row r="77421" spans="4:4">
      <c r="D77421" s="234"/>
    </row>
    <row r="77422" spans="4:4">
      <c r="D77422" s="234"/>
    </row>
    <row r="77423" spans="4:4">
      <c r="D77423" s="234"/>
    </row>
    <row r="77424" spans="4:4">
      <c r="D77424" s="234"/>
    </row>
    <row r="77425" spans="4:4">
      <c r="D77425" s="234"/>
    </row>
    <row r="77426" spans="4:4">
      <c r="D77426" s="234"/>
    </row>
    <row r="77427" spans="4:4">
      <c r="D77427" s="234"/>
    </row>
    <row r="77428" spans="4:4">
      <c r="D77428" s="234"/>
    </row>
    <row r="77429" spans="4:4">
      <c r="D77429" s="234"/>
    </row>
    <row r="77430" spans="4:4">
      <c r="D77430" s="234"/>
    </row>
    <row r="77431" spans="4:4">
      <c r="D77431" s="234"/>
    </row>
    <row r="77432" spans="4:4">
      <c r="D77432" s="234"/>
    </row>
    <row r="77433" spans="4:4">
      <c r="D77433" s="234"/>
    </row>
    <row r="77434" spans="4:4">
      <c r="D77434" s="234"/>
    </row>
    <row r="77435" spans="4:4">
      <c r="D77435" s="234"/>
    </row>
    <row r="77436" spans="4:4">
      <c r="D77436" s="234"/>
    </row>
    <row r="77437" spans="4:4">
      <c r="D77437" s="234"/>
    </row>
    <row r="77438" spans="4:4">
      <c r="D77438" s="234"/>
    </row>
    <row r="77439" spans="4:4">
      <c r="D77439" s="234"/>
    </row>
    <row r="77440" spans="4:4">
      <c r="D77440" s="234"/>
    </row>
    <row r="77441" spans="4:4">
      <c r="D77441" s="234"/>
    </row>
    <row r="77442" spans="4:4">
      <c r="D77442" s="234"/>
    </row>
    <row r="77443" spans="4:4">
      <c r="D77443" s="234"/>
    </row>
    <row r="77444" spans="4:4">
      <c r="D77444" s="234"/>
    </row>
    <row r="77445" spans="4:4">
      <c r="D77445" s="234"/>
    </row>
    <row r="77446" spans="4:4">
      <c r="D77446" s="234"/>
    </row>
    <row r="77447" spans="4:4">
      <c r="D77447" s="234"/>
    </row>
    <row r="77448" spans="4:4">
      <c r="D77448" s="234"/>
    </row>
    <row r="77449" spans="4:4">
      <c r="D77449" s="234"/>
    </row>
    <row r="77450" spans="4:4">
      <c r="D77450" s="234"/>
    </row>
    <row r="77451" spans="4:4">
      <c r="D77451" s="234"/>
    </row>
    <row r="77452" spans="4:4">
      <c r="D77452" s="234"/>
    </row>
    <row r="77453" spans="4:4">
      <c r="D77453" s="234"/>
    </row>
    <row r="77454" spans="4:4">
      <c r="D77454" s="234"/>
    </row>
    <row r="77455" spans="4:4">
      <c r="D77455" s="234"/>
    </row>
    <row r="77456" spans="4:4">
      <c r="D77456" s="234"/>
    </row>
    <row r="77457" spans="4:4">
      <c r="D77457" s="234"/>
    </row>
    <row r="77458" spans="4:4">
      <c r="D77458" s="234"/>
    </row>
    <row r="77459" spans="4:4">
      <c r="D77459" s="234"/>
    </row>
    <row r="77460" spans="4:4">
      <c r="D77460" s="234"/>
    </row>
    <row r="77461" spans="4:4">
      <c r="D77461" s="234"/>
    </row>
    <row r="77462" spans="4:4">
      <c r="D77462" s="234"/>
    </row>
    <row r="77463" spans="4:4">
      <c r="D77463" s="234"/>
    </row>
    <row r="77464" spans="4:4">
      <c r="D77464" s="234"/>
    </row>
    <row r="77465" spans="4:4">
      <c r="D77465" s="234"/>
    </row>
    <row r="77466" spans="4:4">
      <c r="D77466" s="234"/>
    </row>
    <row r="77467" spans="4:4">
      <c r="D77467" s="234"/>
    </row>
    <row r="77468" spans="4:4">
      <c r="D77468" s="234"/>
    </row>
    <row r="77469" spans="4:4">
      <c r="D77469" s="234"/>
    </row>
    <row r="77470" spans="4:4">
      <c r="D77470" s="234"/>
    </row>
    <row r="77471" spans="4:4">
      <c r="D77471" s="234"/>
    </row>
    <row r="77472" spans="4:4">
      <c r="D77472" s="234"/>
    </row>
    <row r="77473" spans="4:4">
      <c r="D77473" s="234"/>
    </row>
    <row r="77474" spans="4:4">
      <c r="D77474" s="234"/>
    </row>
    <row r="77475" spans="4:4">
      <c r="D77475" s="234"/>
    </row>
    <row r="77476" spans="4:4">
      <c r="D77476" s="234"/>
    </row>
    <row r="77477" spans="4:4">
      <c r="D77477" s="234"/>
    </row>
    <row r="77478" spans="4:4">
      <c r="D77478" s="234"/>
    </row>
    <row r="77479" spans="4:4">
      <c r="D77479" s="234"/>
    </row>
    <row r="77480" spans="4:4">
      <c r="D77480" s="234"/>
    </row>
    <row r="77481" spans="4:4">
      <c r="D77481" s="234"/>
    </row>
    <row r="77482" spans="4:4">
      <c r="D77482" s="234"/>
    </row>
    <row r="77483" spans="4:4">
      <c r="D77483" s="234"/>
    </row>
    <row r="77484" spans="4:4">
      <c r="D77484" s="234"/>
    </row>
    <row r="77485" spans="4:4">
      <c r="D77485" s="234"/>
    </row>
    <row r="77486" spans="4:4">
      <c r="D77486" s="234"/>
    </row>
    <row r="77487" spans="4:4">
      <c r="D77487" s="234"/>
    </row>
    <row r="77488" spans="4:4">
      <c r="D77488" s="234"/>
    </row>
    <row r="77489" spans="4:4">
      <c r="D77489" s="234"/>
    </row>
    <row r="77490" spans="4:4">
      <c r="D77490" s="234"/>
    </row>
    <row r="77491" spans="4:4">
      <c r="D77491" s="234"/>
    </row>
    <row r="77492" spans="4:4">
      <c r="D77492" s="234"/>
    </row>
    <row r="77493" spans="4:4">
      <c r="D77493" s="234"/>
    </row>
    <row r="77494" spans="4:4">
      <c r="D77494" s="234"/>
    </row>
    <row r="77495" spans="4:4">
      <c r="D77495" s="234"/>
    </row>
    <row r="77496" spans="4:4">
      <c r="D77496" s="234"/>
    </row>
    <row r="77497" spans="4:4">
      <c r="D77497" s="234"/>
    </row>
    <row r="77498" spans="4:4">
      <c r="D77498" s="234"/>
    </row>
    <row r="77499" spans="4:4">
      <c r="D77499" s="234"/>
    </row>
    <row r="77500" spans="4:4">
      <c r="D77500" s="234"/>
    </row>
    <row r="77501" spans="4:4">
      <c r="D77501" s="234"/>
    </row>
    <row r="77502" spans="4:4">
      <c r="D77502" s="234"/>
    </row>
    <row r="77503" spans="4:4">
      <c r="D77503" s="234"/>
    </row>
    <row r="77504" spans="4:4">
      <c r="D77504" s="234"/>
    </row>
    <row r="77505" spans="4:4">
      <c r="D77505" s="234"/>
    </row>
    <row r="77506" spans="4:4">
      <c r="D77506" s="234"/>
    </row>
    <row r="77507" spans="4:4">
      <c r="D77507" s="234"/>
    </row>
    <row r="77508" spans="4:4">
      <c r="D77508" s="234"/>
    </row>
    <row r="77509" spans="4:4">
      <c r="D77509" s="234"/>
    </row>
    <row r="77510" spans="4:4">
      <c r="D77510" s="234"/>
    </row>
    <row r="77511" spans="4:4">
      <c r="D77511" s="234"/>
    </row>
    <row r="77512" spans="4:4">
      <c r="D77512" s="234"/>
    </row>
    <row r="77513" spans="4:4">
      <c r="D77513" s="234"/>
    </row>
    <row r="77514" spans="4:4">
      <c r="D77514" s="234"/>
    </row>
    <row r="77515" spans="4:4">
      <c r="D77515" s="234"/>
    </row>
    <row r="77516" spans="4:4">
      <c r="D77516" s="234"/>
    </row>
    <row r="77517" spans="4:4">
      <c r="D77517" s="234"/>
    </row>
    <row r="77518" spans="4:4">
      <c r="D77518" s="234"/>
    </row>
    <row r="77519" spans="4:4">
      <c r="D77519" s="234"/>
    </row>
    <row r="77520" spans="4:4">
      <c r="D77520" s="234"/>
    </row>
    <row r="77521" spans="4:4">
      <c r="D77521" s="234"/>
    </row>
    <row r="77522" spans="4:4">
      <c r="D77522" s="234"/>
    </row>
    <row r="77523" spans="4:4">
      <c r="D77523" s="234"/>
    </row>
    <row r="77524" spans="4:4">
      <c r="D77524" s="234"/>
    </row>
    <row r="77525" spans="4:4">
      <c r="D77525" s="234"/>
    </row>
    <row r="77526" spans="4:4">
      <c r="D77526" s="234"/>
    </row>
    <row r="77527" spans="4:4">
      <c r="D77527" s="234"/>
    </row>
    <row r="77528" spans="4:4">
      <c r="D77528" s="234"/>
    </row>
    <row r="77529" spans="4:4">
      <c r="D77529" s="234"/>
    </row>
    <row r="77530" spans="4:4">
      <c r="D77530" s="234"/>
    </row>
    <row r="77531" spans="4:4">
      <c r="D77531" s="234"/>
    </row>
    <row r="77532" spans="4:4">
      <c r="D77532" s="234"/>
    </row>
    <row r="77533" spans="4:4">
      <c r="D77533" s="234"/>
    </row>
    <row r="77534" spans="4:4">
      <c r="D77534" s="234"/>
    </row>
    <row r="77535" spans="4:4">
      <c r="D77535" s="234"/>
    </row>
    <row r="77536" spans="4:4">
      <c r="D77536" s="234"/>
    </row>
    <row r="77537" spans="4:4">
      <c r="D77537" s="234"/>
    </row>
    <row r="77538" spans="4:4">
      <c r="D77538" s="234"/>
    </row>
    <row r="77539" spans="4:4">
      <c r="D77539" s="234"/>
    </row>
    <row r="77540" spans="4:4">
      <c r="D77540" s="234"/>
    </row>
    <row r="77541" spans="4:4">
      <c r="D77541" s="234"/>
    </row>
    <row r="77542" spans="4:4">
      <c r="D77542" s="234"/>
    </row>
    <row r="77543" spans="4:4">
      <c r="D77543" s="234"/>
    </row>
    <row r="77544" spans="4:4">
      <c r="D77544" s="234"/>
    </row>
    <row r="77545" spans="4:4">
      <c r="D77545" s="234"/>
    </row>
    <row r="77546" spans="4:4">
      <c r="D77546" s="234"/>
    </row>
    <row r="77547" spans="4:4">
      <c r="D77547" s="234"/>
    </row>
    <row r="77548" spans="4:4">
      <c r="D77548" s="234"/>
    </row>
    <row r="77549" spans="4:4">
      <c r="D77549" s="234"/>
    </row>
    <row r="77550" spans="4:4">
      <c r="D77550" s="234"/>
    </row>
    <row r="77551" spans="4:4">
      <c r="D77551" s="234"/>
    </row>
    <row r="77552" spans="4:4">
      <c r="D77552" s="234"/>
    </row>
    <row r="77553" spans="4:4">
      <c r="D77553" s="234"/>
    </row>
    <row r="77554" spans="4:4">
      <c r="D77554" s="234"/>
    </row>
    <row r="77555" spans="4:4">
      <c r="D77555" s="234"/>
    </row>
    <row r="77556" spans="4:4">
      <c r="D77556" s="234"/>
    </row>
    <row r="77557" spans="4:4">
      <c r="D77557" s="234"/>
    </row>
    <row r="77558" spans="4:4">
      <c r="D77558" s="234"/>
    </row>
    <row r="77559" spans="4:4">
      <c r="D77559" s="234"/>
    </row>
    <row r="77560" spans="4:4">
      <c r="D77560" s="234"/>
    </row>
    <row r="77561" spans="4:4">
      <c r="D77561" s="234"/>
    </row>
    <row r="77562" spans="4:4">
      <c r="D77562" s="234"/>
    </row>
    <row r="77563" spans="4:4">
      <c r="D77563" s="234"/>
    </row>
    <row r="77564" spans="4:4">
      <c r="D77564" s="234"/>
    </row>
    <row r="77565" spans="4:4">
      <c r="D77565" s="234"/>
    </row>
    <row r="77566" spans="4:4">
      <c r="D77566" s="234"/>
    </row>
    <row r="77567" spans="4:4">
      <c r="D77567" s="234"/>
    </row>
    <row r="77568" spans="4:4">
      <c r="D77568" s="234"/>
    </row>
    <row r="77569" spans="4:4">
      <c r="D77569" s="234"/>
    </row>
    <row r="77570" spans="4:4">
      <c r="D77570" s="234"/>
    </row>
    <row r="77571" spans="4:4">
      <c r="D77571" s="234"/>
    </row>
    <row r="77572" spans="4:4">
      <c r="D77572" s="234"/>
    </row>
    <row r="77573" spans="4:4">
      <c r="D77573" s="234"/>
    </row>
    <row r="77574" spans="4:4">
      <c r="D77574" s="234"/>
    </row>
    <row r="77575" spans="4:4">
      <c r="D77575" s="234"/>
    </row>
    <row r="77576" spans="4:4">
      <c r="D77576" s="234"/>
    </row>
    <row r="77577" spans="4:4">
      <c r="D77577" s="234"/>
    </row>
    <row r="77578" spans="4:4">
      <c r="D77578" s="234"/>
    </row>
    <row r="77579" spans="4:4">
      <c r="D77579" s="234"/>
    </row>
    <row r="77580" spans="4:4">
      <c r="D77580" s="234"/>
    </row>
    <row r="77581" spans="4:4">
      <c r="D77581" s="234"/>
    </row>
    <row r="77582" spans="4:4">
      <c r="D77582" s="234"/>
    </row>
    <row r="77583" spans="4:4">
      <c r="D77583" s="234"/>
    </row>
    <row r="77584" spans="4:4">
      <c r="D77584" s="234"/>
    </row>
    <row r="77585" spans="4:4">
      <c r="D77585" s="234"/>
    </row>
    <row r="77586" spans="4:4">
      <c r="D77586" s="234"/>
    </row>
    <row r="77587" spans="4:4">
      <c r="D77587" s="234"/>
    </row>
    <row r="77588" spans="4:4">
      <c r="D77588" s="234"/>
    </row>
    <row r="77589" spans="4:4">
      <c r="D77589" s="234"/>
    </row>
    <row r="77590" spans="4:4">
      <c r="D77590" s="234"/>
    </row>
    <row r="77591" spans="4:4">
      <c r="D77591" s="234"/>
    </row>
    <row r="77592" spans="4:4">
      <c r="D77592" s="234"/>
    </row>
    <row r="77593" spans="4:4">
      <c r="D77593" s="234"/>
    </row>
    <row r="77594" spans="4:4">
      <c r="D77594" s="234"/>
    </row>
    <row r="77595" spans="4:4">
      <c r="D77595" s="234"/>
    </row>
    <row r="77596" spans="4:4">
      <c r="D77596" s="234"/>
    </row>
    <row r="77597" spans="4:4">
      <c r="D77597" s="234"/>
    </row>
    <row r="77598" spans="4:4">
      <c r="D77598" s="234"/>
    </row>
    <row r="77599" spans="4:4">
      <c r="D77599" s="234"/>
    </row>
    <row r="77600" spans="4:4">
      <c r="D77600" s="234"/>
    </row>
    <row r="77601" spans="4:4">
      <c r="D77601" s="234"/>
    </row>
    <row r="77602" spans="4:4">
      <c r="D77602" s="234"/>
    </row>
    <row r="77603" spans="4:4">
      <c r="D77603" s="234"/>
    </row>
    <row r="77604" spans="4:4">
      <c r="D77604" s="234"/>
    </row>
    <row r="77605" spans="4:4">
      <c r="D77605" s="234"/>
    </row>
    <row r="77606" spans="4:4">
      <c r="D77606" s="234"/>
    </row>
    <row r="77607" spans="4:4">
      <c r="D77607" s="234"/>
    </row>
    <row r="77608" spans="4:4">
      <c r="D77608" s="234"/>
    </row>
    <row r="77609" spans="4:4">
      <c r="D77609" s="234"/>
    </row>
    <row r="77610" spans="4:4">
      <c r="D77610" s="234"/>
    </row>
    <row r="77611" spans="4:4">
      <c r="D77611" s="234"/>
    </row>
    <row r="77612" spans="4:4">
      <c r="D77612" s="234"/>
    </row>
    <row r="77613" spans="4:4">
      <c r="D77613" s="234"/>
    </row>
    <row r="77614" spans="4:4">
      <c r="D77614" s="234"/>
    </row>
    <row r="77615" spans="4:4">
      <c r="D77615" s="234"/>
    </row>
    <row r="77616" spans="4:4">
      <c r="D77616" s="234"/>
    </row>
    <row r="77617" spans="4:4">
      <c r="D77617" s="234"/>
    </row>
    <row r="77618" spans="4:4">
      <c r="D77618" s="234"/>
    </row>
    <row r="77619" spans="4:4">
      <c r="D77619" s="234"/>
    </row>
    <row r="77620" spans="4:4">
      <c r="D77620" s="234"/>
    </row>
    <row r="77621" spans="4:4">
      <c r="D77621" s="234"/>
    </row>
    <row r="77622" spans="4:4">
      <c r="D77622" s="234"/>
    </row>
    <row r="77623" spans="4:4">
      <c r="D77623" s="234"/>
    </row>
    <row r="77624" spans="4:4">
      <c r="D77624" s="234"/>
    </row>
    <row r="77625" spans="4:4">
      <c r="D77625" s="234"/>
    </row>
    <row r="77626" spans="4:4">
      <c r="D77626" s="234"/>
    </row>
    <row r="77627" spans="4:4">
      <c r="D77627" s="234"/>
    </row>
    <row r="77628" spans="4:4">
      <c r="D77628" s="234"/>
    </row>
    <row r="77629" spans="4:4">
      <c r="D77629" s="234"/>
    </row>
    <row r="77630" spans="4:4">
      <c r="D77630" s="234"/>
    </row>
    <row r="77631" spans="4:4">
      <c r="D77631" s="234"/>
    </row>
    <row r="77632" spans="4:4">
      <c r="D77632" s="234"/>
    </row>
    <row r="77633" spans="4:4">
      <c r="D77633" s="234"/>
    </row>
    <row r="77634" spans="4:4">
      <c r="D77634" s="234"/>
    </row>
    <row r="77635" spans="4:4">
      <c r="D77635" s="234"/>
    </row>
    <row r="77636" spans="4:4">
      <c r="D77636" s="234"/>
    </row>
    <row r="77637" spans="4:4">
      <c r="D77637" s="234"/>
    </row>
    <row r="77638" spans="4:4">
      <c r="D77638" s="234"/>
    </row>
    <row r="77639" spans="4:4">
      <c r="D77639" s="234"/>
    </row>
    <row r="77640" spans="4:4">
      <c r="D77640" s="234"/>
    </row>
    <row r="77641" spans="4:4">
      <c r="D77641" s="234"/>
    </row>
    <row r="77642" spans="4:4">
      <c r="D77642" s="234"/>
    </row>
    <row r="77643" spans="4:4">
      <c r="D77643" s="234"/>
    </row>
    <row r="77644" spans="4:4">
      <c r="D77644" s="234"/>
    </row>
    <row r="77645" spans="4:4">
      <c r="D77645" s="234"/>
    </row>
    <row r="77646" spans="4:4">
      <c r="D77646" s="234"/>
    </row>
    <row r="77647" spans="4:4">
      <c r="D77647" s="234"/>
    </row>
    <row r="77648" spans="4:4">
      <c r="D77648" s="234"/>
    </row>
    <row r="77649" spans="4:4">
      <c r="D77649" s="234"/>
    </row>
    <row r="77650" spans="4:4">
      <c r="D77650" s="234"/>
    </row>
    <row r="77651" spans="4:4">
      <c r="D77651" s="234"/>
    </row>
    <row r="77652" spans="4:4">
      <c r="D77652" s="234"/>
    </row>
    <row r="77653" spans="4:4">
      <c r="D77653" s="234"/>
    </row>
    <row r="77654" spans="4:4">
      <c r="D77654" s="234"/>
    </row>
    <row r="77655" spans="4:4">
      <c r="D77655" s="234"/>
    </row>
    <row r="77656" spans="4:4">
      <c r="D77656" s="234"/>
    </row>
    <row r="77657" spans="4:4">
      <c r="D77657" s="234"/>
    </row>
    <row r="77658" spans="4:4">
      <c r="D77658" s="234"/>
    </row>
    <row r="77659" spans="4:4">
      <c r="D77659" s="234"/>
    </row>
    <row r="77660" spans="4:4">
      <c r="D77660" s="234"/>
    </row>
    <row r="77661" spans="4:4">
      <c r="D77661" s="234"/>
    </row>
    <row r="77662" spans="4:4">
      <c r="D77662" s="234"/>
    </row>
    <row r="77663" spans="4:4">
      <c r="D77663" s="234"/>
    </row>
    <row r="77664" spans="4:4">
      <c r="D77664" s="234"/>
    </row>
    <row r="77665" spans="4:4">
      <c r="D77665" s="234"/>
    </row>
    <row r="77666" spans="4:4">
      <c r="D77666" s="234"/>
    </row>
    <row r="77667" spans="4:4">
      <c r="D77667" s="234"/>
    </row>
    <row r="77668" spans="4:4">
      <c r="D77668" s="234"/>
    </row>
    <row r="77669" spans="4:4">
      <c r="D77669" s="234"/>
    </row>
    <row r="77670" spans="4:4">
      <c r="D77670" s="234"/>
    </row>
    <row r="77671" spans="4:4">
      <c r="D77671" s="234"/>
    </row>
    <row r="77672" spans="4:4">
      <c r="D77672" s="234"/>
    </row>
    <row r="77673" spans="4:4">
      <c r="D77673" s="234"/>
    </row>
    <row r="77674" spans="4:4">
      <c r="D77674" s="234"/>
    </row>
    <row r="77675" spans="4:4">
      <c r="D77675" s="234"/>
    </row>
    <row r="77676" spans="4:4">
      <c r="D77676" s="234"/>
    </row>
    <row r="77677" spans="4:4">
      <c r="D77677" s="234"/>
    </row>
    <row r="77678" spans="4:4">
      <c r="D77678" s="234"/>
    </row>
    <row r="77679" spans="4:4">
      <c r="D77679" s="234"/>
    </row>
    <row r="77680" spans="4:4">
      <c r="D77680" s="234"/>
    </row>
    <row r="77681" spans="4:4">
      <c r="D77681" s="234"/>
    </row>
    <row r="77682" spans="4:4">
      <c r="D77682" s="234"/>
    </row>
    <row r="77683" spans="4:4">
      <c r="D77683" s="234"/>
    </row>
    <row r="77684" spans="4:4">
      <c r="D77684" s="234"/>
    </row>
    <row r="77685" spans="4:4">
      <c r="D77685" s="234"/>
    </row>
    <row r="77686" spans="4:4">
      <c r="D77686" s="234"/>
    </row>
    <row r="77687" spans="4:4">
      <c r="D77687" s="234"/>
    </row>
    <row r="77688" spans="4:4">
      <c r="D77688" s="234"/>
    </row>
    <row r="77689" spans="4:4">
      <c r="D77689" s="234"/>
    </row>
    <row r="77690" spans="4:4">
      <c r="D77690" s="234"/>
    </row>
    <row r="77691" spans="4:4">
      <c r="D77691" s="234"/>
    </row>
    <row r="77692" spans="4:4">
      <c r="D77692" s="234"/>
    </row>
    <row r="77693" spans="4:4">
      <c r="D77693" s="234"/>
    </row>
    <row r="77694" spans="4:4">
      <c r="D77694" s="234"/>
    </row>
    <row r="77695" spans="4:4">
      <c r="D77695" s="234"/>
    </row>
    <row r="77696" spans="4:4">
      <c r="D77696" s="234"/>
    </row>
    <row r="77697" spans="4:4">
      <c r="D77697" s="234"/>
    </row>
    <row r="77698" spans="4:4">
      <c r="D77698" s="234"/>
    </row>
    <row r="77699" spans="4:4">
      <c r="D77699" s="234"/>
    </row>
    <row r="77700" spans="4:4">
      <c r="D77700" s="234"/>
    </row>
    <row r="77701" spans="4:4">
      <c r="D77701" s="234"/>
    </row>
    <row r="77702" spans="4:4">
      <c r="D77702" s="234"/>
    </row>
    <row r="77703" spans="4:4">
      <c r="D77703" s="234"/>
    </row>
    <row r="77704" spans="4:4">
      <c r="D77704" s="234"/>
    </row>
    <row r="77705" spans="4:4">
      <c r="D77705" s="234"/>
    </row>
    <row r="77706" spans="4:4">
      <c r="D77706" s="234"/>
    </row>
    <row r="77707" spans="4:4">
      <c r="D77707" s="234"/>
    </row>
    <row r="77708" spans="4:4">
      <c r="D77708" s="234"/>
    </row>
    <row r="77709" spans="4:4">
      <c r="D77709" s="234"/>
    </row>
    <row r="77710" spans="4:4">
      <c r="D77710" s="234"/>
    </row>
    <row r="77711" spans="4:4">
      <c r="D77711" s="234"/>
    </row>
    <row r="77712" spans="4:4">
      <c r="D77712" s="234"/>
    </row>
    <row r="77713" spans="4:4">
      <c r="D77713" s="234"/>
    </row>
    <row r="77714" spans="4:4">
      <c r="D77714" s="234"/>
    </row>
    <row r="77715" spans="4:4">
      <c r="D77715" s="234"/>
    </row>
    <row r="77716" spans="4:4">
      <c r="D77716" s="234"/>
    </row>
    <row r="77717" spans="4:4">
      <c r="D77717" s="234"/>
    </row>
    <row r="77718" spans="4:4">
      <c r="D77718" s="234"/>
    </row>
    <row r="77719" spans="4:4">
      <c r="D77719" s="234"/>
    </row>
    <row r="77720" spans="4:4">
      <c r="D77720" s="234"/>
    </row>
    <row r="77721" spans="4:4">
      <c r="D77721" s="234"/>
    </row>
    <row r="77722" spans="4:4">
      <c r="D77722" s="234"/>
    </row>
    <row r="77723" spans="4:4">
      <c r="D77723" s="234"/>
    </row>
    <row r="77724" spans="4:4">
      <c r="D77724" s="234"/>
    </row>
    <row r="77725" spans="4:4">
      <c r="D77725" s="234"/>
    </row>
    <row r="77726" spans="4:4">
      <c r="D77726" s="234"/>
    </row>
    <row r="77727" spans="4:4">
      <c r="D77727" s="234"/>
    </row>
    <row r="77728" spans="4:4">
      <c r="D77728" s="234"/>
    </row>
    <row r="77729" spans="4:4">
      <c r="D77729" s="234"/>
    </row>
    <row r="77730" spans="4:4">
      <c r="D77730" s="234"/>
    </row>
    <row r="77731" spans="4:4">
      <c r="D77731" s="234"/>
    </row>
    <row r="77732" spans="4:4">
      <c r="D77732" s="234"/>
    </row>
    <row r="77733" spans="4:4">
      <c r="D77733" s="234"/>
    </row>
    <row r="77734" spans="4:4">
      <c r="D77734" s="234"/>
    </row>
    <row r="77735" spans="4:4">
      <c r="D77735" s="234"/>
    </row>
    <row r="77736" spans="4:4">
      <c r="D77736" s="234"/>
    </row>
    <row r="77737" spans="4:4">
      <c r="D77737" s="234"/>
    </row>
    <row r="77738" spans="4:4">
      <c r="D77738" s="234"/>
    </row>
    <row r="77739" spans="4:4">
      <c r="D77739" s="234"/>
    </row>
    <row r="77740" spans="4:4">
      <c r="D77740" s="234"/>
    </row>
    <row r="77741" spans="4:4">
      <c r="D77741" s="234"/>
    </row>
    <row r="77742" spans="4:4">
      <c r="D77742" s="234"/>
    </row>
    <row r="77743" spans="4:4">
      <c r="D77743" s="234"/>
    </row>
    <row r="77744" spans="4:4">
      <c r="D77744" s="234"/>
    </row>
    <row r="77745" spans="4:4">
      <c r="D77745" s="234"/>
    </row>
    <row r="77746" spans="4:4">
      <c r="D77746" s="234"/>
    </row>
    <row r="77747" spans="4:4">
      <c r="D77747" s="234"/>
    </row>
    <row r="77748" spans="4:4">
      <c r="D77748" s="234"/>
    </row>
    <row r="77749" spans="4:4">
      <c r="D77749" s="234"/>
    </row>
    <row r="77750" spans="4:4">
      <c r="D77750" s="234"/>
    </row>
    <row r="77751" spans="4:4">
      <c r="D77751" s="234"/>
    </row>
    <row r="77752" spans="4:4">
      <c r="D77752" s="234"/>
    </row>
    <row r="77753" spans="4:4">
      <c r="D77753" s="234"/>
    </row>
    <row r="77754" spans="4:4">
      <c r="D77754" s="234"/>
    </row>
    <row r="77755" spans="4:4">
      <c r="D77755" s="234"/>
    </row>
    <row r="77756" spans="4:4">
      <c r="D77756" s="234"/>
    </row>
    <row r="77757" spans="4:4">
      <c r="D77757" s="234"/>
    </row>
    <row r="77758" spans="4:4">
      <c r="D77758" s="234"/>
    </row>
    <row r="77759" spans="4:4">
      <c r="D77759" s="234"/>
    </row>
    <row r="77760" spans="4:4">
      <c r="D77760" s="234"/>
    </row>
    <row r="77761" spans="4:4">
      <c r="D77761" s="234"/>
    </row>
    <row r="77762" spans="4:4">
      <c r="D77762" s="234"/>
    </row>
    <row r="77763" spans="4:4">
      <c r="D77763" s="234"/>
    </row>
    <row r="77764" spans="4:4">
      <c r="D77764" s="234"/>
    </row>
    <row r="77765" spans="4:4">
      <c r="D77765" s="234"/>
    </row>
    <row r="77766" spans="4:4">
      <c r="D77766" s="234"/>
    </row>
    <row r="77767" spans="4:4">
      <c r="D77767" s="234"/>
    </row>
    <row r="77768" spans="4:4">
      <c r="D77768" s="234"/>
    </row>
    <row r="77769" spans="4:4">
      <c r="D77769" s="234"/>
    </row>
    <row r="77770" spans="4:4">
      <c r="D77770" s="234"/>
    </row>
    <row r="77771" spans="4:4">
      <c r="D77771" s="234"/>
    </row>
    <row r="77772" spans="4:4">
      <c r="D77772" s="234"/>
    </row>
    <row r="77773" spans="4:4">
      <c r="D77773" s="234"/>
    </row>
    <row r="77774" spans="4:4">
      <c r="D77774" s="234"/>
    </row>
    <row r="77775" spans="4:4">
      <c r="D77775" s="234"/>
    </row>
    <row r="77776" spans="4:4">
      <c r="D77776" s="234"/>
    </row>
    <row r="77777" spans="4:4">
      <c r="D77777" s="234"/>
    </row>
    <row r="77778" spans="4:4">
      <c r="D77778" s="234"/>
    </row>
    <row r="77779" spans="4:4">
      <c r="D77779" s="234"/>
    </row>
    <row r="77780" spans="4:4">
      <c r="D77780" s="234"/>
    </row>
    <row r="77781" spans="4:4">
      <c r="D77781" s="234"/>
    </row>
    <row r="77782" spans="4:4">
      <c r="D77782" s="234"/>
    </row>
    <row r="77783" spans="4:4">
      <c r="D77783" s="234"/>
    </row>
    <row r="77784" spans="4:4">
      <c r="D77784" s="234"/>
    </row>
    <row r="77785" spans="4:4">
      <c r="D77785" s="234"/>
    </row>
    <row r="77786" spans="4:4">
      <c r="D77786" s="234"/>
    </row>
    <row r="77787" spans="4:4">
      <c r="D77787" s="234"/>
    </row>
    <row r="77788" spans="4:4">
      <c r="D77788" s="234"/>
    </row>
    <row r="77789" spans="4:4">
      <c r="D77789" s="234"/>
    </row>
    <row r="77790" spans="4:4">
      <c r="D77790" s="234"/>
    </row>
    <row r="77791" spans="4:4">
      <c r="D77791" s="234"/>
    </row>
    <row r="77792" spans="4:4">
      <c r="D77792" s="234"/>
    </row>
    <row r="77793" spans="4:4">
      <c r="D77793" s="234"/>
    </row>
    <row r="77794" spans="4:4">
      <c r="D77794" s="234"/>
    </row>
    <row r="77795" spans="4:4">
      <c r="D77795" s="234"/>
    </row>
    <row r="77796" spans="4:4">
      <c r="D77796" s="234"/>
    </row>
    <row r="77797" spans="4:4">
      <c r="D77797" s="234"/>
    </row>
    <row r="77798" spans="4:4">
      <c r="D77798" s="234"/>
    </row>
    <row r="77799" spans="4:4">
      <c r="D77799" s="234"/>
    </row>
    <row r="77800" spans="4:4">
      <c r="D77800" s="234"/>
    </row>
    <row r="77801" spans="4:4">
      <c r="D77801" s="234"/>
    </row>
    <row r="77802" spans="4:4">
      <c r="D77802" s="234"/>
    </row>
    <row r="77803" spans="4:4">
      <c r="D77803" s="234"/>
    </row>
    <row r="77804" spans="4:4">
      <c r="D77804" s="234"/>
    </row>
    <row r="77805" spans="4:4">
      <c r="D77805" s="234"/>
    </row>
    <row r="77806" spans="4:4">
      <c r="D77806" s="234"/>
    </row>
    <row r="77807" spans="4:4">
      <c r="D77807" s="234"/>
    </row>
    <row r="77808" spans="4:4">
      <c r="D77808" s="234"/>
    </row>
    <row r="77809" spans="4:4">
      <c r="D77809" s="234"/>
    </row>
    <row r="77810" spans="4:4">
      <c r="D77810" s="234"/>
    </row>
    <row r="77811" spans="4:4">
      <c r="D77811" s="234"/>
    </row>
    <row r="77812" spans="4:4">
      <c r="D77812" s="234"/>
    </row>
    <row r="77813" spans="4:4">
      <c r="D77813" s="234"/>
    </row>
    <row r="77814" spans="4:4">
      <c r="D77814" s="234"/>
    </row>
    <row r="77815" spans="4:4">
      <c r="D77815" s="234"/>
    </row>
    <row r="77816" spans="4:4">
      <c r="D77816" s="234"/>
    </row>
    <row r="77817" spans="4:4">
      <c r="D77817" s="234"/>
    </row>
    <row r="77818" spans="4:4">
      <c r="D77818" s="234"/>
    </row>
    <row r="77819" spans="4:4">
      <c r="D77819" s="234"/>
    </row>
    <row r="77820" spans="4:4">
      <c r="D77820" s="234"/>
    </row>
    <row r="77821" spans="4:4">
      <c r="D77821" s="234"/>
    </row>
    <row r="77822" spans="4:4">
      <c r="D77822" s="234"/>
    </row>
    <row r="77823" spans="4:4">
      <c r="D77823" s="234"/>
    </row>
    <row r="77824" spans="4:4">
      <c r="D77824" s="234"/>
    </row>
    <row r="77825" spans="4:4">
      <c r="D77825" s="234"/>
    </row>
    <row r="77826" spans="4:4">
      <c r="D77826" s="234"/>
    </row>
    <row r="77827" spans="4:4">
      <c r="D77827" s="234"/>
    </row>
    <row r="77828" spans="4:4">
      <c r="D77828" s="234"/>
    </row>
    <row r="77829" spans="4:4">
      <c r="D77829" s="234"/>
    </row>
    <row r="77830" spans="4:4">
      <c r="D77830" s="234"/>
    </row>
    <row r="77831" spans="4:4">
      <c r="D77831" s="234"/>
    </row>
    <row r="77832" spans="4:4">
      <c r="D77832" s="234"/>
    </row>
    <row r="77833" spans="4:4">
      <c r="D77833" s="234"/>
    </row>
    <row r="77834" spans="4:4">
      <c r="D77834" s="234"/>
    </row>
    <row r="77835" spans="4:4">
      <c r="D77835" s="234"/>
    </row>
    <row r="77836" spans="4:4">
      <c r="D77836" s="234"/>
    </row>
    <row r="77837" spans="4:4">
      <c r="D77837" s="234"/>
    </row>
    <row r="77838" spans="4:4">
      <c r="D77838" s="234"/>
    </row>
    <row r="77839" spans="4:4">
      <c r="D77839" s="234"/>
    </row>
    <row r="77840" spans="4:4">
      <c r="D77840" s="234"/>
    </row>
    <row r="77841" spans="4:4">
      <c r="D77841" s="234"/>
    </row>
    <row r="77842" spans="4:4">
      <c r="D77842" s="234"/>
    </row>
    <row r="77843" spans="4:4">
      <c r="D77843" s="234"/>
    </row>
    <row r="77844" spans="4:4">
      <c r="D77844" s="234"/>
    </row>
    <row r="77845" spans="4:4">
      <c r="D77845" s="234"/>
    </row>
    <row r="77846" spans="4:4">
      <c r="D77846" s="234"/>
    </row>
    <row r="77847" spans="4:4">
      <c r="D77847" s="234"/>
    </row>
    <row r="77848" spans="4:4">
      <c r="D77848" s="234"/>
    </row>
    <row r="77849" spans="4:4">
      <c r="D77849" s="234"/>
    </row>
    <row r="77850" spans="4:4">
      <c r="D77850" s="234"/>
    </row>
    <row r="77851" spans="4:4">
      <c r="D77851" s="234"/>
    </row>
    <row r="77852" spans="4:4">
      <c r="D77852" s="234"/>
    </row>
    <row r="77853" spans="4:4">
      <c r="D77853" s="234"/>
    </row>
    <row r="77854" spans="4:4">
      <c r="D77854" s="234"/>
    </row>
    <row r="77855" spans="4:4">
      <c r="D77855" s="234"/>
    </row>
    <row r="77856" spans="4:4">
      <c r="D77856" s="234"/>
    </row>
    <row r="77857" spans="4:4">
      <c r="D77857" s="234"/>
    </row>
    <row r="77858" spans="4:4">
      <c r="D77858" s="234"/>
    </row>
    <row r="77859" spans="4:4">
      <c r="D77859" s="234"/>
    </row>
    <row r="77860" spans="4:4">
      <c r="D77860" s="234"/>
    </row>
    <row r="77861" spans="4:4">
      <c r="D77861" s="234"/>
    </row>
    <row r="77862" spans="4:4">
      <c r="D77862" s="234"/>
    </row>
    <row r="77863" spans="4:4">
      <c r="D77863" s="234"/>
    </row>
    <row r="77864" spans="4:4">
      <c r="D77864" s="234"/>
    </row>
    <row r="77865" spans="4:4">
      <c r="D77865" s="234"/>
    </row>
    <row r="77866" spans="4:4">
      <c r="D77866" s="234"/>
    </row>
    <row r="77867" spans="4:4">
      <c r="D77867" s="234"/>
    </row>
    <row r="77868" spans="4:4">
      <c r="D77868" s="234"/>
    </row>
    <row r="77869" spans="4:4">
      <c r="D77869" s="234"/>
    </row>
    <row r="77870" spans="4:4">
      <c r="D77870" s="234"/>
    </row>
    <row r="77871" spans="4:4">
      <c r="D77871" s="234"/>
    </row>
    <row r="77872" spans="4:4">
      <c r="D77872" s="234"/>
    </row>
    <row r="77873" spans="4:4">
      <c r="D77873" s="234"/>
    </row>
    <row r="77874" spans="4:4">
      <c r="D77874" s="234"/>
    </row>
    <row r="77875" spans="4:4">
      <c r="D77875" s="234"/>
    </row>
    <row r="77876" spans="4:4">
      <c r="D77876" s="234"/>
    </row>
    <row r="77877" spans="4:4">
      <c r="D77877" s="234"/>
    </row>
    <row r="77878" spans="4:4">
      <c r="D77878" s="234"/>
    </row>
    <row r="77879" spans="4:4">
      <c r="D77879" s="234"/>
    </row>
    <row r="77880" spans="4:4">
      <c r="D77880" s="234"/>
    </row>
    <row r="77881" spans="4:4">
      <c r="D77881" s="234"/>
    </row>
    <row r="77882" spans="4:4">
      <c r="D77882" s="234"/>
    </row>
    <row r="77883" spans="4:4">
      <c r="D77883" s="234"/>
    </row>
    <row r="77884" spans="4:4">
      <c r="D77884" s="234"/>
    </row>
    <row r="77885" spans="4:4">
      <c r="D77885" s="234"/>
    </row>
    <row r="77886" spans="4:4">
      <c r="D77886" s="234"/>
    </row>
    <row r="77887" spans="4:4">
      <c r="D77887" s="234"/>
    </row>
    <row r="77888" spans="4:4">
      <c r="D77888" s="234"/>
    </row>
    <row r="77889" spans="4:4">
      <c r="D77889" s="234"/>
    </row>
    <row r="77890" spans="4:4">
      <c r="D77890" s="234"/>
    </row>
    <row r="77891" spans="4:4">
      <c r="D77891" s="234"/>
    </row>
    <row r="77892" spans="4:4">
      <c r="D77892" s="234"/>
    </row>
    <row r="77893" spans="4:4">
      <c r="D77893" s="234"/>
    </row>
    <row r="77894" spans="4:4">
      <c r="D77894" s="234"/>
    </row>
    <row r="77895" spans="4:4">
      <c r="D77895" s="234"/>
    </row>
    <row r="77896" spans="4:4">
      <c r="D77896" s="234"/>
    </row>
    <row r="77897" spans="4:4">
      <c r="D77897" s="234"/>
    </row>
    <row r="77898" spans="4:4">
      <c r="D77898" s="234"/>
    </row>
    <row r="77899" spans="4:4">
      <c r="D77899" s="234"/>
    </row>
    <row r="77900" spans="4:4">
      <c r="D77900" s="234"/>
    </row>
    <row r="77901" spans="4:4">
      <c r="D77901" s="234"/>
    </row>
    <row r="77902" spans="4:4">
      <c r="D77902" s="234"/>
    </row>
    <row r="77903" spans="4:4">
      <c r="D77903" s="234"/>
    </row>
    <row r="77904" spans="4:4">
      <c r="D77904" s="234"/>
    </row>
    <row r="77905" spans="4:4">
      <c r="D77905" s="234"/>
    </row>
    <row r="77906" spans="4:4">
      <c r="D77906" s="234"/>
    </row>
    <row r="77907" spans="4:4">
      <c r="D77907" s="234"/>
    </row>
    <row r="77908" spans="4:4">
      <c r="D77908" s="234"/>
    </row>
    <row r="77909" spans="4:4">
      <c r="D77909" s="234"/>
    </row>
    <row r="77910" spans="4:4">
      <c r="D77910" s="234"/>
    </row>
    <row r="77911" spans="4:4">
      <c r="D77911" s="234"/>
    </row>
    <row r="77912" spans="4:4">
      <c r="D77912" s="234"/>
    </row>
    <row r="77913" spans="4:4">
      <c r="D77913" s="234"/>
    </row>
    <row r="77914" spans="4:4">
      <c r="D77914" s="234"/>
    </row>
    <row r="77915" spans="4:4">
      <c r="D77915" s="234"/>
    </row>
    <row r="77916" spans="4:4">
      <c r="D77916" s="234"/>
    </row>
    <row r="77917" spans="4:4">
      <c r="D77917" s="234"/>
    </row>
    <row r="77918" spans="4:4">
      <c r="D77918" s="234"/>
    </row>
    <row r="77919" spans="4:4">
      <c r="D77919" s="234"/>
    </row>
    <row r="77920" spans="4:4">
      <c r="D77920" s="234"/>
    </row>
    <row r="77921" spans="4:4">
      <c r="D77921" s="234"/>
    </row>
    <row r="77922" spans="4:4">
      <c r="D77922" s="234"/>
    </row>
    <row r="77923" spans="4:4">
      <c r="D77923" s="234"/>
    </row>
    <row r="77924" spans="4:4">
      <c r="D77924" s="234"/>
    </row>
    <row r="77925" spans="4:4">
      <c r="D77925" s="234"/>
    </row>
    <row r="77926" spans="4:4">
      <c r="D77926" s="234"/>
    </row>
    <row r="77927" spans="4:4">
      <c r="D77927" s="234"/>
    </row>
    <row r="77928" spans="4:4">
      <c r="D77928" s="234"/>
    </row>
    <row r="77929" spans="4:4">
      <c r="D77929" s="234"/>
    </row>
    <row r="77930" spans="4:4">
      <c r="D77930" s="234"/>
    </row>
    <row r="77931" spans="4:4">
      <c r="D77931" s="234"/>
    </row>
    <row r="77932" spans="4:4">
      <c r="D77932" s="234"/>
    </row>
    <row r="77933" spans="4:4">
      <c r="D77933" s="234"/>
    </row>
    <row r="77934" spans="4:4">
      <c r="D77934" s="234"/>
    </row>
    <row r="77935" spans="4:4">
      <c r="D77935" s="234"/>
    </row>
    <row r="77936" spans="4:4">
      <c r="D77936" s="234"/>
    </row>
    <row r="77937" spans="4:4">
      <c r="D77937" s="234"/>
    </row>
    <row r="77938" spans="4:4">
      <c r="D77938" s="234"/>
    </row>
    <row r="77939" spans="4:4">
      <c r="D77939" s="234"/>
    </row>
    <row r="77940" spans="4:4">
      <c r="D77940" s="234"/>
    </row>
    <row r="77941" spans="4:4">
      <c r="D77941" s="234"/>
    </row>
    <row r="77942" spans="4:4">
      <c r="D77942" s="234"/>
    </row>
    <row r="77943" spans="4:4">
      <c r="D77943" s="234"/>
    </row>
    <row r="77944" spans="4:4">
      <c r="D77944" s="234"/>
    </row>
    <row r="77945" spans="4:4">
      <c r="D77945" s="234"/>
    </row>
    <row r="77946" spans="4:4">
      <c r="D77946" s="234"/>
    </row>
    <row r="77947" spans="4:4">
      <c r="D77947" s="234"/>
    </row>
    <row r="77948" spans="4:4">
      <c r="D77948" s="234"/>
    </row>
    <row r="77949" spans="4:4">
      <c r="D77949" s="234"/>
    </row>
    <row r="77950" spans="4:4">
      <c r="D77950" s="234"/>
    </row>
    <row r="77951" spans="4:4">
      <c r="D77951" s="234"/>
    </row>
    <row r="77952" spans="4:4">
      <c r="D77952" s="234"/>
    </row>
    <row r="77953" spans="4:4">
      <c r="D77953" s="234"/>
    </row>
    <row r="77954" spans="4:4">
      <c r="D77954" s="234"/>
    </row>
    <row r="77955" spans="4:4">
      <c r="D77955" s="234"/>
    </row>
    <row r="77956" spans="4:4">
      <c r="D77956" s="234"/>
    </row>
    <row r="77957" spans="4:4">
      <c r="D77957" s="234"/>
    </row>
    <row r="77958" spans="4:4">
      <c r="D77958" s="234"/>
    </row>
    <row r="77959" spans="4:4">
      <c r="D77959" s="234"/>
    </row>
    <row r="77960" spans="4:4">
      <c r="D77960" s="234"/>
    </row>
    <row r="77961" spans="4:4">
      <c r="D77961" s="234"/>
    </row>
    <row r="77962" spans="4:4">
      <c r="D77962" s="234"/>
    </row>
    <row r="77963" spans="4:4">
      <c r="D77963" s="234"/>
    </row>
    <row r="77964" spans="4:4">
      <c r="D77964" s="234"/>
    </row>
    <row r="77965" spans="4:4">
      <c r="D77965" s="234"/>
    </row>
    <row r="77966" spans="4:4">
      <c r="D77966" s="234"/>
    </row>
    <row r="77967" spans="4:4">
      <c r="D77967" s="234"/>
    </row>
    <row r="77968" spans="4:4">
      <c r="D77968" s="234"/>
    </row>
    <row r="77969" spans="4:4">
      <c r="D77969" s="234"/>
    </row>
    <row r="77970" spans="4:4">
      <c r="D77970" s="234"/>
    </row>
    <row r="77971" spans="4:4">
      <c r="D77971" s="234"/>
    </row>
    <row r="77972" spans="4:4">
      <c r="D77972" s="234"/>
    </row>
    <row r="77973" spans="4:4">
      <c r="D77973" s="234"/>
    </row>
    <row r="77974" spans="4:4">
      <c r="D77974" s="234"/>
    </row>
    <row r="77975" spans="4:4">
      <c r="D77975" s="234"/>
    </row>
    <row r="77976" spans="4:4">
      <c r="D77976" s="234"/>
    </row>
    <row r="77977" spans="4:4">
      <c r="D77977" s="234"/>
    </row>
    <row r="77978" spans="4:4">
      <c r="D77978" s="234"/>
    </row>
    <row r="77979" spans="4:4">
      <c r="D77979" s="234"/>
    </row>
    <row r="77980" spans="4:4">
      <c r="D77980" s="234"/>
    </row>
    <row r="77981" spans="4:4">
      <c r="D77981" s="234"/>
    </row>
    <row r="77982" spans="4:4">
      <c r="D77982" s="234"/>
    </row>
    <row r="77983" spans="4:4">
      <c r="D77983" s="234"/>
    </row>
    <row r="77984" spans="4:4">
      <c r="D77984" s="234"/>
    </row>
    <row r="77985" spans="4:4">
      <c r="D77985" s="234"/>
    </row>
    <row r="77986" spans="4:4">
      <c r="D77986" s="234"/>
    </row>
    <row r="77987" spans="4:4">
      <c r="D77987" s="234"/>
    </row>
    <row r="77988" spans="4:4">
      <c r="D77988" s="234"/>
    </row>
    <row r="77989" spans="4:4">
      <c r="D77989" s="234"/>
    </row>
    <row r="77990" spans="4:4">
      <c r="D77990" s="234"/>
    </row>
    <row r="77991" spans="4:4">
      <c r="D77991" s="234"/>
    </row>
    <row r="77992" spans="4:4">
      <c r="D77992" s="234"/>
    </row>
    <row r="77993" spans="4:4">
      <c r="D77993" s="234"/>
    </row>
    <row r="77994" spans="4:4">
      <c r="D77994" s="234"/>
    </row>
    <row r="77995" spans="4:4">
      <c r="D77995" s="234"/>
    </row>
    <row r="77996" spans="4:4">
      <c r="D77996" s="234"/>
    </row>
    <row r="77997" spans="4:4">
      <c r="D77997" s="234"/>
    </row>
    <row r="77998" spans="4:4">
      <c r="D77998" s="234"/>
    </row>
    <row r="77999" spans="4:4">
      <c r="D77999" s="234"/>
    </row>
    <row r="78000" spans="4:4">
      <c r="D78000" s="234"/>
    </row>
    <row r="78001" spans="4:4">
      <c r="D78001" s="234"/>
    </row>
    <row r="78002" spans="4:4">
      <c r="D78002" s="234"/>
    </row>
    <row r="78003" spans="4:4">
      <c r="D78003" s="234"/>
    </row>
    <row r="78004" spans="4:4">
      <c r="D78004" s="234"/>
    </row>
    <row r="78005" spans="4:4">
      <c r="D78005" s="234"/>
    </row>
    <row r="78006" spans="4:4">
      <c r="D78006" s="234"/>
    </row>
    <row r="78007" spans="4:4">
      <c r="D78007" s="234"/>
    </row>
    <row r="78008" spans="4:4">
      <c r="D78008" s="234"/>
    </row>
    <row r="78009" spans="4:4">
      <c r="D78009" s="234"/>
    </row>
    <row r="78010" spans="4:4">
      <c r="D78010" s="234"/>
    </row>
    <row r="78011" spans="4:4">
      <c r="D78011" s="234"/>
    </row>
    <row r="78012" spans="4:4">
      <c r="D78012" s="234"/>
    </row>
    <row r="78013" spans="4:4">
      <c r="D78013" s="234"/>
    </row>
    <row r="78014" spans="4:4">
      <c r="D78014" s="234"/>
    </row>
    <row r="78015" spans="4:4">
      <c r="D78015" s="234"/>
    </row>
    <row r="78016" spans="4:4">
      <c r="D78016" s="234"/>
    </row>
    <row r="78017" spans="4:4">
      <c r="D78017" s="234"/>
    </row>
    <row r="78018" spans="4:4">
      <c r="D78018" s="234"/>
    </row>
    <row r="78019" spans="4:4">
      <c r="D78019" s="234"/>
    </row>
    <row r="78020" spans="4:4">
      <c r="D78020" s="234"/>
    </row>
    <row r="78021" spans="4:4">
      <c r="D78021" s="234"/>
    </row>
    <row r="78022" spans="4:4">
      <c r="D78022" s="234"/>
    </row>
    <row r="78023" spans="4:4">
      <c r="D78023" s="234"/>
    </row>
    <row r="78024" spans="4:4">
      <c r="D78024" s="234"/>
    </row>
    <row r="78025" spans="4:4">
      <c r="D78025" s="234"/>
    </row>
    <row r="78026" spans="4:4">
      <c r="D78026" s="234"/>
    </row>
    <row r="78027" spans="4:4">
      <c r="D78027" s="234"/>
    </row>
    <row r="78028" spans="4:4">
      <c r="D78028" s="234"/>
    </row>
    <row r="78029" spans="4:4">
      <c r="D78029" s="234"/>
    </row>
    <row r="78030" spans="4:4">
      <c r="D78030" s="234"/>
    </row>
    <row r="78031" spans="4:4">
      <c r="D78031" s="234"/>
    </row>
    <row r="78032" spans="4:4">
      <c r="D78032" s="234"/>
    </row>
    <row r="78033" spans="4:4">
      <c r="D78033" s="234"/>
    </row>
    <row r="78034" spans="4:4">
      <c r="D78034" s="234"/>
    </row>
    <row r="78035" spans="4:4">
      <c r="D78035" s="234"/>
    </row>
    <row r="78036" spans="4:4">
      <c r="D78036" s="234"/>
    </row>
    <row r="78037" spans="4:4">
      <c r="D78037" s="234"/>
    </row>
    <row r="78038" spans="4:4">
      <c r="D78038" s="234"/>
    </row>
    <row r="78039" spans="4:4">
      <c r="D78039" s="234"/>
    </row>
    <row r="78040" spans="4:4">
      <c r="D78040" s="234"/>
    </row>
    <row r="78041" spans="4:4">
      <c r="D78041" s="234"/>
    </row>
    <row r="78042" spans="4:4">
      <c r="D78042" s="234"/>
    </row>
    <row r="78043" spans="4:4">
      <c r="D78043" s="234"/>
    </row>
    <row r="78044" spans="4:4">
      <c r="D78044" s="234"/>
    </row>
    <row r="78045" spans="4:4">
      <c r="D78045" s="234"/>
    </row>
    <row r="78046" spans="4:4">
      <c r="D78046" s="234"/>
    </row>
    <row r="78047" spans="4:4">
      <c r="D78047" s="234"/>
    </row>
    <row r="78048" spans="4:4">
      <c r="D78048" s="234"/>
    </row>
    <row r="78049" spans="4:4">
      <c r="D78049" s="234"/>
    </row>
    <row r="78050" spans="4:4">
      <c r="D78050" s="234"/>
    </row>
    <row r="78051" spans="4:4">
      <c r="D78051" s="234"/>
    </row>
    <row r="78052" spans="4:4">
      <c r="D78052" s="234"/>
    </row>
    <row r="78053" spans="4:4">
      <c r="D78053" s="234"/>
    </row>
    <row r="78054" spans="4:4">
      <c r="D78054" s="234"/>
    </row>
    <row r="78055" spans="4:4">
      <c r="D78055" s="234"/>
    </row>
    <row r="78056" spans="4:4">
      <c r="D78056" s="234"/>
    </row>
    <row r="78057" spans="4:4">
      <c r="D78057" s="234"/>
    </row>
    <row r="78058" spans="4:4">
      <c r="D78058" s="234"/>
    </row>
    <row r="78059" spans="4:4">
      <c r="D78059" s="234"/>
    </row>
    <row r="78060" spans="4:4">
      <c r="D78060" s="234"/>
    </row>
    <row r="78061" spans="4:4">
      <c r="D78061" s="234"/>
    </row>
    <row r="78062" spans="4:4">
      <c r="D78062" s="234"/>
    </row>
    <row r="78063" spans="4:4">
      <c r="D78063" s="234"/>
    </row>
    <row r="78064" spans="4:4">
      <c r="D78064" s="234"/>
    </row>
    <row r="78065" spans="4:4">
      <c r="D78065" s="234"/>
    </row>
    <row r="78066" spans="4:4">
      <c r="D78066" s="234"/>
    </row>
    <row r="78067" spans="4:4">
      <c r="D78067" s="234"/>
    </row>
    <row r="78068" spans="4:4">
      <c r="D78068" s="234"/>
    </row>
    <row r="78069" spans="4:4">
      <c r="D78069" s="234"/>
    </row>
    <row r="78070" spans="4:4">
      <c r="D78070" s="234"/>
    </row>
    <row r="78071" spans="4:4">
      <c r="D78071" s="234"/>
    </row>
    <row r="78072" spans="4:4">
      <c r="D78072" s="234"/>
    </row>
    <row r="78073" spans="4:4">
      <c r="D78073" s="234"/>
    </row>
    <row r="78074" spans="4:4">
      <c r="D78074" s="234"/>
    </row>
    <row r="78075" spans="4:4">
      <c r="D78075" s="234"/>
    </row>
    <row r="78076" spans="4:4">
      <c r="D78076" s="234"/>
    </row>
    <row r="78077" spans="4:4">
      <c r="D78077" s="234"/>
    </row>
    <row r="78078" spans="4:4">
      <c r="D78078" s="234"/>
    </row>
    <row r="78079" spans="4:4">
      <c r="D78079" s="234"/>
    </row>
    <row r="78080" spans="4:4">
      <c r="D78080" s="234"/>
    </row>
    <row r="78081" spans="4:4">
      <c r="D78081" s="234"/>
    </row>
    <row r="78082" spans="4:4">
      <c r="D78082" s="234"/>
    </row>
    <row r="78083" spans="4:4">
      <c r="D78083" s="234"/>
    </row>
    <row r="78084" spans="4:4">
      <c r="D78084" s="234"/>
    </row>
    <row r="78085" spans="4:4">
      <c r="D78085" s="234"/>
    </row>
    <row r="78086" spans="4:4">
      <c r="D78086" s="234"/>
    </row>
    <row r="78087" spans="4:4">
      <c r="D78087" s="234"/>
    </row>
    <row r="78088" spans="4:4">
      <c r="D78088" s="234"/>
    </row>
    <row r="78089" spans="4:4">
      <c r="D78089" s="234"/>
    </row>
    <row r="78090" spans="4:4">
      <c r="D78090" s="234"/>
    </row>
    <row r="78091" spans="4:4">
      <c r="D78091" s="234"/>
    </row>
    <row r="78092" spans="4:4">
      <c r="D78092" s="234"/>
    </row>
    <row r="78093" spans="4:4">
      <c r="D78093" s="234"/>
    </row>
    <row r="78094" spans="4:4">
      <c r="D78094" s="234"/>
    </row>
    <row r="78095" spans="4:4">
      <c r="D78095" s="234"/>
    </row>
    <row r="78096" spans="4:4">
      <c r="D78096" s="234"/>
    </row>
    <row r="78097" spans="4:4">
      <c r="D78097" s="234"/>
    </row>
    <row r="78098" spans="4:4">
      <c r="D78098" s="234"/>
    </row>
    <row r="78099" spans="4:4">
      <c r="D78099" s="234"/>
    </row>
    <row r="78100" spans="4:4">
      <c r="D78100" s="234"/>
    </row>
    <row r="78101" spans="4:4">
      <c r="D78101" s="234"/>
    </row>
    <row r="78102" spans="4:4">
      <c r="D78102" s="234"/>
    </row>
    <row r="78103" spans="4:4">
      <c r="D78103" s="234"/>
    </row>
    <row r="78104" spans="4:4">
      <c r="D78104" s="234"/>
    </row>
    <row r="78105" spans="4:4">
      <c r="D78105" s="234"/>
    </row>
    <row r="78106" spans="4:4">
      <c r="D78106" s="234"/>
    </row>
    <row r="78107" spans="4:4">
      <c r="D78107" s="234"/>
    </row>
    <row r="78108" spans="4:4">
      <c r="D78108" s="234"/>
    </row>
    <row r="78109" spans="4:4">
      <c r="D78109" s="234"/>
    </row>
    <row r="78110" spans="4:4">
      <c r="D78110" s="234"/>
    </row>
    <row r="78111" spans="4:4">
      <c r="D78111" s="234"/>
    </row>
    <row r="78112" spans="4:4">
      <c r="D78112" s="234"/>
    </row>
    <row r="78113" spans="4:4">
      <c r="D78113" s="234"/>
    </row>
    <row r="78114" spans="4:4">
      <c r="D78114" s="234"/>
    </row>
    <row r="78115" spans="4:4">
      <c r="D78115" s="234"/>
    </row>
    <row r="78116" spans="4:4">
      <c r="D78116" s="234"/>
    </row>
    <row r="78117" spans="4:4">
      <c r="D78117" s="234"/>
    </row>
    <row r="78118" spans="4:4">
      <c r="D78118" s="234"/>
    </row>
    <row r="78119" spans="4:4">
      <c r="D78119" s="234"/>
    </row>
    <row r="78120" spans="4:4">
      <c r="D78120" s="234"/>
    </row>
    <row r="78121" spans="4:4">
      <c r="D78121" s="234"/>
    </row>
    <row r="78122" spans="4:4">
      <c r="D78122" s="234"/>
    </row>
    <row r="78123" spans="4:4">
      <c r="D78123" s="234"/>
    </row>
    <row r="78124" spans="4:4">
      <c r="D78124" s="234"/>
    </row>
    <row r="78125" spans="4:4">
      <c r="D78125" s="234"/>
    </row>
    <row r="78126" spans="4:4">
      <c r="D78126" s="234"/>
    </row>
    <row r="78127" spans="4:4">
      <c r="D78127" s="234"/>
    </row>
    <row r="78128" spans="4:4">
      <c r="D78128" s="234"/>
    </row>
    <row r="78129" spans="4:4">
      <c r="D78129" s="234"/>
    </row>
    <row r="78130" spans="4:4">
      <c r="D78130" s="234"/>
    </row>
    <row r="78131" spans="4:4">
      <c r="D78131" s="234"/>
    </row>
    <row r="78132" spans="4:4">
      <c r="D78132" s="234"/>
    </row>
    <row r="78133" spans="4:4">
      <c r="D78133" s="234"/>
    </row>
    <row r="78134" spans="4:4">
      <c r="D78134" s="234"/>
    </row>
    <row r="78135" spans="4:4">
      <c r="D78135" s="234"/>
    </row>
    <row r="78136" spans="4:4">
      <c r="D78136" s="234"/>
    </row>
    <row r="78137" spans="4:4">
      <c r="D78137" s="234"/>
    </row>
    <row r="78138" spans="4:4">
      <c r="D78138" s="234"/>
    </row>
    <row r="78139" spans="4:4">
      <c r="D78139" s="234"/>
    </row>
    <row r="78140" spans="4:4">
      <c r="D78140" s="234"/>
    </row>
    <row r="78141" spans="4:4">
      <c r="D78141" s="234"/>
    </row>
    <row r="78142" spans="4:4">
      <c r="D78142" s="234"/>
    </row>
    <row r="78143" spans="4:4">
      <c r="D78143" s="234"/>
    </row>
    <row r="78144" spans="4:4">
      <c r="D78144" s="234"/>
    </row>
    <row r="78145" spans="4:4">
      <c r="D78145" s="234"/>
    </row>
    <row r="78146" spans="4:4">
      <c r="D78146" s="234"/>
    </row>
    <row r="78147" spans="4:4">
      <c r="D78147" s="234"/>
    </row>
    <row r="78148" spans="4:4">
      <c r="D78148" s="234"/>
    </row>
    <row r="78149" spans="4:4">
      <c r="D78149" s="234"/>
    </row>
    <row r="78150" spans="4:4">
      <c r="D78150" s="234"/>
    </row>
    <row r="78151" spans="4:4">
      <c r="D78151" s="234"/>
    </row>
    <row r="78152" spans="4:4">
      <c r="D78152" s="234"/>
    </row>
    <row r="78153" spans="4:4">
      <c r="D78153" s="234"/>
    </row>
    <row r="78154" spans="4:4">
      <c r="D78154" s="234"/>
    </row>
    <row r="78155" spans="4:4">
      <c r="D78155" s="234"/>
    </row>
    <row r="78156" spans="4:4">
      <c r="D78156" s="234"/>
    </row>
    <row r="78157" spans="4:4">
      <c r="D78157" s="234"/>
    </row>
    <row r="78158" spans="4:4">
      <c r="D78158" s="234"/>
    </row>
    <row r="78159" spans="4:4">
      <c r="D78159" s="234"/>
    </row>
    <row r="78160" spans="4:4">
      <c r="D78160" s="234"/>
    </row>
    <row r="78161" spans="4:4">
      <c r="D78161" s="234"/>
    </row>
    <row r="78162" spans="4:4">
      <c r="D78162" s="234"/>
    </row>
    <row r="78163" spans="4:4">
      <c r="D78163" s="234"/>
    </row>
    <row r="78164" spans="4:4">
      <c r="D78164" s="234"/>
    </row>
    <row r="78165" spans="4:4">
      <c r="D78165" s="234"/>
    </row>
    <row r="78166" spans="4:4">
      <c r="D78166" s="234"/>
    </row>
    <row r="78167" spans="4:4">
      <c r="D78167" s="234"/>
    </row>
    <row r="78168" spans="4:4">
      <c r="D78168" s="234"/>
    </row>
    <row r="78169" spans="4:4">
      <c r="D78169" s="234"/>
    </row>
    <row r="78170" spans="4:4">
      <c r="D78170" s="234"/>
    </row>
    <row r="78171" spans="4:4">
      <c r="D78171" s="234"/>
    </row>
    <row r="78172" spans="4:4">
      <c r="D78172" s="234"/>
    </row>
    <row r="78173" spans="4:4">
      <c r="D78173" s="234"/>
    </row>
    <row r="78174" spans="4:4">
      <c r="D78174" s="234"/>
    </row>
    <row r="78175" spans="4:4">
      <c r="D78175" s="234"/>
    </row>
    <row r="78176" spans="4:4">
      <c r="D78176" s="234"/>
    </row>
    <row r="78177" spans="4:4">
      <c r="D78177" s="234"/>
    </row>
    <row r="78178" spans="4:4">
      <c r="D78178" s="234"/>
    </row>
    <row r="78179" spans="4:4">
      <c r="D78179" s="234"/>
    </row>
    <row r="78180" spans="4:4">
      <c r="D78180" s="234"/>
    </row>
    <row r="78181" spans="4:4">
      <c r="D78181" s="234"/>
    </row>
    <row r="78182" spans="4:4">
      <c r="D78182" s="234"/>
    </row>
    <row r="78183" spans="4:4">
      <c r="D78183" s="234"/>
    </row>
    <row r="78184" spans="4:4">
      <c r="D78184" s="234"/>
    </row>
    <row r="78185" spans="4:4">
      <c r="D78185" s="234"/>
    </row>
    <row r="78186" spans="4:4">
      <c r="D78186" s="234"/>
    </row>
    <row r="78187" spans="4:4">
      <c r="D78187" s="234"/>
    </row>
    <row r="78188" spans="4:4">
      <c r="D78188" s="234"/>
    </row>
    <row r="78189" spans="4:4">
      <c r="D78189" s="234"/>
    </row>
    <row r="78190" spans="4:4">
      <c r="D78190" s="234"/>
    </row>
    <row r="78191" spans="4:4">
      <c r="D78191" s="234"/>
    </row>
    <row r="78192" spans="4:4">
      <c r="D78192" s="234"/>
    </row>
    <row r="78193" spans="4:4">
      <c r="D78193" s="234"/>
    </row>
    <row r="78194" spans="4:4">
      <c r="D78194" s="234"/>
    </row>
    <row r="78195" spans="4:4">
      <c r="D78195" s="234"/>
    </row>
    <row r="78196" spans="4:4">
      <c r="D78196" s="234"/>
    </row>
    <row r="78197" spans="4:4">
      <c r="D78197" s="234"/>
    </row>
    <row r="78198" spans="4:4">
      <c r="D78198" s="234"/>
    </row>
    <row r="78199" spans="4:4">
      <c r="D78199" s="234"/>
    </row>
    <row r="78200" spans="4:4">
      <c r="D78200" s="234"/>
    </row>
    <row r="78201" spans="4:4">
      <c r="D78201" s="234"/>
    </row>
    <row r="78202" spans="4:4">
      <c r="D78202" s="234"/>
    </row>
    <row r="78203" spans="4:4">
      <c r="D78203" s="234"/>
    </row>
    <row r="78204" spans="4:4">
      <c r="D78204" s="234"/>
    </row>
    <row r="78205" spans="4:4">
      <c r="D78205" s="234"/>
    </row>
    <row r="78206" spans="4:4">
      <c r="D78206" s="234"/>
    </row>
    <row r="78207" spans="4:4">
      <c r="D78207" s="234"/>
    </row>
    <row r="78208" spans="4:4">
      <c r="D78208" s="234"/>
    </row>
    <row r="78209" spans="4:4">
      <c r="D78209" s="234"/>
    </row>
    <row r="78210" spans="4:4">
      <c r="D78210" s="234"/>
    </row>
    <row r="78211" spans="4:4">
      <c r="D78211" s="234"/>
    </row>
    <row r="78212" spans="4:4">
      <c r="D78212" s="234"/>
    </row>
    <row r="78213" spans="4:4">
      <c r="D78213" s="234"/>
    </row>
    <row r="78214" spans="4:4">
      <c r="D78214" s="234"/>
    </row>
    <row r="78215" spans="4:4">
      <c r="D78215" s="234"/>
    </row>
    <row r="78216" spans="4:4">
      <c r="D78216" s="234"/>
    </row>
    <row r="78217" spans="4:4">
      <c r="D78217" s="234"/>
    </row>
    <row r="78218" spans="4:4">
      <c r="D78218" s="234"/>
    </row>
    <row r="78219" spans="4:4">
      <c r="D78219" s="234"/>
    </row>
    <row r="78220" spans="4:4">
      <c r="D78220" s="234"/>
    </row>
    <row r="78221" spans="4:4">
      <c r="D78221" s="234"/>
    </row>
    <row r="78222" spans="4:4">
      <c r="D78222" s="234"/>
    </row>
    <row r="78223" spans="4:4">
      <c r="D78223" s="234"/>
    </row>
    <row r="78224" spans="4:4">
      <c r="D78224" s="234"/>
    </row>
    <row r="78225" spans="4:4">
      <c r="D78225" s="234"/>
    </row>
    <row r="78226" spans="4:4">
      <c r="D78226" s="234"/>
    </row>
    <row r="78227" spans="4:4">
      <c r="D78227" s="234"/>
    </row>
    <row r="78228" spans="4:4">
      <c r="D78228" s="234"/>
    </row>
    <row r="78229" spans="4:4">
      <c r="D78229" s="234"/>
    </row>
    <row r="78230" spans="4:4">
      <c r="D78230" s="234"/>
    </row>
    <row r="78231" spans="4:4">
      <c r="D78231" s="234"/>
    </row>
    <row r="78232" spans="4:4">
      <c r="D78232" s="234"/>
    </row>
    <row r="78233" spans="4:4">
      <c r="D78233" s="234"/>
    </row>
    <row r="78234" spans="4:4">
      <c r="D78234" s="234"/>
    </row>
    <row r="78235" spans="4:4">
      <c r="D78235" s="234"/>
    </row>
    <row r="78236" spans="4:4">
      <c r="D78236" s="234"/>
    </row>
    <row r="78237" spans="4:4">
      <c r="D78237" s="234"/>
    </row>
    <row r="78238" spans="4:4">
      <c r="D78238" s="234"/>
    </row>
    <row r="78239" spans="4:4">
      <c r="D78239" s="234"/>
    </row>
    <row r="78240" spans="4:4">
      <c r="D78240" s="234"/>
    </row>
    <row r="78241" spans="4:4">
      <c r="D78241" s="234"/>
    </row>
    <row r="78242" spans="4:4">
      <c r="D78242" s="234"/>
    </row>
    <row r="78243" spans="4:4">
      <c r="D78243" s="234"/>
    </row>
    <row r="78244" spans="4:4">
      <c r="D78244" s="234"/>
    </row>
    <row r="78245" spans="4:4">
      <c r="D78245" s="234"/>
    </row>
    <row r="78246" spans="4:4">
      <c r="D78246" s="234"/>
    </row>
    <row r="78247" spans="4:4">
      <c r="D78247" s="234"/>
    </row>
    <row r="78248" spans="4:4">
      <c r="D78248" s="234"/>
    </row>
    <row r="78249" spans="4:4">
      <c r="D78249" s="234"/>
    </row>
    <row r="78250" spans="4:4">
      <c r="D78250" s="234"/>
    </row>
    <row r="78251" spans="4:4">
      <c r="D78251" s="234"/>
    </row>
    <row r="78252" spans="4:4">
      <c r="D78252" s="234"/>
    </row>
    <row r="78253" spans="4:4">
      <c r="D78253" s="234"/>
    </row>
    <row r="78254" spans="4:4">
      <c r="D78254" s="234"/>
    </row>
    <row r="78255" spans="4:4">
      <c r="D78255" s="234"/>
    </row>
    <row r="78256" spans="4:4">
      <c r="D78256" s="234"/>
    </row>
    <row r="78257" spans="4:4">
      <c r="D78257" s="234"/>
    </row>
    <row r="78258" spans="4:4">
      <c r="D78258" s="234"/>
    </row>
    <row r="78259" spans="4:4">
      <c r="D78259" s="234"/>
    </row>
    <row r="78260" spans="4:4">
      <c r="D78260" s="234"/>
    </row>
    <row r="78261" spans="4:4">
      <c r="D78261" s="234"/>
    </row>
    <row r="78262" spans="4:4">
      <c r="D78262" s="234"/>
    </row>
    <row r="78263" spans="4:4">
      <c r="D78263" s="234"/>
    </row>
    <row r="78264" spans="4:4">
      <c r="D78264" s="234"/>
    </row>
    <row r="78265" spans="4:4">
      <c r="D78265" s="234"/>
    </row>
    <row r="78266" spans="4:4">
      <c r="D78266" s="234"/>
    </row>
    <row r="78267" spans="4:4">
      <c r="D78267" s="234"/>
    </row>
    <row r="78268" spans="4:4">
      <c r="D78268" s="234"/>
    </row>
    <row r="78269" spans="4:4">
      <c r="D78269" s="234"/>
    </row>
    <row r="78270" spans="4:4">
      <c r="D78270" s="234"/>
    </row>
    <row r="78271" spans="4:4">
      <c r="D78271" s="234"/>
    </row>
    <row r="78272" spans="4:4">
      <c r="D78272" s="234"/>
    </row>
    <row r="78273" spans="4:4">
      <c r="D78273" s="234"/>
    </row>
    <row r="78274" spans="4:4">
      <c r="D78274" s="234"/>
    </row>
    <row r="78275" spans="4:4">
      <c r="D78275" s="234"/>
    </row>
    <row r="78276" spans="4:4">
      <c r="D78276" s="234"/>
    </row>
    <row r="78277" spans="4:4">
      <c r="D78277" s="234"/>
    </row>
    <row r="78278" spans="4:4">
      <c r="D78278" s="234"/>
    </row>
    <row r="78279" spans="4:4">
      <c r="D78279" s="234"/>
    </row>
    <row r="78280" spans="4:4">
      <c r="D78280" s="234"/>
    </row>
    <row r="78281" spans="4:4">
      <c r="D78281" s="234"/>
    </row>
    <row r="78282" spans="4:4">
      <c r="D78282" s="234"/>
    </row>
    <row r="78283" spans="4:4">
      <c r="D78283" s="234"/>
    </row>
    <row r="78284" spans="4:4">
      <c r="D78284" s="234"/>
    </row>
    <row r="78285" spans="4:4">
      <c r="D78285" s="234"/>
    </row>
    <row r="78286" spans="4:4">
      <c r="D78286" s="234"/>
    </row>
    <row r="78287" spans="4:4">
      <c r="D78287" s="234"/>
    </row>
    <row r="78288" spans="4:4">
      <c r="D78288" s="234"/>
    </row>
    <row r="78289" spans="4:4">
      <c r="D78289" s="234"/>
    </row>
    <row r="78290" spans="4:4">
      <c r="D78290" s="234"/>
    </row>
    <row r="78291" spans="4:4">
      <c r="D78291" s="234"/>
    </row>
    <row r="78292" spans="4:4">
      <c r="D78292" s="234"/>
    </row>
    <row r="78293" spans="4:4">
      <c r="D78293" s="234"/>
    </row>
    <row r="78294" spans="4:4">
      <c r="D78294" s="234"/>
    </row>
    <row r="78295" spans="4:4">
      <c r="D78295" s="234"/>
    </row>
    <row r="78296" spans="4:4">
      <c r="D78296" s="234"/>
    </row>
    <row r="78297" spans="4:4">
      <c r="D78297" s="234"/>
    </row>
    <row r="78298" spans="4:4">
      <c r="D78298" s="234"/>
    </row>
    <row r="78299" spans="4:4">
      <c r="D78299" s="234"/>
    </row>
    <row r="78300" spans="4:4">
      <c r="D78300" s="234"/>
    </row>
    <row r="78301" spans="4:4">
      <c r="D78301" s="234"/>
    </row>
    <row r="78302" spans="4:4">
      <c r="D78302" s="234"/>
    </row>
    <row r="78303" spans="4:4">
      <c r="D78303" s="234"/>
    </row>
    <row r="78304" spans="4:4">
      <c r="D78304" s="234"/>
    </row>
    <row r="78305" spans="4:4">
      <c r="D78305" s="234"/>
    </row>
    <row r="78306" spans="4:4">
      <c r="D78306" s="234"/>
    </row>
    <row r="78307" spans="4:4">
      <c r="D78307" s="234"/>
    </row>
    <row r="78308" spans="4:4">
      <c r="D78308" s="234"/>
    </row>
    <row r="78309" spans="4:4">
      <c r="D78309" s="234"/>
    </row>
    <row r="78310" spans="4:4">
      <c r="D78310" s="234"/>
    </row>
    <row r="78311" spans="4:4">
      <c r="D78311" s="234"/>
    </row>
    <row r="78312" spans="4:4">
      <c r="D78312" s="234"/>
    </row>
    <row r="78313" spans="4:4">
      <c r="D78313" s="234"/>
    </row>
    <row r="78314" spans="4:4">
      <c r="D78314" s="234"/>
    </row>
    <row r="78315" spans="4:4">
      <c r="D78315" s="234"/>
    </row>
    <row r="78316" spans="4:4">
      <c r="D78316" s="234"/>
    </row>
    <row r="78317" spans="4:4">
      <c r="D78317" s="234"/>
    </row>
    <row r="78318" spans="4:4">
      <c r="D78318" s="234"/>
    </row>
    <row r="78319" spans="4:4">
      <c r="D78319" s="234"/>
    </row>
    <row r="78320" spans="4:4">
      <c r="D78320" s="234"/>
    </row>
    <row r="78321" spans="4:4">
      <c r="D78321" s="234"/>
    </row>
    <row r="78322" spans="4:4">
      <c r="D78322" s="234"/>
    </row>
    <row r="78323" spans="4:4">
      <c r="D78323" s="234"/>
    </row>
    <row r="78324" spans="4:4">
      <c r="D78324" s="234"/>
    </row>
    <row r="78325" spans="4:4">
      <c r="D78325" s="234"/>
    </row>
    <row r="78326" spans="4:4">
      <c r="D78326" s="234"/>
    </row>
    <row r="78327" spans="4:4">
      <c r="D78327" s="234"/>
    </row>
    <row r="78328" spans="4:4">
      <c r="D78328" s="234"/>
    </row>
    <row r="78329" spans="4:4">
      <c r="D78329" s="234"/>
    </row>
    <row r="78330" spans="4:4">
      <c r="D78330" s="234"/>
    </row>
    <row r="78331" spans="4:4">
      <c r="D78331" s="234"/>
    </row>
    <row r="78332" spans="4:4">
      <c r="D78332" s="234"/>
    </row>
    <row r="78333" spans="4:4">
      <c r="D78333" s="234"/>
    </row>
    <row r="78334" spans="4:4">
      <c r="D78334" s="234"/>
    </row>
    <row r="78335" spans="4:4">
      <c r="D78335" s="234"/>
    </row>
    <row r="78336" spans="4:4">
      <c r="D78336" s="234"/>
    </row>
    <row r="78337" spans="4:4">
      <c r="D78337" s="234"/>
    </row>
    <row r="78338" spans="4:4">
      <c r="D78338" s="234"/>
    </row>
    <row r="78339" spans="4:4">
      <c r="D78339" s="234"/>
    </row>
    <row r="78340" spans="4:4">
      <c r="D78340" s="234"/>
    </row>
    <row r="78341" spans="4:4">
      <c r="D78341" s="234"/>
    </row>
    <row r="78342" spans="4:4">
      <c r="D78342" s="234"/>
    </row>
    <row r="78343" spans="4:4">
      <c r="D78343" s="234"/>
    </row>
    <row r="78344" spans="4:4">
      <c r="D78344" s="234"/>
    </row>
    <row r="78345" spans="4:4">
      <c r="D78345" s="234"/>
    </row>
    <row r="78346" spans="4:4">
      <c r="D78346" s="234"/>
    </row>
    <row r="78347" spans="4:4">
      <c r="D78347" s="234"/>
    </row>
    <row r="78348" spans="4:4">
      <c r="D78348" s="234"/>
    </row>
    <row r="78349" spans="4:4">
      <c r="D78349" s="234"/>
    </row>
    <row r="78350" spans="4:4">
      <c r="D78350" s="234"/>
    </row>
    <row r="78351" spans="4:4">
      <c r="D78351" s="234"/>
    </row>
    <row r="78352" spans="4:4">
      <c r="D78352" s="234"/>
    </row>
    <row r="78353" spans="4:4">
      <c r="D78353" s="234"/>
    </row>
    <row r="78354" spans="4:4">
      <c r="D78354" s="234"/>
    </row>
    <row r="78355" spans="4:4">
      <c r="D78355" s="234"/>
    </row>
    <row r="78356" spans="4:4">
      <c r="D78356" s="234"/>
    </row>
    <row r="78357" spans="4:4">
      <c r="D78357" s="234"/>
    </row>
    <row r="78358" spans="4:4">
      <c r="D78358" s="234"/>
    </row>
    <row r="78359" spans="4:4">
      <c r="D78359" s="234"/>
    </row>
    <row r="78360" spans="4:4">
      <c r="D78360" s="234"/>
    </row>
    <row r="78361" spans="4:4">
      <c r="D78361" s="234"/>
    </row>
    <row r="78362" spans="4:4">
      <c r="D78362" s="234"/>
    </row>
    <row r="78363" spans="4:4">
      <c r="D78363" s="234"/>
    </row>
    <row r="78364" spans="4:4">
      <c r="D78364" s="234"/>
    </row>
    <row r="78365" spans="4:4">
      <c r="D78365" s="234"/>
    </row>
    <row r="78366" spans="4:4">
      <c r="D78366" s="234"/>
    </row>
    <row r="78367" spans="4:4">
      <c r="D78367" s="234"/>
    </row>
    <row r="78368" spans="4:4">
      <c r="D78368" s="234"/>
    </row>
    <row r="78369" spans="4:4">
      <c r="D78369" s="234"/>
    </row>
    <row r="78370" spans="4:4">
      <c r="D78370" s="234"/>
    </row>
    <row r="78371" spans="4:4">
      <c r="D78371" s="234"/>
    </row>
    <row r="78372" spans="4:4">
      <c r="D78372" s="234"/>
    </row>
    <row r="78373" spans="4:4">
      <c r="D78373" s="234"/>
    </row>
    <row r="78374" spans="4:4">
      <c r="D78374" s="234"/>
    </row>
    <row r="78375" spans="4:4">
      <c r="D78375" s="234"/>
    </row>
    <row r="78376" spans="4:4">
      <c r="D78376" s="234"/>
    </row>
    <row r="78377" spans="4:4">
      <c r="D78377" s="234"/>
    </row>
    <row r="78378" spans="4:4">
      <c r="D78378" s="234"/>
    </row>
    <row r="78379" spans="4:4">
      <c r="D78379" s="234"/>
    </row>
    <row r="78380" spans="4:4">
      <c r="D78380" s="234"/>
    </row>
    <row r="78381" spans="4:4">
      <c r="D78381" s="234"/>
    </row>
    <row r="78382" spans="4:4">
      <c r="D78382" s="234"/>
    </row>
    <row r="78383" spans="4:4">
      <c r="D78383" s="234"/>
    </row>
    <row r="78384" spans="4:4">
      <c r="D78384" s="234"/>
    </row>
    <row r="78385" spans="4:4">
      <c r="D78385" s="234"/>
    </row>
    <row r="78386" spans="4:4">
      <c r="D78386" s="234"/>
    </row>
    <row r="78387" spans="4:4">
      <c r="D78387" s="234"/>
    </row>
    <row r="78388" spans="4:4">
      <c r="D78388" s="234"/>
    </row>
    <row r="78389" spans="4:4">
      <c r="D78389" s="234"/>
    </row>
    <row r="78390" spans="4:4">
      <c r="D78390" s="234"/>
    </row>
    <row r="78391" spans="4:4">
      <c r="D78391" s="234"/>
    </row>
    <row r="78392" spans="4:4">
      <c r="D78392" s="234"/>
    </row>
    <row r="78393" spans="4:4">
      <c r="D78393" s="234"/>
    </row>
    <row r="78394" spans="4:4">
      <c r="D78394" s="234"/>
    </row>
    <row r="78395" spans="4:4">
      <c r="D78395" s="234"/>
    </row>
    <row r="78396" spans="4:4">
      <c r="D78396" s="234"/>
    </row>
    <row r="78397" spans="4:4">
      <c r="D78397" s="234"/>
    </row>
    <row r="78398" spans="4:4">
      <c r="D78398" s="234"/>
    </row>
    <row r="78399" spans="4:4">
      <c r="D78399" s="234"/>
    </row>
    <row r="78400" spans="4:4">
      <c r="D78400" s="234"/>
    </row>
    <row r="78401" spans="4:4">
      <c r="D78401" s="234"/>
    </row>
    <row r="78402" spans="4:4">
      <c r="D78402" s="234"/>
    </row>
    <row r="78403" spans="4:4">
      <c r="D78403" s="234"/>
    </row>
    <row r="78404" spans="4:4">
      <c r="D78404" s="234"/>
    </row>
    <row r="78405" spans="4:4">
      <c r="D78405" s="234"/>
    </row>
    <row r="78406" spans="4:4">
      <c r="D78406" s="234"/>
    </row>
    <row r="78407" spans="4:4">
      <c r="D78407" s="234"/>
    </row>
    <row r="78408" spans="4:4">
      <c r="D78408" s="234"/>
    </row>
    <row r="78409" spans="4:4">
      <c r="D78409" s="234"/>
    </row>
    <row r="78410" spans="4:4">
      <c r="D78410" s="234"/>
    </row>
    <row r="78411" spans="4:4">
      <c r="D78411" s="234"/>
    </row>
    <row r="78412" spans="4:4">
      <c r="D78412" s="234"/>
    </row>
    <row r="78413" spans="4:4">
      <c r="D78413" s="234"/>
    </row>
    <row r="78414" spans="4:4">
      <c r="D78414" s="234"/>
    </row>
    <row r="78415" spans="4:4">
      <c r="D78415" s="234"/>
    </row>
    <row r="78416" spans="4:4">
      <c r="D78416" s="234"/>
    </row>
    <row r="78417" spans="4:4">
      <c r="D78417" s="234"/>
    </row>
    <row r="78418" spans="4:4">
      <c r="D78418" s="234"/>
    </row>
    <row r="78419" spans="4:4">
      <c r="D78419" s="234"/>
    </row>
    <row r="78420" spans="4:4">
      <c r="D78420" s="234"/>
    </row>
    <row r="78421" spans="4:4">
      <c r="D78421" s="234"/>
    </row>
    <row r="78422" spans="4:4">
      <c r="D78422" s="234"/>
    </row>
    <row r="78423" spans="4:4">
      <c r="D78423" s="234"/>
    </row>
    <row r="78424" spans="4:4">
      <c r="D78424" s="234"/>
    </row>
    <row r="78425" spans="4:4">
      <c r="D78425" s="234"/>
    </row>
    <row r="78426" spans="4:4">
      <c r="D78426" s="234"/>
    </row>
    <row r="78427" spans="4:4">
      <c r="D78427" s="234"/>
    </row>
    <row r="78428" spans="4:4">
      <c r="D78428" s="234"/>
    </row>
    <row r="78429" spans="4:4">
      <c r="D78429" s="234"/>
    </row>
    <row r="78430" spans="4:4">
      <c r="D78430" s="234"/>
    </row>
    <row r="78431" spans="4:4">
      <c r="D78431" s="234"/>
    </row>
    <row r="78432" spans="4:4">
      <c r="D78432" s="234"/>
    </row>
    <row r="78433" spans="4:4">
      <c r="D78433" s="234"/>
    </row>
    <row r="78434" spans="4:4">
      <c r="D78434" s="234"/>
    </row>
    <row r="78435" spans="4:4">
      <c r="D78435" s="234"/>
    </row>
    <row r="78436" spans="4:4">
      <c r="D78436" s="234"/>
    </row>
    <row r="78437" spans="4:4">
      <c r="D78437" s="234"/>
    </row>
    <row r="78438" spans="4:4">
      <c r="D78438" s="234"/>
    </row>
    <row r="78439" spans="4:4">
      <c r="D78439" s="234"/>
    </row>
    <row r="78440" spans="4:4">
      <c r="D78440" s="234"/>
    </row>
    <row r="78441" spans="4:4">
      <c r="D78441" s="234"/>
    </row>
    <row r="78442" spans="4:4">
      <c r="D78442" s="234"/>
    </row>
    <row r="78443" spans="4:4">
      <c r="D78443" s="234"/>
    </row>
    <row r="78444" spans="4:4">
      <c r="D78444" s="234"/>
    </row>
    <row r="78445" spans="4:4">
      <c r="D78445" s="234"/>
    </row>
    <row r="78446" spans="4:4">
      <c r="D78446" s="234"/>
    </row>
    <row r="78447" spans="4:4">
      <c r="D78447" s="234"/>
    </row>
    <row r="78448" spans="4:4">
      <c r="D78448" s="234"/>
    </row>
    <row r="78449" spans="4:4">
      <c r="D78449" s="234"/>
    </row>
    <row r="78450" spans="4:4">
      <c r="D78450" s="234"/>
    </row>
    <row r="78451" spans="4:4">
      <c r="D78451" s="234"/>
    </row>
    <row r="78452" spans="4:4">
      <c r="D78452" s="234"/>
    </row>
    <row r="78453" spans="4:4">
      <c r="D78453" s="234"/>
    </row>
    <row r="78454" spans="4:4">
      <c r="D78454" s="234"/>
    </row>
    <row r="78455" spans="4:4">
      <c r="D78455" s="234"/>
    </row>
    <row r="78456" spans="4:4">
      <c r="D78456" s="234"/>
    </row>
    <row r="78457" spans="4:4">
      <c r="D78457" s="234"/>
    </row>
    <row r="78458" spans="4:4">
      <c r="D78458" s="234"/>
    </row>
    <row r="78459" spans="4:4">
      <c r="D78459" s="234"/>
    </row>
    <row r="78460" spans="4:4">
      <c r="D78460" s="234"/>
    </row>
    <row r="78461" spans="4:4">
      <c r="D78461" s="234"/>
    </row>
    <row r="78462" spans="4:4">
      <c r="D78462" s="234"/>
    </row>
    <row r="78463" spans="4:4">
      <c r="D78463" s="234"/>
    </row>
    <row r="78464" spans="4:4">
      <c r="D78464" s="234"/>
    </row>
    <row r="78465" spans="4:4">
      <c r="D78465" s="234"/>
    </row>
    <row r="78466" spans="4:4">
      <c r="D78466" s="234"/>
    </row>
    <row r="78467" spans="4:4">
      <c r="D78467" s="234"/>
    </row>
    <row r="78468" spans="4:4">
      <c r="D78468" s="234"/>
    </row>
    <row r="78469" spans="4:4">
      <c r="D78469" s="234"/>
    </row>
    <row r="78470" spans="4:4">
      <c r="D78470" s="234"/>
    </row>
    <row r="78471" spans="4:4">
      <c r="D78471" s="234"/>
    </row>
    <row r="78472" spans="4:4">
      <c r="D78472" s="234"/>
    </row>
    <row r="78473" spans="4:4">
      <c r="D78473" s="234"/>
    </row>
    <row r="78474" spans="4:4">
      <c r="D78474" s="234"/>
    </row>
    <row r="78475" spans="4:4">
      <c r="D78475" s="234"/>
    </row>
    <row r="78476" spans="4:4">
      <c r="D78476" s="234"/>
    </row>
    <row r="78477" spans="4:4">
      <c r="D78477" s="234"/>
    </row>
    <row r="78478" spans="4:4">
      <c r="D78478" s="234"/>
    </row>
    <row r="78479" spans="4:4">
      <c r="D78479" s="234"/>
    </row>
    <row r="78480" spans="4:4">
      <c r="D78480" s="234"/>
    </row>
    <row r="78481" spans="4:4">
      <c r="D78481" s="234"/>
    </row>
    <row r="78482" spans="4:4">
      <c r="D78482" s="234"/>
    </row>
    <row r="78483" spans="4:4">
      <c r="D78483" s="234"/>
    </row>
    <row r="78484" spans="4:4">
      <c r="D78484" s="234"/>
    </row>
    <row r="78485" spans="4:4">
      <c r="D78485" s="234"/>
    </row>
    <row r="78486" spans="4:4">
      <c r="D78486" s="234"/>
    </row>
    <row r="78487" spans="4:4">
      <c r="D78487" s="234"/>
    </row>
    <row r="78488" spans="4:4">
      <c r="D78488" s="234"/>
    </row>
    <row r="78489" spans="4:4">
      <c r="D78489" s="234"/>
    </row>
    <row r="78490" spans="4:4">
      <c r="D78490" s="234"/>
    </row>
    <row r="78491" spans="4:4">
      <c r="D78491" s="234"/>
    </row>
    <row r="78492" spans="4:4">
      <c r="D78492" s="234"/>
    </row>
    <row r="78493" spans="4:4">
      <c r="D78493" s="234"/>
    </row>
    <row r="78494" spans="4:4">
      <c r="D78494" s="234"/>
    </row>
    <row r="78495" spans="4:4">
      <c r="D78495" s="234"/>
    </row>
    <row r="78496" spans="4:4">
      <c r="D78496" s="234"/>
    </row>
    <row r="78497" spans="4:4">
      <c r="D78497" s="234"/>
    </row>
    <row r="78498" spans="4:4">
      <c r="D78498" s="234"/>
    </row>
    <row r="78499" spans="4:4">
      <c r="D78499" s="234"/>
    </row>
    <row r="78500" spans="4:4">
      <c r="D78500" s="234"/>
    </row>
    <row r="78501" spans="4:4">
      <c r="D78501" s="234"/>
    </row>
    <row r="78502" spans="4:4">
      <c r="D78502" s="234"/>
    </row>
    <row r="78503" spans="4:4">
      <c r="D78503" s="234"/>
    </row>
    <row r="78504" spans="4:4">
      <c r="D78504" s="234"/>
    </row>
    <row r="78505" spans="4:4">
      <c r="D78505" s="234"/>
    </row>
    <row r="78506" spans="4:4">
      <c r="D78506" s="234"/>
    </row>
    <row r="78507" spans="4:4">
      <c r="D78507" s="234"/>
    </row>
    <row r="78508" spans="4:4">
      <c r="D78508" s="234"/>
    </row>
    <row r="78509" spans="4:4">
      <c r="D78509" s="234"/>
    </row>
    <row r="78510" spans="4:4">
      <c r="D78510" s="234"/>
    </row>
    <row r="78511" spans="4:4">
      <c r="D78511" s="234"/>
    </row>
    <row r="78512" spans="4:4">
      <c r="D78512" s="234"/>
    </row>
    <row r="78513" spans="4:4">
      <c r="D78513" s="234"/>
    </row>
    <row r="78514" spans="4:4">
      <c r="D78514" s="234"/>
    </row>
    <row r="78515" spans="4:4">
      <c r="D78515" s="234"/>
    </row>
    <row r="78516" spans="4:4">
      <c r="D78516" s="234"/>
    </row>
    <row r="78517" spans="4:4">
      <c r="D78517" s="234"/>
    </row>
    <row r="78518" spans="4:4">
      <c r="D78518" s="234"/>
    </row>
    <row r="78519" spans="4:4">
      <c r="D78519" s="234"/>
    </row>
    <row r="78520" spans="4:4">
      <c r="D78520" s="234"/>
    </row>
    <row r="78521" spans="4:4">
      <c r="D78521" s="234"/>
    </row>
    <row r="78522" spans="4:4">
      <c r="D78522" s="234"/>
    </row>
    <row r="78523" spans="4:4">
      <c r="D78523" s="234"/>
    </row>
    <row r="78524" spans="4:4">
      <c r="D78524" s="234"/>
    </row>
    <row r="78525" spans="4:4">
      <c r="D78525" s="234"/>
    </row>
    <row r="78526" spans="4:4">
      <c r="D78526" s="234"/>
    </row>
    <row r="78527" spans="4:4">
      <c r="D78527" s="234"/>
    </row>
    <row r="78528" spans="4:4">
      <c r="D78528" s="234"/>
    </row>
    <row r="78529" spans="4:4">
      <c r="D78529" s="234"/>
    </row>
    <row r="78530" spans="4:4">
      <c r="D78530" s="234"/>
    </row>
    <row r="78531" spans="4:4">
      <c r="D78531" s="234"/>
    </row>
    <row r="78532" spans="4:4">
      <c r="D78532" s="234"/>
    </row>
    <row r="78533" spans="4:4">
      <c r="D78533" s="234"/>
    </row>
    <row r="78534" spans="4:4">
      <c r="D78534" s="234"/>
    </row>
    <row r="78535" spans="4:4">
      <c r="D78535" s="234"/>
    </row>
    <row r="78536" spans="4:4">
      <c r="D78536" s="234"/>
    </row>
    <row r="78537" spans="4:4">
      <c r="D78537" s="234"/>
    </row>
    <row r="78538" spans="4:4">
      <c r="D78538" s="234"/>
    </row>
    <row r="78539" spans="4:4">
      <c r="D78539" s="234"/>
    </row>
    <row r="78540" spans="4:4">
      <c r="D78540" s="234"/>
    </row>
    <row r="78541" spans="4:4">
      <c r="D78541" s="234"/>
    </row>
    <row r="78542" spans="4:4">
      <c r="D78542" s="234"/>
    </row>
    <row r="78543" spans="4:4">
      <c r="D78543" s="234"/>
    </row>
    <row r="78544" spans="4:4">
      <c r="D78544" s="234"/>
    </row>
    <row r="78545" spans="4:4">
      <c r="D78545" s="234"/>
    </row>
    <row r="78546" spans="4:4">
      <c r="D78546" s="234"/>
    </row>
    <row r="78547" spans="4:4">
      <c r="D78547" s="234"/>
    </row>
    <row r="78548" spans="4:4">
      <c r="D78548" s="234"/>
    </row>
    <row r="78549" spans="4:4">
      <c r="D78549" s="234"/>
    </row>
    <row r="78550" spans="4:4">
      <c r="D78550" s="234"/>
    </row>
    <row r="78551" spans="4:4">
      <c r="D78551" s="234"/>
    </row>
    <row r="78552" spans="4:4">
      <c r="D78552" s="234"/>
    </row>
    <row r="78553" spans="4:4">
      <c r="D78553" s="234"/>
    </row>
    <row r="78554" spans="4:4">
      <c r="D78554" s="234"/>
    </row>
    <row r="78555" spans="4:4">
      <c r="D78555" s="234"/>
    </row>
    <row r="78556" spans="4:4">
      <c r="D78556" s="234"/>
    </row>
    <row r="78557" spans="4:4">
      <c r="D78557" s="234"/>
    </row>
    <row r="78558" spans="4:4">
      <c r="D78558" s="234"/>
    </row>
    <row r="78559" spans="4:4">
      <c r="D78559" s="234"/>
    </row>
    <row r="78560" spans="4:4">
      <c r="D78560" s="234"/>
    </row>
    <row r="78561" spans="4:4">
      <c r="D78561" s="234"/>
    </row>
    <row r="78562" spans="4:4">
      <c r="D78562" s="234"/>
    </row>
    <row r="78563" spans="4:4">
      <c r="D78563" s="234"/>
    </row>
    <row r="78564" spans="4:4">
      <c r="D78564" s="234"/>
    </row>
    <row r="78565" spans="4:4">
      <c r="D78565" s="234"/>
    </row>
    <row r="78566" spans="4:4">
      <c r="D78566" s="234"/>
    </row>
    <row r="78567" spans="4:4">
      <c r="D78567" s="234"/>
    </row>
    <row r="78568" spans="4:4">
      <c r="D78568" s="234"/>
    </row>
    <row r="78569" spans="4:4">
      <c r="D78569" s="234"/>
    </row>
    <row r="78570" spans="4:4">
      <c r="D78570" s="234"/>
    </row>
    <row r="78571" spans="4:4">
      <c r="D78571" s="234"/>
    </row>
    <row r="78572" spans="4:4">
      <c r="D78572" s="234"/>
    </row>
    <row r="78573" spans="4:4">
      <c r="D78573" s="234"/>
    </row>
    <row r="78574" spans="4:4">
      <c r="D78574" s="234"/>
    </row>
    <row r="78575" spans="4:4">
      <c r="D78575" s="234"/>
    </row>
    <row r="78576" spans="4:4">
      <c r="D78576" s="234"/>
    </row>
    <row r="78577" spans="4:4">
      <c r="D78577" s="234"/>
    </row>
    <row r="78578" spans="4:4">
      <c r="D78578" s="234"/>
    </row>
    <row r="78579" spans="4:4">
      <c r="D78579" s="234"/>
    </row>
    <row r="78580" spans="4:4">
      <c r="D78580" s="234"/>
    </row>
    <row r="78581" spans="4:4">
      <c r="D78581" s="234"/>
    </row>
    <row r="78582" spans="4:4">
      <c r="D78582" s="234"/>
    </row>
    <row r="78583" spans="4:4">
      <c r="D78583" s="234"/>
    </row>
    <row r="78584" spans="4:4">
      <c r="D78584" s="234"/>
    </row>
    <row r="78585" spans="4:4">
      <c r="D78585" s="234"/>
    </row>
    <row r="78586" spans="4:4">
      <c r="D78586" s="234"/>
    </row>
    <row r="78587" spans="4:4">
      <c r="D78587" s="234"/>
    </row>
    <row r="78588" spans="4:4">
      <c r="D78588" s="234"/>
    </row>
    <row r="78589" spans="4:4">
      <c r="D78589" s="234"/>
    </row>
    <row r="78590" spans="4:4">
      <c r="D78590" s="234"/>
    </row>
    <row r="78591" spans="4:4">
      <c r="D78591" s="234"/>
    </row>
    <row r="78592" spans="4:4">
      <c r="D78592" s="234"/>
    </row>
    <row r="78593" spans="4:4">
      <c r="D78593" s="234"/>
    </row>
    <row r="78594" spans="4:4">
      <c r="D78594" s="234"/>
    </row>
    <row r="78595" spans="4:4">
      <c r="D78595" s="234"/>
    </row>
    <row r="78596" spans="4:4">
      <c r="D78596" s="234"/>
    </row>
    <row r="78597" spans="4:4">
      <c r="D78597" s="234"/>
    </row>
    <row r="78598" spans="4:4">
      <c r="D78598" s="234"/>
    </row>
    <row r="78599" spans="4:4">
      <c r="D78599" s="234"/>
    </row>
    <row r="78600" spans="4:4">
      <c r="D78600" s="234"/>
    </row>
    <row r="78601" spans="4:4">
      <c r="D78601" s="234"/>
    </row>
    <row r="78602" spans="4:4">
      <c r="D78602" s="234"/>
    </row>
    <row r="78603" spans="4:4">
      <c r="D78603" s="234"/>
    </row>
    <row r="78604" spans="4:4">
      <c r="D78604" s="234"/>
    </row>
    <row r="78605" spans="4:4">
      <c r="D78605" s="234"/>
    </row>
    <row r="78606" spans="4:4">
      <c r="D78606" s="234"/>
    </row>
    <row r="78607" spans="4:4">
      <c r="D78607" s="234"/>
    </row>
    <row r="78608" spans="4:4">
      <c r="D78608" s="234"/>
    </row>
    <row r="78609" spans="4:4">
      <c r="D78609" s="234"/>
    </row>
    <row r="78610" spans="4:4">
      <c r="D78610" s="234"/>
    </row>
    <row r="78611" spans="4:4">
      <c r="D78611" s="234"/>
    </row>
    <row r="78612" spans="4:4">
      <c r="D78612" s="234"/>
    </row>
    <row r="78613" spans="4:4">
      <c r="D78613" s="234"/>
    </row>
    <row r="78614" spans="4:4">
      <c r="D78614" s="234"/>
    </row>
    <row r="78615" spans="4:4">
      <c r="D78615" s="234"/>
    </row>
    <row r="78616" spans="4:4">
      <c r="D78616" s="234"/>
    </row>
    <row r="78617" spans="4:4">
      <c r="D78617" s="234"/>
    </row>
    <row r="78618" spans="4:4">
      <c r="D78618" s="234"/>
    </row>
    <row r="78619" spans="4:4">
      <c r="D78619" s="234"/>
    </row>
    <row r="78620" spans="4:4">
      <c r="D78620" s="234"/>
    </row>
    <row r="78621" spans="4:4">
      <c r="D78621" s="234"/>
    </row>
    <row r="78622" spans="4:4">
      <c r="D78622" s="234"/>
    </row>
    <row r="78623" spans="4:4">
      <c r="D78623" s="234"/>
    </row>
    <row r="78624" spans="4:4">
      <c r="D78624" s="234"/>
    </row>
    <row r="78625" spans="4:4">
      <c r="D78625" s="234"/>
    </row>
    <row r="78626" spans="4:4">
      <c r="D78626" s="234"/>
    </row>
    <row r="78627" spans="4:4">
      <c r="D78627" s="234"/>
    </row>
    <row r="78628" spans="4:4">
      <c r="D78628" s="234"/>
    </row>
    <row r="78629" spans="4:4">
      <c r="D78629" s="234"/>
    </row>
    <row r="78630" spans="4:4">
      <c r="D78630" s="234"/>
    </row>
    <row r="78631" spans="4:4">
      <c r="D78631" s="234"/>
    </row>
    <row r="78632" spans="4:4">
      <c r="D78632" s="234"/>
    </row>
    <row r="78633" spans="4:4">
      <c r="D78633" s="234"/>
    </row>
    <row r="78634" spans="4:4">
      <c r="D78634" s="234"/>
    </row>
    <row r="78635" spans="4:4">
      <c r="D78635" s="234"/>
    </row>
    <row r="78636" spans="4:4">
      <c r="D78636" s="234"/>
    </row>
    <row r="78637" spans="4:4">
      <c r="D78637" s="234"/>
    </row>
    <row r="78638" spans="4:4">
      <c r="D78638" s="234"/>
    </row>
    <row r="78639" spans="4:4">
      <c r="D78639" s="234"/>
    </row>
    <row r="78640" spans="4:4">
      <c r="D78640" s="234"/>
    </row>
    <row r="78641" spans="4:4">
      <c r="D78641" s="234"/>
    </row>
    <row r="78642" spans="4:4">
      <c r="D78642" s="234"/>
    </row>
    <row r="78643" spans="4:4">
      <c r="D78643" s="234"/>
    </row>
    <row r="78644" spans="4:4">
      <c r="D78644" s="234"/>
    </row>
    <row r="78645" spans="4:4">
      <c r="D78645" s="234"/>
    </row>
    <row r="78646" spans="4:4">
      <c r="D78646" s="234"/>
    </row>
    <row r="78647" spans="4:4">
      <c r="D78647" s="234"/>
    </row>
    <row r="78648" spans="4:4">
      <c r="D78648" s="234"/>
    </row>
    <row r="78649" spans="4:4">
      <c r="D78649" s="234"/>
    </row>
    <row r="78650" spans="4:4">
      <c r="D78650" s="234"/>
    </row>
    <row r="78651" spans="4:4">
      <c r="D78651" s="234"/>
    </row>
    <row r="78652" spans="4:4">
      <c r="D78652" s="234"/>
    </row>
    <row r="78653" spans="4:4">
      <c r="D78653" s="234"/>
    </row>
    <row r="78654" spans="4:4">
      <c r="D78654" s="234"/>
    </row>
    <row r="78655" spans="4:4">
      <c r="D78655" s="234"/>
    </row>
    <row r="78656" spans="4:4">
      <c r="D78656" s="234"/>
    </row>
    <row r="78657" spans="4:4">
      <c r="D78657" s="234"/>
    </row>
    <row r="78658" spans="4:4">
      <c r="D78658" s="234"/>
    </row>
    <row r="78659" spans="4:4">
      <c r="D78659" s="234"/>
    </row>
    <row r="78660" spans="4:4">
      <c r="D78660" s="234"/>
    </row>
    <row r="78661" spans="4:4">
      <c r="D78661" s="234"/>
    </row>
    <row r="78662" spans="4:4">
      <c r="D78662" s="234"/>
    </row>
    <row r="78663" spans="4:4">
      <c r="D78663" s="234"/>
    </row>
    <row r="78664" spans="4:4">
      <c r="D78664" s="234"/>
    </row>
    <row r="78665" spans="4:4">
      <c r="D78665" s="234"/>
    </row>
    <row r="78666" spans="4:4">
      <c r="D78666" s="234"/>
    </row>
    <row r="78667" spans="4:4">
      <c r="D78667" s="234"/>
    </row>
    <row r="78668" spans="4:4">
      <c r="D78668" s="234"/>
    </row>
    <row r="78669" spans="4:4">
      <c r="D78669" s="234"/>
    </row>
    <row r="78670" spans="4:4">
      <c r="D78670" s="234"/>
    </row>
    <row r="78671" spans="4:4">
      <c r="D78671" s="234"/>
    </row>
    <row r="78672" spans="4:4">
      <c r="D78672" s="234"/>
    </row>
    <row r="78673" spans="4:4">
      <c r="D78673" s="234"/>
    </row>
    <row r="78674" spans="4:4">
      <c r="D78674" s="234"/>
    </row>
    <row r="78675" spans="4:4">
      <c r="D78675" s="234"/>
    </row>
    <row r="78676" spans="4:4">
      <c r="D78676" s="234"/>
    </row>
    <row r="78677" spans="4:4">
      <c r="D78677" s="234"/>
    </row>
    <row r="78678" spans="4:4">
      <c r="D78678" s="234"/>
    </row>
    <row r="78679" spans="4:4">
      <c r="D78679" s="234"/>
    </row>
    <row r="78680" spans="4:4">
      <c r="D78680" s="234"/>
    </row>
    <row r="78681" spans="4:4">
      <c r="D78681" s="234"/>
    </row>
    <row r="78682" spans="4:4">
      <c r="D78682" s="234"/>
    </row>
    <row r="78683" spans="4:4">
      <c r="D78683" s="234"/>
    </row>
    <row r="78684" spans="4:4">
      <c r="D78684" s="234"/>
    </row>
    <row r="78685" spans="4:4">
      <c r="D78685" s="234"/>
    </row>
    <row r="78686" spans="4:4">
      <c r="D78686" s="234"/>
    </row>
    <row r="78687" spans="4:4">
      <c r="D78687" s="234"/>
    </row>
    <row r="78688" spans="4:4">
      <c r="D78688" s="234"/>
    </row>
    <row r="78689" spans="4:4">
      <c r="D78689" s="234"/>
    </row>
    <row r="78690" spans="4:4">
      <c r="D78690" s="234"/>
    </row>
    <row r="78691" spans="4:4">
      <c r="D78691" s="234"/>
    </row>
    <row r="78692" spans="4:4">
      <c r="D78692" s="234"/>
    </row>
    <row r="78693" spans="4:4">
      <c r="D78693" s="234"/>
    </row>
    <row r="78694" spans="4:4">
      <c r="D78694" s="234"/>
    </row>
    <row r="78695" spans="4:4">
      <c r="D78695" s="234"/>
    </row>
    <row r="78696" spans="4:4">
      <c r="D78696" s="234"/>
    </row>
    <row r="78697" spans="4:4">
      <c r="D78697" s="234"/>
    </row>
    <row r="78698" spans="4:4">
      <c r="D78698" s="234"/>
    </row>
    <row r="78699" spans="4:4">
      <c r="D78699" s="234"/>
    </row>
    <row r="78700" spans="4:4">
      <c r="D78700" s="234"/>
    </row>
    <row r="78701" spans="4:4">
      <c r="D78701" s="234"/>
    </row>
    <row r="78702" spans="4:4">
      <c r="D78702" s="234"/>
    </row>
    <row r="78703" spans="4:4">
      <c r="D78703" s="234"/>
    </row>
    <row r="78704" spans="4:4">
      <c r="D78704" s="234"/>
    </row>
    <row r="78705" spans="4:4">
      <c r="D78705" s="234"/>
    </row>
    <row r="78706" spans="4:4">
      <c r="D78706" s="234"/>
    </row>
    <row r="78707" spans="4:4">
      <c r="D78707" s="234"/>
    </row>
    <row r="78708" spans="4:4">
      <c r="D78708" s="234"/>
    </row>
    <row r="78709" spans="4:4">
      <c r="D78709" s="234"/>
    </row>
    <row r="78710" spans="4:4">
      <c r="D78710" s="234"/>
    </row>
    <row r="78711" spans="4:4">
      <c r="D78711" s="234"/>
    </row>
    <row r="78712" spans="4:4">
      <c r="D78712" s="234"/>
    </row>
    <row r="78713" spans="4:4">
      <c r="D78713" s="234"/>
    </row>
    <row r="78714" spans="4:4">
      <c r="D78714" s="234"/>
    </row>
    <row r="78715" spans="4:4">
      <c r="D78715" s="234"/>
    </row>
    <row r="78716" spans="4:4">
      <c r="D78716" s="234"/>
    </row>
    <row r="78717" spans="4:4">
      <c r="D78717" s="234"/>
    </row>
    <row r="78718" spans="4:4">
      <c r="D78718" s="234"/>
    </row>
    <row r="78719" spans="4:4">
      <c r="D78719" s="234"/>
    </row>
    <row r="78720" spans="4:4">
      <c r="D78720" s="234"/>
    </row>
    <row r="78721" spans="4:4">
      <c r="D78721" s="234"/>
    </row>
    <row r="78722" spans="4:4">
      <c r="D78722" s="234"/>
    </row>
    <row r="78723" spans="4:4">
      <c r="D78723" s="234"/>
    </row>
    <row r="78724" spans="4:4">
      <c r="D78724" s="234"/>
    </row>
    <row r="78725" spans="4:4">
      <c r="D78725" s="234"/>
    </row>
    <row r="78726" spans="4:4">
      <c r="D78726" s="234"/>
    </row>
    <row r="78727" spans="4:4">
      <c r="D78727" s="234"/>
    </row>
    <row r="78728" spans="4:4">
      <c r="D78728" s="234"/>
    </row>
    <row r="78729" spans="4:4">
      <c r="D78729" s="234"/>
    </row>
    <row r="78730" spans="4:4">
      <c r="D78730" s="234"/>
    </row>
    <row r="78731" spans="4:4">
      <c r="D78731" s="234"/>
    </row>
    <row r="78732" spans="4:4">
      <c r="D78732" s="234"/>
    </row>
    <row r="78733" spans="4:4">
      <c r="D78733" s="234"/>
    </row>
    <row r="78734" spans="4:4">
      <c r="D78734" s="234"/>
    </row>
    <row r="78735" spans="4:4">
      <c r="D78735" s="234"/>
    </row>
    <row r="78736" spans="4:4">
      <c r="D78736" s="234"/>
    </row>
    <row r="78737" spans="4:4">
      <c r="D78737" s="234"/>
    </row>
    <row r="78738" spans="4:4">
      <c r="D78738" s="234"/>
    </row>
    <row r="78739" spans="4:4">
      <c r="D78739" s="234"/>
    </row>
    <row r="78740" spans="4:4">
      <c r="D78740" s="234"/>
    </row>
    <row r="78741" spans="4:4">
      <c r="D78741" s="234"/>
    </row>
    <row r="78742" spans="4:4">
      <c r="D78742" s="234"/>
    </row>
    <row r="78743" spans="4:4">
      <c r="D78743" s="234"/>
    </row>
    <row r="78744" spans="4:4">
      <c r="D78744" s="234"/>
    </row>
    <row r="78745" spans="4:4">
      <c r="D78745" s="234"/>
    </row>
    <row r="78746" spans="4:4">
      <c r="D78746" s="234"/>
    </row>
    <row r="78747" spans="4:4">
      <c r="D78747" s="234"/>
    </row>
    <row r="78748" spans="4:4">
      <c r="D78748" s="234"/>
    </row>
    <row r="78749" spans="4:4">
      <c r="D78749" s="234"/>
    </row>
    <row r="78750" spans="4:4">
      <c r="D78750" s="234"/>
    </row>
    <row r="78751" spans="4:4">
      <c r="D78751" s="234"/>
    </row>
    <row r="78752" spans="4:4">
      <c r="D78752" s="234"/>
    </row>
    <row r="78753" spans="4:4">
      <c r="D78753" s="234"/>
    </row>
    <row r="78754" spans="4:4">
      <c r="D78754" s="234"/>
    </row>
    <row r="78755" spans="4:4">
      <c r="D78755" s="234"/>
    </row>
    <row r="78756" spans="4:4">
      <c r="D78756" s="234"/>
    </row>
    <row r="78757" spans="4:4">
      <c r="D78757" s="234"/>
    </row>
    <row r="78758" spans="4:4">
      <c r="D78758" s="234"/>
    </row>
    <row r="78759" spans="4:4">
      <c r="D78759" s="234"/>
    </row>
    <row r="78760" spans="4:4">
      <c r="D78760" s="234"/>
    </row>
    <row r="78761" spans="4:4">
      <c r="D78761" s="234"/>
    </row>
    <row r="78762" spans="4:4">
      <c r="D78762" s="234"/>
    </row>
    <row r="78763" spans="4:4">
      <c r="D78763" s="234"/>
    </row>
    <row r="78764" spans="4:4">
      <c r="D78764" s="234"/>
    </row>
    <row r="78765" spans="4:4">
      <c r="D78765" s="234"/>
    </row>
    <row r="78766" spans="4:4">
      <c r="D78766" s="234"/>
    </row>
    <row r="78767" spans="4:4">
      <c r="D78767" s="234"/>
    </row>
    <row r="78768" spans="4:4">
      <c r="D78768" s="234"/>
    </row>
    <row r="78769" spans="4:4">
      <c r="D78769" s="234"/>
    </row>
    <row r="78770" spans="4:4">
      <c r="D78770" s="234"/>
    </row>
    <row r="78771" spans="4:4">
      <c r="D78771" s="234"/>
    </row>
    <row r="78772" spans="4:4">
      <c r="D78772" s="234"/>
    </row>
    <row r="78773" spans="4:4">
      <c r="D78773" s="234"/>
    </row>
    <row r="78774" spans="4:4">
      <c r="D78774" s="234"/>
    </row>
    <row r="78775" spans="4:4">
      <c r="D78775" s="234"/>
    </row>
    <row r="78776" spans="4:4">
      <c r="D78776" s="234"/>
    </row>
    <row r="78777" spans="4:4">
      <c r="D78777" s="234"/>
    </row>
    <row r="78778" spans="4:4">
      <c r="D78778" s="234"/>
    </row>
    <row r="78779" spans="4:4">
      <c r="D78779" s="234"/>
    </row>
    <row r="78780" spans="4:4">
      <c r="D78780" s="234"/>
    </row>
    <row r="78781" spans="4:4">
      <c r="D78781" s="234"/>
    </row>
    <row r="78782" spans="4:4">
      <c r="D78782" s="234"/>
    </row>
    <row r="78783" spans="4:4">
      <c r="D78783" s="234"/>
    </row>
    <row r="78784" spans="4:4">
      <c r="D78784" s="234"/>
    </row>
    <row r="78785" spans="4:4">
      <c r="D78785" s="234"/>
    </row>
    <row r="78786" spans="4:4">
      <c r="D78786" s="234"/>
    </row>
    <row r="78787" spans="4:4">
      <c r="D78787" s="234"/>
    </row>
    <row r="78788" spans="4:4">
      <c r="D78788" s="234"/>
    </row>
    <row r="78789" spans="4:4">
      <c r="D78789" s="234"/>
    </row>
    <row r="78790" spans="4:4">
      <c r="D78790" s="234"/>
    </row>
    <row r="78791" spans="4:4">
      <c r="D78791" s="234"/>
    </row>
    <row r="78792" spans="4:4">
      <c r="D78792" s="234"/>
    </row>
    <row r="78793" spans="4:4">
      <c r="D78793" s="234"/>
    </row>
    <row r="78794" spans="4:4">
      <c r="D78794" s="234"/>
    </row>
    <row r="78795" spans="4:4">
      <c r="D78795" s="234"/>
    </row>
    <row r="78796" spans="4:4">
      <c r="D78796" s="234"/>
    </row>
    <row r="78797" spans="4:4">
      <c r="D78797" s="234"/>
    </row>
    <row r="78798" spans="4:4">
      <c r="D78798" s="234"/>
    </row>
    <row r="78799" spans="4:4">
      <c r="D78799" s="234"/>
    </row>
    <row r="78800" spans="4:4">
      <c r="D78800" s="234"/>
    </row>
    <row r="78801" spans="4:4">
      <c r="D78801" s="234"/>
    </row>
    <row r="78802" spans="4:4">
      <c r="D78802" s="234"/>
    </row>
    <row r="78803" spans="4:4">
      <c r="D78803" s="234"/>
    </row>
    <row r="78804" spans="4:4">
      <c r="D78804" s="234"/>
    </row>
    <row r="78805" spans="4:4">
      <c r="D78805" s="234"/>
    </row>
    <row r="78806" spans="4:4">
      <c r="D78806" s="234"/>
    </row>
    <row r="78807" spans="4:4">
      <c r="D78807" s="234"/>
    </row>
    <row r="78808" spans="4:4">
      <c r="D78808" s="234"/>
    </row>
    <row r="78809" spans="4:4">
      <c r="D78809" s="234"/>
    </row>
    <row r="78810" spans="4:4">
      <c r="D78810" s="234"/>
    </row>
    <row r="78811" spans="4:4">
      <c r="D78811" s="234"/>
    </row>
    <row r="78812" spans="4:4">
      <c r="D78812" s="234"/>
    </row>
    <row r="78813" spans="4:4">
      <c r="D78813" s="234"/>
    </row>
    <row r="78814" spans="4:4">
      <c r="D78814" s="234"/>
    </row>
    <row r="78815" spans="4:4">
      <c r="D78815" s="234"/>
    </row>
    <row r="78816" spans="4:4">
      <c r="D78816" s="234"/>
    </row>
    <row r="78817" spans="4:4">
      <c r="D78817" s="234"/>
    </row>
    <row r="78818" spans="4:4">
      <c r="D78818" s="234"/>
    </row>
    <row r="78819" spans="4:4">
      <c r="D78819" s="234"/>
    </row>
    <row r="78820" spans="4:4">
      <c r="D78820" s="234"/>
    </row>
    <row r="78821" spans="4:4">
      <c r="D78821" s="234"/>
    </row>
    <row r="78822" spans="4:4">
      <c r="D78822" s="234"/>
    </row>
    <row r="78823" spans="4:4">
      <c r="D78823" s="234"/>
    </row>
    <row r="78824" spans="4:4">
      <c r="D78824" s="234"/>
    </row>
    <row r="78825" spans="4:4">
      <c r="D78825" s="234"/>
    </row>
    <row r="78826" spans="4:4">
      <c r="D78826" s="234"/>
    </row>
    <row r="78827" spans="4:4">
      <c r="D78827" s="234"/>
    </row>
    <row r="78828" spans="4:4">
      <c r="D78828" s="234"/>
    </row>
    <row r="78829" spans="4:4">
      <c r="D78829" s="234"/>
    </row>
    <row r="78830" spans="4:4">
      <c r="D78830" s="234"/>
    </row>
    <row r="78831" spans="4:4">
      <c r="D78831" s="234"/>
    </row>
    <row r="78832" spans="4:4">
      <c r="D78832" s="234"/>
    </row>
    <row r="78833" spans="4:4">
      <c r="D78833" s="234"/>
    </row>
    <row r="78834" spans="4:4">
      <c r="D78834" s="234"/>
    </row>
    <row r="78835" spans="4:4">
      <c r="D78835" s="234"/>
    </row>
    <row r="78836" spans="4:4">
      <c r="D78836" s="234"/>
    </row>
    <row r="78837" spans="4:4">
      <c r="D78837" s="234"/>
    </row>
    <row r="78838" spans="4:4">
      <c r="D78838" s="234"/>
    </row>
    <row r="78839" spans="4:4">
      <c r="D78839" s="234"/>
    </row>
    <row r="78840" spans="4:4">
      <c r="D78840" s="234"/>
    </row>
    <row r="78841" spans="4:4">
      <c r="D78841" s="234"/>
    </row>
    <row r="78842" spans="4:4">
      <c r="D78842" s="234"/>
    </row>
    <row r="78843" spans="4:4">
      <c r="D78843" s="234"/>
    </row>
    <row r="78844" spans="4:4">
      <c r="D78844" s="234"/>
    </row>
    <row r="78845" spans="4:4">
      <c r="D78845" s="234"/>
    </row>
    <row r="78846" spans="4:4">
      <c r="D78846" s="234"/>
    </row>
    <row r="78847" spans="4:4">
      <c r="D78847" s="234"/>
    </row>
    <row r="78848" spans="4:4">
      <c r="D78848" s="234"/>
    </row>
    <row r="78849" spans="4:4">
      <c r="D78849" s="234"/>
    </row>
    <row r="78850" spans="4:4">
      <c r="D78850" s="234"/>
    </row>
    <row r="78851" spans="4:4">
      <c r="D78851" s="234"/>
    </row>
    <row r="78852" spans="4:4">
      <c r="D78852" s="234"/>
    </row>
    <row r="78853" spans="4:4">
      <c r="D78853" s="234"/>
    </row>
    <row r="78854" spans="4:4">
      <c r="D78854" s="234"/>
    </row>
    <row r="78855" spans="4:4">
      <c r="D78855" s="234"/>
    </row>
    <row r="78856" spans="4:4">
      <c r="D78856" s="234"/>
    </row>
    <row r="78857" spans="4:4">
      <c r="D78857" s="234"/>
    </row>
    <row r="78858" spans="4:4">
      <c r="D78858" s="234"/>
    </row>
    <row r="78859" spans="4:4">
      <c r="D78859" s="234"/>
    </row>
    <row r="78860" spans="4:4">
      <c r="D78860" s="234"/>
    </row>
    <row r="78861" spans="4:4">
      <c r="D78861" s="234"/>
    </row>
    <row r="78862" spans="4:4">
      <c r="D78862" s="234"/>
    </row>
    <row r="78863" spans="4:4">
      <c r="D78863" s="234"/>
    </row>
    <row r="78864" spans="4:4">
      <c r="D78864" s="234"/>
    </row>
    <row r="78865" spans="4:4">
      <c r="D78865" s="234"/>
    </row>
    <row r="78866" spans="4:4">
      <c r="D78866" s="234"/>
    </row>
    <row r="78867" spans="4:4">
      <c r="D78867" s="234"/>
    </row>
    <row r="78868" spans="4:4">
      <c r="D78868" s="234"/>
    </row>
    <row r="78869" spans="4:4">
      <c r="D78869" s="234"/>
    </row>
    <row r="78870" spans="4:4">
      <c r="D78870" s="234"/>
    </row>
    <row r="78871" spans="4:4">
      <c r="D78871" s="234"/>
    </row>
    <row r="78872" spans="4:4">
      <c r="D78872" s="234"/>
    </row>
    <row r="78873" spans="4:4">
      <c r="D78873" s="234"/>
    </row>
    <row r="78874" spans="4:4">
      <c r="D78874" s="234"/>
    </row>
    <row r="78875" spans="4:4">
      <c r="D78875" s="234"/>
    </row>
    <row r="78876" spans="4:4">
      <c r="D78876" s="234"/>
    </row>
    <row r="78877" spans="4:4">
      <c r="D78877" s="234"/>
    </row>
    <row r="78878" spans="4:4">
      <c r="D78878" s="234"/>
    </row>
    <row r="78879" spans="4:4">
      <c r="D78879" s="234"/>
    </row>
    <row r="78880" spans="4:4">
      <c r="D78880" s="234"/>
    </row>
    <row r="78881" spans="4:4">
      <c r="D78881" s="234"/>
    </row>
    <row r="78882" spans="4:4">
      <c r="D78882" s="234"/>
    </row>
    <row r="78883" spans="4:4">
      <c r="D78883" s="234"/>
    </row>
    <row r="78884" spans="4:4">
      <c r="D78884" s="234"/>
    </row>
    <row r="78885" spans="4:4">
      <c r="D78885" s="234"/>
    </row>
    <row r="78886" spans="4:4">
      <c r="D78886" s="234"/>
    </row>
    <row r="78887" spans="4:4">
      <c r="D78887" s="234"/>
    </row>
    <row r="78888" spans="4:4">
      <c r="D78888" s="234"/>
    </row>
    <row r="78889" spans="4:4">
      <c r="D78889" s="234"/>
    </row>
    <row r="78890" spans="4:4">
      <c r="D78890" s="234"/>
    </row>
    <row r="78891" spans="4:4">
      <c r="D78891" s="234"/>
    </row>
    <row r="78892" spans="4:4">
      <c r="D78892" s="234"/>
    </row>
    <row r="78893" spans="4:4">
      <c r="D78893" s="234"/>
    </row>
    <row r="78894" spans="4:4">
      <c r="D78894" s="234"/>
    </row>
    <row r="78895" spans="4:4">
      <c r="D78895" s="234"/>
    </row>
    <row r="78896" spans="4:4">
      <c r="D78896" s="234"/>
    </row>
    <row r="78897" spans="4:4">
      <c r="D78897" s="234"/>
    </row>
    <row r="78898" spans="4:4">
      <c r="D78898" s="234"/>
    </row>
    <row r="78899" spans="4:4">
      <c r="D78899" s="234"/>
    </row>
    <row r="78900" spans="4:4">
      <c r="D78900" s="234"/>
    </row>
    <row r="78901" spans="4:4">
      <c r="D78901" s="234"/>
    </row>
    <row r="78902" spans="4:4">
      <c r="D78902" s="234"/>
    </row>
    <row r="78903" spans="4:4">
      <c r="D78903" s="234"/>
    </row>
    <row r="78904" spans="4:4">
      <c r="D78904" s="234"/>
    </row>
    <row r="78905" spans="4:4">
      <c r="D78905" s="234"/>
    </row>
    <row r="78906" spans="4:4">
      <c r="D78906" s="234"/>
    </row>
    <row r="78907" spans="4:4">
      <c r="D78907" s="234"/>
    </row>
    <row r="78908" spans="4:4">
      <c r="D78908" s="234"/>
    </row>
    <row r="78909" spans="4:4">
      <c r="D78909" s="234"/>
    </row>
    <row r="78910" spans="4:4">
      <c r="D78910" s="234"/>
    </row>
    <row r="78911" spans="4:4">
      <c r="D78911" s="234"/>
    </row>
    <row r="78912" spans="4:4">
      <c r="D78912" s="234"/>
    </row>
    <row r="78913" spans="4:4">
      <c r="D78913" s="234"/>
    </row>
    <row r="78914" spans="4:4">
      <c r="D78914" s="234"/>
    </row>
    <row r="78915" spans="4:4">
      <c r="D78915" s="234"/>
    </row>
    <row r="78916" spans="4:4">
      <c r="D78916" s="234"/>
    </row>
    <row r="78917" spans="4:4">
      <c r="D78917" s="234"/>
    </row>
    <row r="78918" spans="4:4">
      <c r="D78918" s="234"/>
    </row>
    <row r="78919" spans="4:4">
      <c r="D78919" s="234"/>
    </row>
    <row r="78920" spans="4:4">
      <c r="D78920" s="234"/>
    </row>
    <row r="78921" spans="4:4">
      <c r="D78921" s="234"/>
    </row>
    <row r="78922" spans="4:4">
      <c r="D78922" s="234"/>
    </row>
    <row r="78923" spans="4:4">
      <c r="D78923" s="234"/>
    </row>
    <row r="78924" spans="4:4">
      <c r="D78924" s="234"/>
    </row>
    <row r="78925" spans="4:4">
      <c r="D78925" s="234"/>
    </row>
    <row r="78926" spans="4:4">
      <c r="D78926" s="234"/>
    </row>
    <row r="78927" spans="4:4">
      <c r="D78927" s="234"/>
    </row>
    <row r="78928" spans="4:4">
      <c r="D78928" s="234"/>
    </row>
    <row r="78929" spans="4:4">
      <c r="D78929" s="234"/>
    </row>
    <row r="78930" spans="4:4">
      <c r="D78930" s="234"/>
    </row>
    <row r="78931" spans="4:4">
      <c r="D78931" s="234"/>
    </row>
    <row r="78932" spans="4:4">
      <c r="D78932" s="234"/>
    </row>
    <row r="78933" spans="4:4">
      <c r="D78933" s="234"/>
    </row>
    <row r="78934" spans="4:4">
      <c r="D78934" s="234"/>
    </row>
    <row r="78935" spans="4:4">
      <c r="D78935" s="234"/>
    </row>
    <row r="78936" spans="4:4">
      <c r="D78936" s="234"/>
    </row>
    <row r="78937" spans="4:4">
      <c r="D78937" s="234"/>
    </row>
    <row r="78938" spans="4:4">
      <c r="D78938" s="234"/>
    </row>
    <row r="78939" spans="4:4">
      <c r="D78939" s="234"/>
    </row>
    <row r="78940" spans="4:4">
      <c r="D78940" s="234"/>
    </row>
    <row r="78941" spans="4:4">
      <c r="D78941" s="234"/>
    </row>
    <row r="78942" spans="4:4">
      <c r="D78942" s="234"/>
    </row>
    <row r="78943" spans="4:4">
      <c r="D78943" s="234"/>
    </row>
    <row r="78944" spans="4:4">
      <c r="D78944" s="234"/>
    </row>
    <row r="78945" spans="4:4">
      <c r="D78945" s="234"/>
    </row>
    <row r="78946" spans="4:4">
      <c r="D78946" s="234"/>
    </row>
    <row r="78947" spans="4:4">
      <c r="D78947" s="234"/>
    </row>
    <row r="78948" spans="4:4">
      <c r="D78948" s="234"/>
    </row>
    <row r="78949" spans="4:4">
      <c r="D78949" s="234"/>
    </row>
    <row r="78950" spans="4:4">
      <c r="D78950" s="234"/>
    </row>
    <row r="78951" spans="4:4">
      <c r="D78951" s="234"/>
    </row>
    <row r="78952" spans="4:4">
      <c r="D78952" s="234"/>
    </row>
    <row r="78953" spans="4:4">
      <c r="D78953" s="234"/>
    </row>
    <row r="78954" spans="4:4">
      <c r="D78954" s="234"/>
    </row>
    <row r="78955" spans="4:4">
      <c r="D78955" s="234"/>
    </row>
    <row r="78956" spans="4:4">
      <c r="D78956" s="234"/>
    </row>
    <row r="78957" spans="4:4">
      <c r="D78957" s="234"/>
    </row>
    <row r="78958" spans="4:4">
      <c r="D78958" s="234"/>
    </row>
    <row r="78959" spans="4:4">
      <c r="D78959" s="234"/>
    </row>
    <row r="78960" spans="4:4">
      <c r="D78960" s="234"/>
    </row>
    <row r="78961" spans="4:4">
      <c r="D78961" s="234"/>
    </row>
    <row r="78962" spans="4:4">
      <c r="D78962" s="234"/>
    </row>
    <row r="78963" spans="4:4">
      <c r="D78963" s="234"/>
    </row>
    <row r="78964" spans="4:4">
      <c r="D78964" s="234"/>
    </row>
    <row r="78965" spans="4:4">
      <c r="D78965" s="234"/>
    </row>
    <row r="78966" spans="4:4">
      <c r="D78966" s="234"/>
    </row>
    <row r="78967" spans="4:4">
      <c r="D78967" s="234"/>
    </row>
    <row r="78968" spans="4:4">
      <c r="D78968" s="234"/>
    </row>
    <row r="78969" spans="4:4">
      <c r="D78969" s="234"/>
    </row>
    <row r="78970" spans="4:4">
      <c r="D78970" s="234"/>
    </row>
    <row r="78971" spans="4:4">
      <c r="D78971" s="234"/>
    </row>
    <row r="78972" spans="4:4">
      <c r="D78972" s="234"/>
    </row>
    <row r="78973" spans="4:4">
      <c r="D78973" s="234"/>
    </row>
    <row r="78974" spans="4:4">
      <c r="D78974" s="234"/>
    </row>
    <row r="78975" spans="4:4">
      <c r="D78975" s="234"/>
    </row>
    <row r="78976" spans="4:4">
      <c r="D78976" s="234"/>
    </row>
    <row r="78977" spans="4:4">
      <c r="D78977" s="234"/>
    </row>
    <row r="78978" spans="4:4">
      <c r="D78978" s="234"/>
    </row>
    <row r="78979" spans="4:4">
      <c r="D78979" s="234"/>
    </row>
    <row r="78980" spans="4:4">
      <c r="D78980" s="234"/>
    </row>
    <row r="78981" spans="4:4">
      <c r="D78981" s="234"/>
    </row>
    <row r="78982" spans="4:4">
      <c r="D78982" s="234"/>
    </row>
    <row r="78983" spans="4:4">
      <c r="D78983" s="234"/>
    </row>
    <row r="78984" spans="4:4">
      <c r="D78984" s="234"/>
    </row>
    <row r="78985" spans="4:4">
      <c r="D78985" s="234"/>
    </row>
    <row r="78986" spans="4:4">
      <c r="D78986" s="234"/>
    </row>
    <row r="78987" spans="4:4">
      <c r="D78987" s="234"/>
    </row>
    <row r="78988" spans="4:4">
      <c r="D78988" s="234"/>
    </row>
    <row r="78989" spans="4:4">
      <c r="D78989" s="234"/>
    </row>
    <row r="78990" spans="4:4">
      <c r="D78990" s="234"/>
    </row>
    <row r="78991" spans="4:4">
      <c r="D78991" s="234"/>
    </row>
    <row r="78992" spans="4:4">
      <c r="D78992" s="234"/>
    </row>
    <row r="78993" spans="4:4">
      <c r="D78993" s="234"/>
    </row>
    <row r="78994" spans="4:4">
      <c r="D78994" s="234"/>
    </row>
    <row r="78995" spans="4:4">
      <c r="D78995" s="234"/>
    </row>
    <row r="78996" spans="4:4">
      <c r="D78996" s="234"/>
    </row>
    <row r="78997" spans="4:4">
      <c r="D78997" s="234"/>
    </row>
    <row r="78998" spans="4:4">
      <c r="D78998" s="234"/>
    </row>
    <row r="78999" spans="4:4">
      <c r="D78999" s="234"/>
    </row>
    <row r="79000" spans="4:4">
      <c r="D79000" s="234"/>
    </row>
    <row r="79001" spans="4:4">
      <c r="D79001" s="234"/>
    </row>
    <row r="79002" spans="4:4">
      <c r="D79002" s="234"/>
    </row>
    <row r="79003" spans="4:4">
      <c r="D79003" s="234"/>
    </row>
    <row r="79004" spans="4:4">
      <c r="D79004" s="234"/>
    </row>
    <row r="79005" spans="4:4">
      <c r="D79005" s="234"/>
    </row>
    <row r="79006" spans="4:4">
      <c r="D79006" s="234"/>
    </row>
    <row r="79007" spans="4:4">
      <c r="D79007" s="234"/>
    </row>
    <row r="79008" spans="4:4">
      <c r="D79008" s="234"/>
    </row>
    <row r="79009" spans="4:4">
      <c r="D79009" s="234"/>
    </row>
    <row r="79010" spans="4:4">
      <c r="D79010" s="234"/>
    </row>
    <row r="79011" spans="4:4">
      <c r="D79011" s="234"/>
    </row>
    <row r="79012" spans="4:4">
      <c r="D79012" s="234"/>
    </row>
    <row r="79013" spans="4:4">
      <c r="D79013" s="234"/>
    </row>
    <row r="79014" spans="4:4">
      <c r="D79014" s="234"/>
    </row>
    <row r="79015" spans="4:4">
      <c r="D79015" s="234"/>
    </row>
    <row r="79016" spans="4:4">
      <c r="D79016" s="234"/>
    </row>
    <row r="79017" spans="4:4">
      <c r="D79017" s="234"/>
    </row>
    <row r="79018" spans="4:4">
      <c r="D79018" s="234"/>
    </row>
    <row r="79019" spans="4:4">
      <c r="D79019" s="234"/>
    </row>
    <row r="79020" spans="4:4">
      <c r="D79020" s="234"/>
    </row>
    <row r="79021" spans="4:4">
      <c r="D79021" s="234"/>
    </row>
    <row r="79022" spans="4:4">
      <c r="D79022" s="234"/>
    </row>
    <row r="79023" spans="4:4">
      <c r="D79023" s="234"/>
    </row>
    <row r="79024" spans="4:4">
      <c r="D79024" s="234"/>
    </row>
    <row r="79025" spans="4:4">
      <c r="D79025" s="234"/>
    </row>
    <row r="79026" spans="4:4">
      <c r="D79026" s="234"/>
    </row>
    <row r="79027" spans="4:4">
      <c r="D79027" s="234"/>
    </row>
    <row r="79028" spans="4:4">
      <c r="D79028" s="234"/>
    </row>
    <row r="79029" spans="4:4">
      <c r="D79029" s="234"/>
    </row>
    <row r="79030" spans="4:4">
      <c r="D79030" s="234"/>
    </row>
    <row r="79031" spans="4:4">
      <c r="D79031" s="234"/>
    </row>
    <row r="79032" spans="4:4">
      <c r="D79032" s="234"/>
    </row>
    <row r="79033" spans="4:4">
      <c r="D79033" s="234"/>
    </row>
    <row r="79034" spans="4:4">
      <c r="D79034" s="234"/>
    </row>
    <row r="79035" spans="4:4">
      <c r="D79035" s="234"/>
    </row>
    <row r="79036" spans="4:4">
      <c r="D79036" s="234"/>
    </row>
    <row r="79037" spans="4:4">
      <c r="D79037" s="234"/>
    </row>
    <row r="79038" spans="4:4">
      <c r="D79038" s="234"/>
    </row>
    <row r="79039" spans="4:4">
      <c r="D79039" s="234"/>
    </row>
    <row r="79040" spans="4:4">
      <c r="D79040" s="234"/>
    </row>
    <row r="79041" spans="4:4">
      <c r="D79041" s="234"/>
    </row>
    <row r="79042" spans="4:4">
      <c r="D79042" s="234"/>
    </row>
    <row r="79043" spans="4:4">
      <c r="D79043" s="234"/>
    </row>
    <row r="79044" spans="4:4">
      <c r="D79044" s="234"/>
    </row>
    <row r="79045" spans="4:4">
      <c r="D79045" s="234"/>
    </row>
    <row r="79046" spans="4:4">
      <c r="D79046" s="234"/>
    </row>
    <row r="79047" spans="4:4">
      <c r="D79047" s="234"/>
    </row>
    <row r="79048" spans="4:4">
      <c r="D79048" s="234"/>
    </row>
    <row r="79049" spans="4:4">
      <c r="D79049" s="234"/>
    </row>
    <row r="79050" spans="4:4">
      <c r="D79050" s="234"/>
    </row>
    <row r="79051" spans="4:4">
      <c r="D79051" s="234"/>
    </row>
    <row r="79052" spans="4:4">
      <c r="D79052" s="234"/>
    </row>
    <row r="79053" spans="4:4">
      <c r="D79053" s="234"/>
    </row>
    <row r="79054" spans="4:4">
      <c r="D79054" s="234"/>
    </row>
    <row r="79055" spans="4:4">
      <c r="D79055" s="234"/>
    </row>
    <row r="79056" spans="4:4">
      <c r="D79056" s="234"/>
    </row>
    <row r="79057" spans="4:4">
      <c r="D79057" s="234"/>
    </row>
    <row r="79058" spans="4:4">
      <c r="D79058" s="234"/>
    </row>
    <row r="79059" spans="4:4">
      <c r="D79059" s="234"/>
    </row>
    <row r="79060" spans="4:4">
      <c r="D79060" s="234"/>
    </row>
    <row r="79061" spans="4:4">
      <c r="D79061" s="234"/>
    </row>
    <row r="79062" spans="4:4">
      <c r="D79062" s="234"/>
    </row>
    <row r="79063" spans="4:4">
      <c r="D79063" s="234"/>
    </row>
    <row r="79064" spans="4:4">
      <c r="D79064" s="234"/>
    </row>
    <row r="79065" spans="4:4">
      <c r="D79065" s="234"/>
    </row>
    <row r="79066" spans="4:4">
      <c r="D79066" s="234"/>
    </row>
    <row r="79067" spans="4:4">
      <c r="D79067" s="234"/>
    </row>
    <row r="79068" spans="4:4">
      <c r="D79068" s="234"/>
    </row>
    <row r="79069" spans="4:4">
      <c r="D79069" s="234"/>
    </row>
    <row r="79070" spans="4:4">
      <c r="D79070" s="234"/>
    </row>
    <row r="79071" spans="4:4">
      <c r="D79071" s="234"/>
    </row>
    <row r="79072" spans="4:4">
      <c r="D79072" s="234"/>
    </row>
    <row r="79073" spans="4:4">
      <c r="D79073" s="234"/>
    </row>
    <row r="79074" spans="4:4">
      <c r="D79074" s="234"/>
    </row>
    <row r="79075" spans="4:4">
      <c r="D79075" s="234"/>
    </row>
    <row r="79076" spans="4:4">
      <c r="D79076" s="234"/>
    </row>
    <row r="79077" spans="4:4">
      <c r="D79077" s="234"/>
    </row>
    <row r="79078" spans="4:4">
      <c r="D79078" s="234"/>
    </row>
    <row r="79079" spans="4:4">
      <c r="D79079" s="234"/>
    </row>
    <row r="79080" spans="4:4">
      <c r="D79080" s="234"/>
    </row>
    <row r="79081" spans="4:4">
      <c r="D79081" s="234"/>
    </row>
    <row r="79082" spans="4:4">
      <c r="D79082" s="234"/>
    </row>
    <row r="79083" spans="4:4">
      <c r="D79083" s="234"/>
    </row>
    <row r="79084" spans="4:4">
      <c r="D79084" s="234"/>
    </row>
    <row r="79085" spans="4:4">
      <c r="D79085" s="234"/>
    </row>
    <row r="79086" spans="4:4">
      <c r="D79086" s="234"/>
    </row>
    <row r="79087" spans="4:4">
      <c r="D79087" s="234"/>
    </row>
    <row r="79088" spans="4:4">
      <c r="D79088" s="234"/>
    </row>
    <row r="79089" spans="4:4">
      <c r="D79089" s="234"/>
    </row>
    <row r="79090" spans="4:4">
      <c r="D79090" s="234"/>
    </row>
    <row r="79091" spans="4:4">
      <c r="D79091" s="234"/>
    </row>
    <row r="79092" spans="4:4">
      <c r="D79092" s="234"/>
    </row>
    <row r="79093" spans="4:4">
      <c r="D79093" s="234"/>
    </row>
    <row r="79094" spans="4:4">
      <c r="D79094" s="234"/>
    </row>
    <row r="79095" spans="4:4">
      <c r="D79095" s="234"/>
    </row>
    <row r="79096" spans="4:4">
      <c r="D79096" s="234"/>
    </row>
    <row r="79097" spans="4:4">
      <c r="D79097" s="234"/>
    </row>
    <row r="79098" spans="4:4">
      <c r="D79098" s="234"/>
    </row>
    <row r="79099" spans="4:4">
      <c r="D79099" s="234"/>
    </row>
    <row r="79100" spans="4:4">
      <c r="D79100" s="234"/>
    </row>
    <row r="79101" spans="4:4">
      <c r="D79101" s="234"/>
    </row>
    <row r="79102" spans="4:4">
      <c r="D79102" s="234"/>
    </row>
    <row r="79103" spans="4:4">
      <c r="D79103" s="234"/>
    </row>
    <row r="79104" spans="4:4">
      <c r="D79104" s="234"/>
    </row>
    <row r="79105" spans="4:4">
      <c r="D79105" s="234"/>
    </row>
    <row r="79106" spans="4:4">
      <c r="D79106" s="234"/>
    </row>
    <row r="79107" spans="4:4">
      <c r="D79107" s="234"/>
    </row>
    <row r="79108" spans="4:4">
      <c r="D79108" s="234"/>
    </row>
    <row r="79109" spans="4:4">
      <c r="D79109" s="234"/>
    </row>
    <row r="79110" spans="4:4">
      <c r="D79110" s="234"/>
    </row>
    <row r="79111" spans="4:4">
      <c r="D79111" s="234"/>
    </row>
    <row r="79112" spans="4:4">
      <c r="D79112" s="234"/>
    </row>
    <row r="79113" spans="4:4">
      <c r="D79113" s="234"/>
    </row>
    <row r="79114" spans="4:4">
      <c r="D79114" s="234"/>
    </row>
    <row r="79115" spans="4:4">
      <c r="D79115" s="234"/>
    </row>
    <row r="79116" spans="4:4">
      <c r="D79116" s="234"/>
    </row>
    <row r="79117" spans="4:4">
      <c r="D79117" s="234"/>
    </row>
    <row r="79118" spans="4:4">
      <c r="D79118" s="234"/>
    </row>
    <row r="79119" spans="4:4">
      <c r="D79119" s="234"/>
    </row>
    <row r="79120" spans="4:4">
      <c r="D79120" s="234"/>
    </row>
    <row r="79121" spans="4:4">
      <c r="D79121" s="234"/>
    </row>
    <row r="79122" spans="4:4">
      <c r="D79122" s="234"/>
    </row>
    <row r="79123" spans="4:4">
      <c r="D79123" s="234"/>
    </row>
    <row r="79124" spans="4:4">
      <c r="D79124" s="234"/>
    </row>
    <row r="79125" spans="4:4">
      <c r="D79125" s="234"/>
    </row>
    <row r="79126" spans="4:4">
      <c r="D79126" s="234"/>
    </row>
    <row r="79127" spans="4:4">
      <c r="D79127" s="234"/>
    </row>
    <row r="79128" spans="4:4">
      <c r="D79128" s="234"/>
    </row>
    <row r="79129" spans="4:4">
      <c r="D79129" s="234"/>
    </row>
    <row r="79130" spans="4:4">
      <c r="D79130" s="234"/>
    </row>
    <row r="79131" spans="4:4">
      <c r="D79131" s="234"/>
    </row>
    <row r="79132" spans="4:4">
      <c r="D79132" s="234"/>
    </row>
    <row r="79133" spans="4:4">
      <c r="D79133" s="234"/>
    </row>
    <row r="79134" spans="4:4">
      <c r="D79134" s="234"/>
    </row>
    <row r="79135" spans="4:4">
      <c r="D79135" s="234"/>
    </row>
    <row r="79136" spans="4:4">
      <c r="D79136" s="234"/>
    </row>
    <row r="79137" spans="4:4">
      <c r="D79137" s="234"/>
    </row>
    <row r="79138" spans="4:4">
      <c r="D79138" s="234"/>
    </row>
    <row r="79139" spans="4:4">
      <c r="D79139" s="234"/>
    </row>
    <row r="79140" spans="4:4">
      <c r="D79140" s="234"/>
    </row>
    <row r="79141" spans="4:4">
      <c r="D79141" s="234"/>
    </row>
    <row r="79142" spans="4:4">
      <c r="D79142" s="234"/>
    </row>
    <row r="79143" spans="4:4">
      <c r="D79143" s="234"/>
    </row>
    <row r="79144" spans="4:4">
      <c r="D79144" s="234"/>
    </row>
    <row r="79145" spans="4:4">
      <c r="D79145" s="234"/>
    </row>
    <row r="79146" spans="4:4">
      <c r="D79146" s="234"/>
    </row>
    <row r="79147" spans="4:4">
      <c r="D79147" s="234"/>
    </row>
    <row r="79148" spans="4:4">
      <c r="D79148" s="234"/>
    </row>
    <row r="79149" spans="4:4">
      <c r="D79149" s="234"/>
    </row>
    <row r="79150" spans="4:4">
      <c r="D79150" s="234"/>
    </row>
    <row r="79151" spans="4:4">
      <c r="D79151" s="234"/>
    </row>
    <row r="79152" spans="4:4">
      <c r="D79152" s="234"/>
    </row>
    <row r="79153" spans="4:4">
      <c r="D79153" s="234"/>
    </row>
    <row r="79154" spans="4:4">
      <c r="D79154" s="234"/>
    </row>
    <row r="79155" spans="4:4">
      <c r="D79155" s="234"/>
    </row>
    <row r="79156" spans="4:4">
      <c r="D79156" s="234"/>
    </row>
    <row r="79157" spans="4:4">
      <c r="D79157" s="234"/>
    </row>
    <row r="79158" spans="4:4">
      <c r="D79158" s="234"/>
    </row>
    <row r="79159" spans="4:4">
      <c r="D79159" s="234"/>
    </row>
    <row r="79160" spans="4:4">
      <c r="D79160" s="234"/>
    </row>
    <row r="79161" spans="4:4">
      <c r="D79161" s="234"/>
    </row>
    <row r="79162" spans="4:4">
      <c r="D79162" s="234"/>
    </row>
    <row r="79163" spans="4:4">
      <c r="D79163" s="234"/>
    </row>
    <row r="79164" spans="4:4">
      <c r="D79164" s="234"/>
    </row>
    <row r="79165" spans="4:4">
      <c r="D79165" s="234"/>
    </row>
    <row r="79166" spans="4:4">
      <c r="D79166" s="234"/>
    </row>
    <row r="79167" spans="4:4">
      <c r="D79167" s="234"/>
    </row>
    <row r="79168" spans="4:4">
      <c r="D79168" s="234"/>
    </row>
    <row r="79169" spans="4:4">
      <c r="D79169" s="234"/>
    </row>
    <row r="79170" spans="4:4">
      <c r="D79170" s="234"/>
    </row>
    <row r="79171" spans="4:4">
      <c r="D79171" s="234"/>
    </row>
    <row r="79172" spans="4:4">
      <c r="D79172" s="234"/>
    </row>
    <row r="79173" spans="4:4">
      <c r="D79173" s="234"/>
    </row>
    <row r="79174" spans="4:4">
      <c r="D79174" s="234"/>
    </row>
    <row r="79175" spans="4:4">
      <c r="D79175" s="234"/>
    </row>
    <row r="79176" spans="4:4">
      <c r="D79176" s="234"/>
    </row>
    <row r="79177" spans="4:4">
      <c r="D79177" s="234"/>
    </row>
    <row r="79178" spans="4:4">
      <c r="D79178" s="234"/>
    </row>
    <row r="79179" spans="4:4">
      <c r="D79179" s="234"/>
    </row>
    <row r="79180" spans="4:4">
      <c r="D79180" s="234"/>
    </row>
    <row r="79181" spans="4:4">
      <c r="D79181" s="234"/>
    </row>
    <row r="79182" spans="4:4">
      <c r="D79182" s="234"/>
    </row>
    <row r="79183" spans="4:4">
      <c r="D79183" s="234"/>
    </row>
    <row r="79184" spans="4:4">
      <c r="D79184" s="234"/>
    </row>
    <row r="79185" spans="4:4">
      <c r="D79185" s="234"/>
    </row>
    <row r="79186" spans="4:4">
      <c r="D79186" s="234"/>
    </row>
    <row r="79187" spans="4:4">
      <c r="D79187" s="234"/>
    </row>
    <row r="79188" spans="4:4">
      <c r="D79188" s="234"/>
    </row>
    <row r="79189" spans="4:4">
      <c r="D79189" s="234"/>
    </row>
    <row r="79190" spans="4:4">
      <c r="D79190" s="234"/>
    </row>
    <row r="79191" spans="4:4">
      <c r="D79191" s="234"/>
    </row>
    <row r="79192" spans="4:4">
      <c r="D79192" s="234"/>
    </row>
    <row r="79193" spans="4:4">
      <c r="D79193" s="234"/>
    </row>
    <row r="79194" spans="4:4">
      <c r="D79194" s="234"/>
    </row>
    <row r="79195" spans="4:4">
      <c r="D79195" s="234"/>
    </row>
    <row r="79196" spans="4:4">
      <c r="D79196" s="234"/>
    </row>
    <row r="79197" spans="4:4">
      <c r="D79197" s="234"/>
    </row>
    <row r="79198" spans="4:4">
      <c r="D79198" s="234"/>
    </row>
    <row r="79199" spans="4:4">
      <c r="D79199" s="234"/>
    </row>
    <row r="79200" spans="4:4">
      <c r="D79200" s="234"/>
    </row>
    <row r="79201" spans="4:4">
      <c r="D79201" s="234"/>
    </row>
    <row r="79202" spans="4:4">
      <c r="D79202" s="234"/>
    </row>
    <row r="79203" spans="4:4">
      <c r="D79203" s="234"/>
    </row>
    <row r="79204" spans="4:4">
      <c r="D79204" s="234"/>
    </row>
    <row r="79205" spans="4:4">
      <c r="D79205" s="234"/>
    </row>
    <row r="79206" spans="4:4">
      <c r="D79206" s="234"/>
    </row>
    <row r="79207" spans="4:4">
      <c r="D79207" s="234"/>
    </row>
    <row r="79208" spans="4:4">
      <c r="D79208" s="234"/>
    </row>
    <row r="79209" spans="4:4">
      <c r="D79209" s="234"/>
    </row>
    <row r="79210" spans="4:4">
      <c r="D79210" s="234"/>
    </row>
    <row r="79211" spans="4:4">
      <c r="D79211" s="234"/>
    </row>
    <row r="79212" spans="4:4">
      <c r="D79212" s="234"/>
    </row>
    <row r="79213" spans="4:4">
      <c r="D79213" s="234"/>
    </row>
    <row r="79214" spans="4:4">
      <c r="D79214" s="234"/>
    </row>
    <row r="79215" spans="4:4">
      <c r="D79215" s="234"/>
    </row>
    <row r="79216" spans="4:4">
      <c r="D79216" s="234"/>
    </row>
    <row r="79217" spans="4:4">
      <c r="D79217" s="234"/>
    </row>
    <row r="79218" spans="4:4">
      <c r="D79218" s="234"/>
    </row>
    <row r="79219" spans="4:4">
      <c r="D79219" s="234"/>
    </row>
    <row r="79220" spans="4:4">
      <c r="D79220" s="234"/>
    </row>
    <row r="79221" spans="4:4">
      <c r="D79221" s="234"/>
    </row>
    <row r="79222" spans="4:4">
      <c r="D79222" s="234"/>
    </row>
    <row r="79223" spans="4:4">
      <c r="D79223" s="234"/>
    </row>
    <row r="79224" spans="4:4">
      <c r="D79224" s="234"/>
    </row>
    <row r="79225" spans="4:4">
      <c r="D79225" s="234"/>
    </row>
    <row r="79226" spans="4:4">
      <c r="D79226" s="234"/>
    </row>
    <row r="79227" spans="4:4">
      <c r="D79227" s="234"/>
    </row>
    <row r="79228" spans="4:4">
      <c r="D79228" s="234"/>
    </row>
    <row r="79229" spans="4:4">
      <c r="D79229" s="234"/>
    </row>
    <row r="79230" spans="4:4">
      <c r="D79230" s="234"/>
    </row>
    <row r="79231" spans="4:4">
      <c r="D79231" s="234"/>
    </row>
    <row r="79232" spans="4:4">
      <c r="D79232" s="234"/>
    </row>
    <row r="79233" spans="4:4">
      <c r="D79233" s="234"/>
    </row>
    <row r="79234" spans="4:4">
      <c r="D79234" s="234"/>
    </row>
    <row r="79235" spans="4:4">
      <c r="D79235" s="234"/>
    </row>
    <row r="79236" spans="4:4">
      <c r="D79236" s="234"/>
    </row>
    <row r="79237" spans="4:4">
      <c r="D79237" s="234"/>
    </row>
    <row r="79238" spans="4:4">
      <c r="D79238" s="234"/>
    </row>
    <row r="79239" spans="4:4">
      <c r="D79239" s="234"/>
    </row>
    <row r="79240" spans="4:4">
      <c r="D79240" s="234"/>
    </row>
    <row r="79241" spans="4:4">
      <c r="D79241" s="234"/>
    </row>
    <row r="79242" spans="4:4">
      <c r="D79242" s="234"/>
    </row>
    <row r="79243" spans="4:4">
      <c r="D79243" s="234"/>
    </row>
    <row r="79244" spans="4:4">
      <c r="D79244" s="234"/>
    </row>
    <row r="79245" spans="4:4">
      <c r="D79245" s="234"/>
    </row>
    <row r="79246" spans="4:4">
      <c r="D79246" s="234"/>
    </row>
    <row r="79247" spans="4:4">
      <c r="D79247" s="234"/>
    </row>
    <row r="79248" spans="4:4">
      <c r="D79248" s="234"/>
    </row>
    <row r="79249" spans="4:4">
      <c r="D79249" s="234"/>
    </row>
    <row r="79250" spans="4:4">
      <c r="D79250" s="234"/>
    </row>
    <row r="79251" spans="4:4">
      <c r="D79251" s="234"/>
    </row>
    <row r="79252" spans="4:4">
      <c r="D79252" s="234"/>
    </row>
    <row r="79253" spans="4:4">
      <c r="D79253" s="234"/>
    </row>
    <row r="79254" spans="4:4">
      <c r="D79254" s="234"/>
    </row>
    <row r="79255" spans="4:4">
      <c r="D79255" s="234"/>
    </row>
    <row r="79256" spans="4:4">
      <c r="D79256" s="234"/>
    </row>
    <row r="79257" spans="4:4">
      <c r="D79257" s="234"/>
    </row>
    <row r="79258" spans="4:4">
      <c r="D79258" s="234"/>
    </row>
    <row r="79259" spans="4:4">
      <c r="D79259" s="234"/>
    </row>
    <row r="79260" spans="4:4">
      <c r="D79260" s="234"/>
    </row>
    <row r="79261" spans="4:4">
      <c r="D79261" s="234"/>
    </row>
    <row r="79262" spans="4:4">
      <c r="D79262" s="234"/>
    </row>
    <row r="79263" spans="4:4">
      <c r="D79263" s="234"/>
    </row>
    <row r="79264" spans="4:4">
      <c r="D79264" s="234"/>
    </row>
    <row r="79265" spans="4:4">
      <c r="D79265" s="234"/>
    </row>
    <row r="79266" spans="4:4">
      <c r="D79266" s="234"/>
    </row>
    <row r="79267" spans="4:4">
      <c r="D79267" s="234"/>
    </row>
    <row r="79268" spans="4:4">
      <c r="D79268" s="234"/>
    </row>
    <row r="79269" spans="4:4">
      <c r="D79269" s="234"/>
    </row>
    <row r="79270" spans="4:4">
      <c r="D79270" s="234"/>
    </row>
    <row r="79271" spans="4:4">
      <c r="D79271" s="234"/>
    </row>
    <row r="79272" spans="4:4">
      <c r="D79272" s="234"/>
    </row>
    <row r="79273" spans="4:4">
      <c r="D79273" s="234"/>
    </row>
    <row r="79274" spans="4:4">
      <c r="D79274" s="234"/>
    </row>
    <row r="79275" spans="4:4">
      <c r="D79275" s="234"/>
    </row>
    <row r="79276" spans="4:4">
      <c r="D79276" s="234"/>
    </row>
    <row r="79277" spans="4:4">
      <c r="D79277" s="234"/>
    </row>
    <row r="79278" spans="4:4">
      <c r="D79278" s="234"/>
    </row>
    <row r="79279" spans="4:4">
      <c r="D79279" s="234"/>
    </row>
    <row r="79280" spans="4:4">
      <c r="D79280" s="234"/>
    </row>
    <row r="79281" spans="4:4">
      <c r="D79281" s="234"/>
    </row>
    <row r="79282" spans="4:4">
      <c r="D79282" s="234"/>
    </row>
    <row r="79283" spans="4:4">
      <c r="D79283" s="234"/>
    </row>
    <row r="79284" spans="4:4">
      <c r="D79284" s="234"/>
    </row>
    <row r="79285" spans="4:4">
      <c r="D79285" s="234"/>
    </row>
    <row r="79286" spans="4:4">
      <c r="D79286" s="234"/>
    </row>
    <row r="79287" spans="4:4">
      <c r="D79287" s="234"/>
    </row>
    <row r="79288" spans="4:4">
      <c r="D79288" s="234"/>
    </row>
    <row r="79289" spans="4:4">
      <c r="D79289" s="234"/>
    </row>
    <row r="79290" spans="4:4">
      <c r="D79290" s="234"/>
    </row>
    <row r="79291" spans="4:4">
      <c r="D79291" s="234"/>
    </row>
    <row r="79292" spans="4:4">
      <c r="D79292" s="234"/>
    </row>
    <row r="79293" spans="4:4">
      <c r="D79293" s="234"/>
    </row>
    <row r="79294" spans="4:4">
      <c r="D79294" s="234"/>
    </row>
    <row r="79295" spans="4:4">
      <c r="D79295" s="234"/>
    </row>
    <row r="79296" spans="4:4">
      <c r="D79296" s="234"/>
    </row>
    <row r="79297" spans="4:4">
      <c r="D79297" s="234"/>
    </row>
    <row r="79298" spans="4:4">
      <c r="D79298" s="234"/>
    </row>
    <row r="79299" spans="4:4">
      <c r="D79299" s="234"/>
    </row>
    <row r="79300" spans="4:4">
      <c r="D79300" s="234"/>
    </row>
    <row r="79301" spans="4:4">
      <c r="D79301" s="234"/>
    </row>
    <row r="79302" spans="4:4">
      <c r="D79302" s="234"/>
    </row>
    <row r="79303" spans="4:4">
      <c r="D79303" s="234"/>
    </row>
    <row r="79304" spans="4:4">
      <c r="D79304" s="234"/>
    </row>
    <row r="79305" spans="4:4">
      <c r="D79305" s="234"/>
    </row>
    <row r="79306" spans="4:4">
      <c r="D79306" s="234"/>
    </row>
    <row r="79307" spans="4:4">
      <c r="D79307" s="234"/>
    </row>
    <row r="79308" spans="4:4">
      <c r="D79308" s="234"/>
    </row>
    <row r="79309" spans="4:4">
      <c r="D79309" s="234"/>
    </row>
    <row r="79310" spans="4:4">
      <c r="D79310" s="234"/>
    </row>
    <row r="79311" spans="4:4">
      <c r="D79311" s="234"/>
    </row>
    <row r="79312" spans="4:4">
      <c r="D79312" s="234"/>
    </row>
    <row r="79313" spans="4:4">
      <c r="D79313" s="234"/>
    </row>
    <row r="79314" spans="4:4">
      <c r="D79314" s="234"/>
    </row>
    <row r="79315" spans="4:4">
      <c r="D79315" s="234"/>
    </row>
    <row r="79316" spans="4:4">
      <c r="D79316" s="234"/>
    </row>
    <row r="79317" spans="4:4">
      <c r="D79317" s="234"/>
    </row>
    <row r="79318" spans="4:4">
      <c r="D79318" s="234"/>
    </row>
    <row r="79319" spans="4:4">
      <c r="D79319" s="234"/>
    </row>
    <row r="79320" spans="4:4">
      <c r="D79320" s="234"/>
    </row>
    <row r="79321" spans="4:4">
      <c r="D79321" s="234"/>
    </row>
    <row r="79322" spans="4:4">
      <c r="D79322" s="234"/>
    </row>
    <row r="79323" spans="4:4">
      <c r="D79323" s="234"/>
    </row>
    <row r="79324" spans="4:4">
      <c r="D79324" s="234"/>
    </row>
    <row r="79325" spans="4:4">
      <c r="D79325" s="234"/>
    </row>
    <row r="79326" spans="4:4">
      <c r="D79326" s="234"/>
    </row>
    <row r="79327" spans="4:4">
      <c r="D79327" s="234"/>
    </row>
    <row r="79328" spans="4:4">
      <c r="D79328" s="234"/>
    </row>
    <row r="79329" spans="4:4">
      <c r="D79329" s="234"/>
    </row>
    <row r="79330" spans="4:4">
      <c r="D79330" s="234"/>
    </row>
    <row r="79331" spans="4:4">
      <c r="D79331" s="234"/>
    </row>
    <row r="79332" spans="4:4">
      <c r="D79332" s="234"/>
    </row>
    <row r="79333" spans="4:4">
      <c r="D79333" s="234"/>
    </row>
    <row r="79334" spans="4:4">
      <c r="D79334" s="234"/>
    </row>
    <row r="79335" spans="4:4">
      <c r="D79335" s="234"/>
    </row>
    <row r="79336" spans="4:4">
      <c r="D79336" s="234"/>
    </row>
    <row r="79337" spans="4:4">
      <c r="D79337" s="234"/>
    </row>
    <row r="79338" spans="4:4">
      <c r="D79338" s="234"/>
    </row>
    <row r="79339" spans="4:4">
      <c r="D79339" s="234"/>
    </row>
    <row r="79340" spans="4:4">
      <c r="D79340" s="234"/>
    </row>
    <row r="79341" spans="4:4">
      <c r="D79341" s="234"/>
    </row>
    <row r="79342" spans="4:4">
      <c r="D79342" s="234"/>
    </row>
    <row r="79343" spans="4:4">
      <c r="D79343" s="234"/>
    </row>
    <row r="79344" spans="4:4">
      <c r="D79344" s="234"/>
    </row>
    <row r="79345" spans="4:4">
      <c r="D79345" s="234"/>
    </row>
    <row r="79346" spans="4:4">
      <c r="D79346" s="234"/>
    </row>
    <row r="79347" spans="4:4">
      <c r="D79347" s="234"/>
    </row>
    <row r="79348" spans="4:4">
      <c r="D79348" s="234"/>
    </row>
    <row r="79349" spans="4:4">
      <c r="D79349" s="234"/>
    </row>
    <row r="79350" spans="4:4">
      <c r="D79350" s="234"/>
    </row>
    <row r="79351" spans="4:4">
      <c r="D79351" s="234"/>
    </row>
    <row r="79352" spans="4:4">
      <c r="D79352" s="234"/>
    </row>
    <row r="79353" spans="4:4">
      <c r="D79353" s="234"/>
    </row>
    <row r="79354" spans="4:4">
      <c r="D79354" s="234"/>
    </row>
    <row r="79355" spans="4:4">
      <c r="D79355" s="234"/>
    </row>
    <row r="79356" spans="4:4">
      <c r="D79356" s="234"/>
    </row>
    <row r="79357" spans="4:4">
      <c r="D79357" s="234"/>
    </row>
    <row r="79358" spans="4:4">
      <c r="D79358" s="234"/>
    </row>
    <row r="79359" spans="4:4">
      <c r="D79359" s="234"/>
    </row>
    <row r="79360" spans="4:4">
      <c r="D79360" s="234"/>
    </row>
    <row r="79361" spans="4:4">
      <c r="D79361" s="234"/>
    </row>
    <row r="79362" spans="4:4">
      <c r="D79362" s="234"/>
    </row>
    <row r="79363" spans="4:4">
      <c r="D79363" s="234"/>
    </row>
    <row r="79364" spans="4:4">
      <c r="D79364" s="234"/>
    </row>
    <row r="79365" spans="4:4">
      <c r="D79365" s="234"/>
    </row>
    <row r="79366" spans="4:4">
      <c r="D79366" s="234"/>
    </row>
    <row r="79367" spans="4:4">
      <c r="D79367" s="234"/>
    </row>
    <row r="79368" spans="4:4">
      <c r="D79368" s="234"/>
    </row>
    <row r="79369" spans="4:4">
      <c r="D79369" s="234"/>
    </row>
    <row r="79370" spans="4:4">
      <c r="D79370" s="234"/>
    </row>
    <row r="79371" spans="4:4">
      <c r="D79371" s="234"/>
    </row>
    <row r="79372" spans="4:4">
      <c r="D79372" s="234"/>
    </row>
    <row r="79373" spans="4:4">
      <c r="D79373" s="234"/>
    </row>
    <row r="79374" spans="4:4">
      <c r="D79374" s="234"/>
    </row>
    <row r="79375" spans="4:4">
      <c r="D79375" s="234"/>
    </row>
    <row r="79376" spans="4:4">
      <c r="D79376" s="234"/>
    </row>
    <row r="79377" spans="4:4">
      <c r="D79377" s="234"/>
    </row>
    <row r="79378" spans="4:4">
      <c r="D79378" s="234"/>
    </row>
    <row r="79379" spans="4:4">
      <c r="D79379" s="234"/>
    </row>
    <row r="79380" spans="4:4">
      <c r="D79380" s="234"/>
    </row>
    <row r="79381" spans="4:4">
      <c r="D79381" s="234"/>
    </row>
    <row r="79382" spans="4:4">
      <c r="D79382" s="234"/>
    </row>
    <row r="79383" spans="4:4">
      <c r="D79383" s="234"/>
    </row>
    <row r="79384" spans="4:4">
      <c r="D79384" s="234"/>
    </row>
    <row r="79385" spans="4:4">
      <c r="D79385" s="234"/>
    </row>
    <row r="79386" spans="4:4">
      <c r="D79386" s="234"/>
    </row>
    <row r="79387" spans="4:4">
      <c r="D79387" s="234"/>
    </row>
    <row r="79388" spans="4:4">
      <c r="D79388" s="234"/>
    </row>
    <row r="79389" spans="4:4">
      <c r="D79389" s="234"/>
    </row>
    <row r="79390" spans="4:4">
      <c r="D79390" s="234"/>
    </row>
    <row r="79391" spans="4:4">
      <c r="D79391" s="234"/>
    </row>
    <row r="79392" spans="4:4">
      <c r="D79392" s="234"/>
    </row>
    <row r="79393" spans="4:4">
      <c r="D79393" s="234"/>
    </row>
    <row r="79394" spans="4:4">
      <c r="D79394" s="234"/>
    </row>
    <row r="79395" spans="4:4">
      <c r="D79395" s="234"/>
    </row>
    <row r="79396" spans="4:4">
      <c r="D79396" s="234"/>
    </row>
    <row r="79397" spans="4:4">
      <c r="D79397" s="234"/>
    </row>
    <row r="79398" spans="4:4">
      <c r="D79398" s="234"/>
    </row>
    <row r="79399" spans="4:4">
      <c r="D79399" s="234"/>
    </row>
    <row r="79400" spans="4:4">
      <c r="D79400" s="234"/>
    </row>
    <row r="79401" spans="4:4">
      <c r="D79401" s="234"/>
    </row>
    <row r="79402" spans="4:4">
      <c r="D79402" s="234"/>
    </row>
    <row r="79403" spans="4:4">
      <c r="D79403" s="234"/>
    </row>
    <row r="79404" spans="4:4">
      <c r="D79404" s="234"/>
    </row>
    <row r="79405" spans="4:4">
      <c r="D79405" s="234"/>
    </row>
    <row r="79406" spans="4:4">
      <c r="D79406" s="234"/>
    </row>
    <row r="79407" spans="4:4">
      <c r="D79407" s="234"/>
    </row>
    <row r="79408" spans="4:4">
      <c r="D79408" s="234"/>
    </row>
    <row r="79409" spans="4:4">
      <c r="D79409" s="234"/>
    </row>
    <row r="79410" spans="4:4">
      <c r="D79410" s="234"/>
    </row>
    <row r="79411" spans="4:4">
      <c r="D79411" s="234"/>
    </row>
    <row r="79412" spans="4:4">
      <c r="D79412" s="234"/>
    </row>
    <row r="79413" spans="4:4">
      <c r="D79413" s="234"/>
    </row>
    <row r="79414" spans="4:4">
      <c r="D79414" s="234"/>
    </row>
    <row r="79415" spans="4:4">
      <c r="D79415" s="234"/>
    </row>
    <row r="79416" spans="4:4">
      <c r="D79416" s="234"/>
    </row>
    <row r="79417" spans="4:4">
      <c r="D79417" s="234"/>
    </row>
    <row r="79418" spans="4:4">
      <c r="D79418" s="234"/>
    </row>
    <row r="79419" spans="4:4">
      <c r="D79419" s="234"/>
    </row>
    <row r="79420" spans="4:4">
      <c r="D79420" s="234"/>
    </row>
    <row r="79421" spans="4:4">
      <c r="D79421" s="234"/>
    </row>
    <row r="79422" spans="4:4">
      <c r="D79422" s="234"/>
    </row>
    <row r="79423" spans="4:4">
      <c r="D79423" s="234"/>
    </row>
    <row r="79424" spans="4:4">
      <c r="D79424" s="234"/>
    </row>
    <row r="79425" spans="4:4">
      <c r="D79425" s="234"/>
    </row>
    <row r="79426" spans="4:4">
      <c r="D79426" s="234"/>
    </row>
    <row r="79427" spans="4:4">
      <c r="D79427" s="234"/>
    </row>
    <row r="79428" spans="4:4">
      <c r="D79428" s="234"/>
    </row>
    <row r="79429" spans="4:4">
      <c r="D79429" s="234"/>
    </row>
    <row r="79430" spans="4:4">
      <c r="D79430" s="234"/>
    </row>
    <row r="79431" spans="4:4">
      <c r="D79431" s="234"/>
    </row>
    <row r="79432" spans="4:4">
      <c r="D79432" s="234"/>
    </row>
    <row r="79433" spans="4:4">
      <c r="D79433" s="234"/>
    </row>
    <row r="79434" spans="4:4">
      <c r="D79434" s="234"/>
    </row>
    <row r="79435" spans="4:4">
      <c r="D79435" s="234"/>
    </row>
    <row r="79436" spans="4:4">
      <c r="D79436" s="234"/>
    </row>
    <row r="79437" spans="4:4">
      <c r="D79437" s="234"/>
    </row>
    <row r="79438" spans="4:4">
      <c r="D79438" s="234"/>
    </row>
    <row r="79439" spans="4:4">
      <c r="D79439" s="234"/>
    </row>
    <row r="79440" spans="4:4">
      <c r="D79440" s="234"/>
    </row>
    <row r="79441" spans="4:4">
      <c r="D79441" s="234"/>
    </row>
    <row r="79442" spans="4:4">
      <c r="D79442" s="234"/>
    </row>
    <row r="79443" spans="4:4">
      <c r="D79443" s="234"/>
    </row>
    <row r="79444" spans="4:4">
      <c r="D79444" s="234"/>
    </row>
    <row r="79445" spans="4:4">
      <c r="D79445" s="234"/>
    </row>
    <row r="79446" spans="4:4">
      <c r="D79446" s="234"/>
    </row>
    <row r="79447" spans="4:4">
      <c r="D79447" s="234"/>
    </row>
    <row r="79448" spans="4:4">
      <c r="D79448" s="234"/>
    </row>
    <row r="79449" spans="4:4">
      <c r="D79449" s="234"/>
    </row>
    <row r="79450" spans="4:4">
      <c r="D79450" s="234"/>
    </row>
    <row r="79451" spans="4:4">
      <c r="D79451" s="234"/>
    </row>
    <row r="79452" spans="4:4">
      <c r="D79452" s="234"/>
    </row>
    <row r="79453" spans="4:4">
      <c r="D79453" s="234"/>
    </row>
    <row r="79454" spans="4:4">
      <c r="D79454" s="234"/>
    </row>
    <row r="79455" spans="4:4">
      <c r="D79455" s="234"/>
    </row>
    <row r="79456" spans="4:4">
      <c r="D79456" s="234"/>
    </row>
    <row r="79457" spans="4:4">
      <c r="D79457" s="234"/>
    </row>
    <row r="79458" spans="4:4">
      <c r="D79458" s="234"/>
    </row>
    <row r="79459" spans="4:4">
      <c r="D79459" s="234"/>
    </row>
    <row r="79460" spans="4:4">
      <c r="D79460" s="234"/>
    </row>
    <row r="79461" spans="4:4">
      <c r="D79461" s="234"/>
    </row>
    <row r="79462" spans="4:4">
      <c r="D79462" s="234"/>
    </row>
    <row r="79463" spans="4:4">
      <c r="D79463" s="234"/>
    </row>
    <row r="79464" spans="4:4">
      <c r="D79464" s="234"/>
    </row>
    <row r="79465" spans="4:4">
      <c r="D79465" s="234"/>
    </row>
    <row r="79466" spans="4:4">
      <c r="D79466" s="234"/>
    </row>
    <row r="79467" spans="4:4">
      <c r="D79467" s="234"/>
    </row>
    <row r="79468" spans="4:4">
      <c r="D79468" s="234"/>
    </row>
    <row r="79469" spans="4:4">
      <c r="D79469" s="234"/>
    </row>
    <row r="79470" spans="4:4">
      <c r="D79470" s="234"/>
    </row>
    <row r="79471" spans="4:4">
      <c r="D79471" s="234"/>
    </row>
    <row r="79472" spans="4:4">
      <c r="D79472" s="234"/>
    </row>
    <row r="79473" spans="4:4">
      <c r="D79473" s="234"/>
    </row>
    <row r="79474" spans="4:4">
      <c r="D79474" s="234"/>
    </row>
    <row r="79475" spans="4:4">
      <c r="D79475" s="234"/>
    </row>
    <row r="79476" spans="4:4">
      <c r="D79476" s="234"/>
    </row>
    <row r="79477" spans="4:4">
      <c r="D79477" s="234"/>
    </row>
    <row r="79478" spans="4:4">
      <c r="D79478" s="234"/>
    </row>
    <row r="79479" spans="4:4">
      <c r="D79479" s="234"/>
    </row>
    <row r="79480" spans="4:4">
      <c r="D79480" s="234"/>
    </row>
    <row r="79481" spans="4:4">
      <c r="D79481" s="234"/>
    </row>
    <row r="79482" spans="4:4">
      <c r="D79482" s="234"/>
    </row>
    <row r="79483" spans="4:4">
      <c r="D79483" s="234"/>
    </row>
    <row r="79484" spans="4:4">
      <c r="D79484" s="234"/>
    </row>
    <row r="79485" spans="4:4">
      <c r="D79485" s="234"/>
    </row>
    <row r="79486" spans="4:4">
      <c r="D79486" s="234"/>
    </row>
    <row r="79487" spans="4:4">
      <c r="D79487" s="234"/>
    </row>
    <row r="79488" spans="4:4">
      <c r="D79488" s="234"/>
    </row>
    <row r="79489" spans="4:4">
      <c r="D79489" s="234"/>
    </row>
    <row r="79490" spans="4:4">
      <c r="D79490" s="234"/>
    </row>
    <row r="79491" spans="4:4">
      <c r="D79491" s="234"/>
    </row>
    <row r="79492" spans="4:4">
      <c r="D79492" s="234"/>
    </row>
    <row r="79493" spans="4:4">
      <c r="D79493" s="234"/>
    </row>
    <row r="79494" spans="4:4">
      <c r="D79494" s="234"/>
    </row>
    <row r="79495" spans="4:4">
      <c r="D79495" s="234"/>
    </row>
    <row r="79496" spans="4:4">
      <c r="D79496" s="234"/>
    </row>
    <row r="79497" spans="4:4">
      <c r="D79497" s="234"/>
    </row>
    <row r="79498" spans="4:4">
      <c r="D79498" s="234"/>
    </row>
    <row r="79499" spans="4:4">
      <c r="D79499" s="234"/>
    </row>
    <row r="79500" spans="4:4">
      <c r="D79500" s="234"/>
    </row>
    <row r="79501" spans="4:4">
      <c r="D79501" s="234"/>
    </row>
    <row r="79502" spans="4:4">
      <c r="D79502" s="234"/>
    </row>
    <row r="79503" spans="4:4">
      <c r="D79503" s="234"/>
    </row>
    <row r="79504" spans="4:4">
      <c r="D79504" s="234"/>
    </row>
    <row r="79505" spans="4:4">
      <c r="D79505" s="234"/>
    </row>
    <row r="79506" spans="4:4">
      <c r="D79506" s="234"/>
    </row>
    <row r="79507" spans="4:4">
      <c r="D79507" s="234"/>
    </row>
    <row r="79508" spans="4:4">
      <c r="D79508" s="234"/>
    </row>
    <row r="79509" spans="4:4">
      <c r="D79509" s="234"/>
    </row>
    <row r="79510" spans="4:4">
      <c r="D79510" s="234"/>
    </row>
    <row r="79511" spans="4:4">
      <c r="D79511" s="234"/>
    </row>
    <row r="79512" spans="4:4">
      <c r="D79512" s="234"/>
    </row>
    <row r="79513" spans="4:4">
      <c r="D79513" s="234"/>
    </row>
    <row r="79514" spans="4:4">
      <c r="D79514" s="234"/>
    </row>
    <row r="79515" spans="4:4">
      <c r="D79515" s="234"/>
    </row>
    <row r="79516" spans="4:4">
      <c r="D79516" s="234"/>
    </row>
    <row r="79517" spans="4:4">
      <c r="D79517" s="234"/>
    </row>
    <row r="79518" spans="4:4">
      <c r="D79518" s="234"/>
    </row>
    <row r="79519" spans="4:4">
      <c r="D79519" s="234"/>
    </row>
    <row r="79520" spans="4:4">
      <c r="D79520" s="234"/>
    </row>
    <row r="79521" spans="4:4">
      <c r="D79521" s="234"/>
    </row>
    <row r="79522" spans="4:4">
      <c r="D79522" s="234"/>
    </row>
    <row r="79523" spans="4:4">
      <c r="D79523" s="234"/>
    </row>
    <row r="79524" spans="4:4">
      <c r="D79524" s="234"/>
    </row>
    <row r="79525" spans="4:4">
      <c r="D79525" s="234"/>
    </row>
    <row r="79526" spans="4:4">
      <c r="D79526" s="234"/>
    </row>
    <row r="79527" spans="4:4">
      <c r="D79527" s="234"/>
    </row>
    <row r="79528" spans="4:4">
      <c r="D79528" s="234"/>
    </row>
    <row r="79529" spans="4:4">
      <c r="D79529" s="234"/>
    </row>
    <row r="79530" spans="4:4">
      <c r="D79530" s="234"/>
    </row>
    <row r="79531" spans="4:4">
      <c r="D79531" s="234"/>
    </row>
    <row r="79532" spans="4:4">
      <c r="D79532" s="234"/>
    </row>
    <row r="79533" spans="4:4">
      <c r="D79533" s="234"/>
    </row>
    <row r="79534" spans="4:4">
      <c r="D79534" s="234"/>
    </row>
    <row r="79535" spans="4:4">
      <c r="D79535" s="234"/>
    </row>
    <row r="79536" spans="4:4">
      <c r="D79536" s="234"/>
    </row>
    <row r="79537" spans="4:4">
      <c r="D79537" s="234"/>
    </row>
    <row r="79538" spans="4:4">
      <c r="D79538" s="234"/>
    </row>
    <row r="79539" spans="4:4">
      <c r="D79539" s="234"/>
    </row>
    <row r="79540" spans="4:4">
      <c r="D79540" s="234"/>
    </row>
    <row r="79541" spans="4:4">
      <c r="D79541" s="234"/>
    </row>
    <row r="79542" spans="4:4">
      <c r="D79542" s="234"/>
    </row>
    <row r="79543" spans="4:4">
      <c r="D79543" s="234"/>
    </row>
    <row r="79544" spans="4:4">
      <c r="D79544" s="234"/>
    </row>
    <row r="79545" spans="4:4">
      <c r="D79545" s="234"/>
    </row>
    <row r="79546" spans="4:4">
      <c r="D79546" s="234"/>
    </row>
    <row r="79547" spans="4:4">
      <c r="D79547" s="234"/>
    </row>
    <row r="79548" spans="4:4">
      <c r="D79548" s="234"/>
    </row>
    <row r="79549" spans="4:4">
      <c r="D79549" s="234"/>
    </row>
    <row r="79550" spans="4:4">
      <c r="D79550" s="234"/>
    </row>
    <row r="79551" spans="4:4">
      <c r="D79551" s="234"/>
    </row>
    <row r="79552" spans="4:4">
      <c r="D79552" s="234"/>
    </row>
    <row r="79553" spans="4:4">
      <c r="D79553" s="234"/>
    </row>
    <row r="79554" spans="4:4">
      <c r="D79554" s="234"/>
    </row>
    <row r="79555" spans="4:4">
      <c r="D79555" s="234"/>
    </row>
    <row r="79556" spans="4:4">
      <c r="D79556" s="234"/>
    </row>
    <row r="79557" spans="4:4">
      <c r="D79557" s="234"/>
    </row>
    <row r="79558" spans="4:4">
      <c r="D79558" s="234"/>
    </row>
    <row r="79559" spans="4:4">
      <c r="D79559" s="234"/>
    </row>
    <row r="79560" spans="4:4">
      <c r="D79560" s="234"/>
    </row>
    <row r="79561" spans="4:4">
      <c r="D79561" s="234"/>
    </row>
    <row r="79562" spans="4:4">
      <c r="D79562" s="234"/>
    </row>
    <row r="79563" spans="4:4">
      <c r="D79563" s="234"/>
    </row>
    <row r="79564" spans="4:4">
      <c r="D79564" s="234"/>
    </row>
    <row r="79565" spans="4:4">
      <c r="D79565" s="234"/>
    </row>
    <row r="79566" spans="4:4">
      <c r="D79566" s="234"/>
    </row>
    <row r="79567" spans="4:4">
      <c r="D79567" s="234"/>
    </row>
    <row r="79568" spans="4:4">
      <c r="D79568" s="234"/>
    </row>
    <row r="79569" spans="4:4">
      <c r="D79569" s="234"/>
    </row>
    <row r="79570" spans="4:4">
      <c r="D79570" s="234"/>
    </row>
    <row r="79571" spans="4:4">
      <c r="D79571" s="234"/>
    </row>
    <row r="79572" spans="4:4">
      <c r="D79572" s="234"/>
    </row>
    <row r="79573" spans="4:4">
      <c r="D79573" s="234"/>
    </row>
    <row r="79574" spans="4:4">
      <c r="D79574" s="234"/>
    </row>
    <row r="79575" spans="4:4">
      <c r="D79575" s="234"/>
    </row>
    <row r="79576" spans="4:4">
      <c r="D79576" s="234"/>
    </row>
    <row r="79577" spans="4:4">
      <c r="D79577" s="234"/>
    </row>
    <row r="79578" spans="4:4">
      <c r="D79578" s="234"/>
    </row>
    <row r="79579" spans="4:4">
      <c r="D79579" s="234"/>
    </row>
    <row r="79580" spans="4:4">
      <c r="D79580" s="234"/>
    </row>
    <row r="79581" spans="4:4">
      <c r="D79581" s="234"/>
    </row>
    <row r="79582" spans="4:4">
      <c r="D79582" s="234"/>
    </row>
    <row r="79583" spans="4:4">
      <c r="D79583" s="234"/>
    </row>
    <row r="79584" spans="4:4">
      <c r="D79584" s="234"/>
    </row>
    <row r="79585" spans="4:4">
      <c r="D79585" s="234"/>
    </row>
    <row r="79586" spans="4:4">
      <c r="D79586" s="234"/>
    </row>
    <row r="79587" spans="4:4">
      <c r="D79587" s="234"/>
    </row>
    <row r="79588" spans="4:4">
      <c r="D79588" s="234"/>
    </row>
    <row r="79589" spans="4:4">
      <c r="D79589" s="234"/>
    </row>
    <row r="79590" spans="4:4">
      <c r="D79590" s="234"/>
    </row>
    <row r="79591" spans="4:4">
      <c r="D79591" s="234"/>
    </row>
    <row r="79592" spans="4:4">
      <c r="D79592" s="234"/>
    </row>
    <row r="79593" spans="4:4">
      <c r="D79593" s="234"/>
    </row>
    <row r="79594" spans="4:4">
      <c r="D79594" s="234"/>
    </row>
    <row r="79595" spans="4:4">
      <c r="D79595" s="234"/>
    </row>
    <row r="79596" spans="4:4">
      <c r="D79596" s="234"/>
    </row>
    <row r="79597" spans="4:4">
      <c r="D79597" s="234"/>
    </row>
    <row r="79598" spans="4:4">
      <c r="D79598" s="234"/>
    </row>
    <row r="79599" spans="4:4">
      <c r="D79599" s="234"/>
    </row>
    <row r="79600" spans="4:4">
      <c r="D79600" s="234"/>
    </row>
    <row r="79601" spans="4:4">
      <c r="D79601" s="234"/>
    </row>
    <row r="79602" spans="4:4">
      <c r="D79602" s="234"/>
    </row>
    <row r="79603" spans="4:4">
      <c r="D79603" s="234"/>
    </row>
    <row r="79604" spans="4:4">
      <c r="D79604" s="234"/>
    </row>
    <row r="79605" spans="4:4">
      <c r="D79605" s="234"/>
    </row>
    <row r="79606" spans="4:4">
      <c r="D79606" s="234"/>
    </row>
    <row r="79607" spans="4:4">
      <c r="D79607" s="234"/>
    </row>
    <row r="79608" spans="4:4">
      <c r="D79608" s="234"/>
    </row>
    <row r="79609" spans="4:4">
      <c r="D79609" s="234"/>
    </row>
    <row r="79610" spans="4:4">
      <c r="D79610" s="234"/>
    </row>
    <row r="79611" spans="4:4">
      <c r="D79611" s="234"/>
    </row>
    <row r="79612" spans="4:4">
      <c r="D79612" s="234"/>
    </row>
    <row r="79613" spans="4:4">
      <c r="D79613" s="234"/>
    </row>
    <row r="79614" spans="4:4">
      <c r="D79614" s="234"/>
    </row>
    <row r="79615" spans="4:4">
      <c r="D79615" s="234"/>
    </row>
    <row r="79616" spans="4:4">
      <c r="D79616" s="234"/>
    </row>
    <row r="79617" spans="4:4">
      <c r="D79617" s="234"/>
    </row>
    <row r="79618" spans="4:4">
      <c r="D79618" s="234"/>
    </row>
    <row r="79619" spans="4:4">
      <c r="D79619" s="234"/>
    </row>
    <row r="79620" spans="4:4">
      <c r="D79620" s="234"/>
    </row>
    <row r="79621" spans="4:4">
      <c r="D79621" s="234"/>
    </row>
    <row r="79622" spans="4:4">
      <c r="D79622" s="234"/>
    </row>
    <row r="79623" spans="4:4">
      <c r="D79623" s="234"/>
    </row>
    <row r="79624" spans="4:4">
      <c r="D79624" s="234"/>
    </row>
    <row r="79625" spans="4:4">
      <c r="D79625" s="234"/>
    </row>
    <row r="79626" spans="4:4">
      <c r="D79626" s="234"/>
    </row>
    <row r="79627" spans="4:4">
      <c r="D79627" s="234"/>
    </row>
    <row r="79628" spans="4:4">
      <c r="D79628" s="234"/>
    </row>
    <row r="79629" spans="4:4">
      <c r="D79629" s="234"/>
    </row>
    <row r="79630" spans="4:4">
      <c r="D79630" s="234"/>
    </row>
    <row r="79631" spans="4:4">
      <c r="D79631" s="234"/>
    </row>
    <row r="79632" spans="4:4">
      <c r="D79632" s="234"/>
    </row>
    <row r="79633" spans="4:4">
      <c r="D79633" s="234"/>
    </row>
    <row r="79634" spans="4:4">
      <c r="D79634" s="234"/>
    </row>
    <row r="79635" spans="4:4">
      <c r="D79635" s="234"/>
    </row>
    <row r="79636" spans="4:4">
      <c r="D79636" s="234"/>
    </row>
    <row r="79637" spans="4:4">
      <c r="D79637" s="234"/>
    </row>
    <row r="79638" spans="4:4">
      <c r="D79638" s="234"/>
    </row>
    <row r="79639" spans="4:4">
      <c r="D79639" s="234"/>
    </row>
    <row r="79640" spans="4:4">
      <c r="D79640" s="234"/>
    </row>
    <row r="79641" spans="4:4">
      <c r="D79641" s="234"/>
    </row>
    <row r="79642" spans="4:4">
      <c r="D79642" s="234"/>
    </row>
    <row r="79643" spans="4:4">
      <c r="D79643" s="234"/>
    </row>
    <row r="79644" spans="4:4">
      <c r="D79644" s="234"/>
    </row>
    <row r="79645" spans="4:4">
      <c r="D79645" s="234"/>
    </row>
    <row r="79646" spans="4:4">
      <c r="D79646" s="234"/>
    </row>
    <row r="79647" spans="4:4">
      <c r="D79647" s="234"/>
    </row>
    <row r="79648" spans="4:4">
      <c r="D79648" s="234"/>
    </row>
    <row r="79649" spans="4:4">
      <c r="D79649" s="234"/>
    </row>
    <row r="79650" spans="4:4">
      <c r="D79650" s="234"/>
    </row>
    <row r="79651" spans="4:4">
      <c r="D79651" s="234"/>
    </row>
    <row r="79652" spans="4:4">
      <c r="D79652" s="234"/>
    </row>
    <row r="79653" spans="4:4">
      <c r="D79653" s="234"/>
    </row>
    <row r="79654" spans="4:4">
      <c r="D79654" s="234"/>
    </row>
    <row r="79655" spans="4:4">
      <c r="D79655" s="234"/>
    </row>
    <row r="79656" spans="4:4">
      <c r="D79656" s="234"/>
    </row>
    <row r="79657" spans="4:4">
      <c r="D79657" s="234"/>
    </row>
    <row r="79658" spans="4:4">
      <c r="D79658" s="234"/>
    </row>
    <row r="79659" spans="4:4">
      <c r="D79659" s="234"/>
    </row>
    <row r="79660" spans="4:4">
      <c r="D79660" s="234"/>
    </row>
    <row r="79661" spans="4:4">
      <c r="D79661" s="234"/>
    </row>
    <row r="79662" spans="4:4">
      <c r="D79662" s="234"/>
    </row>
    <row r="79663" spans="4:4">
      <c r="D79663" s="234"/>
    </row>
    <row r="79664" spans="4:4">
      <c r="D79664" s="234"/>
    </row>
    <row r="79665" spans="4:4">
      <c r="D79665" s="234"/>
    </row>
    <row r="79666" spans="4:4">
      <c r="D79666" s="234"/>
    </row>
    <row r="79667" spans="4:4">
      <c r="D79667" s="234"/>
    </row>
    <row r="79668" spans="4:4">
      <c r="D79668" s="234"/>
    </row>
    <row r="79669" spans="4:4">
      <c r="D79669" s="234"/>
    </row>
    <row r="79670" spans="4:4">
      <c r="D79670" s="234"/>
    </row>
    <row r="79671" spans="4:4">
      <c r="D79671" s="234"/>
    </row>
    <row r="79672" spans="4:4">
      <c r="D79672" s="234"/>
    </row>
    <row r="79673" spans="4:4">
      <c r="D79673" s="234"/>
    </row>
    <row r="79674" spans="4:4">
      <c r="D79674" s="234"/>
    </row>
    <row r="79675" spans="4:4">
      <c r="D79675" s="234"/>
    </row>
    <row r="79676" spans="4:4">
      <c r="D79676" s="234"/>
    </row>
    <row r="79677" spans="4:4">
      <c r="D79677" s="234"/>
    </row>
    <row r="79678" spans="4:4">
      <c r="D79678" s="234"/>
    </row>
    <row r="79679" spans="4:4">
      <c r="D79679" s="234"/>
    </row>
    <row r="79680" spans="4:4">
      <c r="D79680" s="234"/>
    </row>
    <row r="79681" spans="4:4">
      <c r="D79681" s="234"/>
    </row>
    <row r="79682" spans="4:4">
      <c r="D79682" s="234"/>
    </row>
    <row r="79683" spans="4:4">
      <c r="D79683" s="234"/>
    </row>
    <row r="79684" spans="4:4">
      <c r="D79684" s="234"/>
    </row>
    <row r="79685" spans="4:4">
      <c r="D79685" s="234"/>
    </row>
    <row r="79686" spans="4:4">
      <c r="D79686" s="234"/>
    </row>
    <row r="79687" spans="4:4">
      <c r="D79687" s="234"/>
    </row>
    <row r="79688" spans="4:4">
      <c r="D79688" s="234"/>
    </row>
    <row r="79689" spans="4:4">
      <c r="D79689" s="234"/>
    </row>
    <row r="79690" spans="4:4">
      <c r="D79690" s="234"/>
    </row>
    <row r="79691" spans="4:4">
      <c r="D79691" s="234"/>
    </row>
    <row r="79692" spans="4:4">
      <c r="D79692" s="234"/>
    </row>
    <row r="79693" spans="4:4">
      <c r="D79693" s="234"/>
    </row>
    <row r="79694" spans="4:4">
      <c r="D79694" s="234"/>
    </row>
    <row r="79695" spans="4:4">
      <c r="D79695" s="234"/>
    </row>
    <row r="79696" spans="4:4">
      <c r="D79696" s="234"/>
    </row>
    <row r="79697" spans="4:4">
      <c r="D79697" s="234"/>
    </row>
    <row r="79698" spans="4:4">
      <c r="D79698" s="234"/>
    </row>
    <row r="79699" spans="4:4">
      <c r="D79699" s="234"/>
    </row>
    <row r="79700" spans="4:4">
      <c r="D79700" s="234"/>
    </row>
    <row r="79701" spans="4:4">
      <c r="D79701" s="234"/>
    </row>
    <row r="79702" spans="4:4">
      <c r="D79702" s="234"/>
    </row>
    <row r="79703" spans="4:4">
      <c r="D79703" s="234"/>
    </row>
    <row r="79704" spans="4:4">
      <c r="D79704" s="234"/>
    </row>
    <row r="79705" spans="4:4">
      <c r="D79705" s="234"/>
    </row>
    <row r="79706" spans="4:4">
      <c r="D79706" s="234"/>
    </row>
    <row r="79707" spans="4:4">
      <c r="D79707" s="234"/>
    </row>
    <row r="79708" spans="4:4">
      <c r="D79708" s="234"/>
    </row>
    <row r="79709" spans="4:4">
      <c r="D79709" s="234"/>
    </row>
    <row r="79710" spans="4:4">
      <c r="D79710" s="234"/>
    </row>
    <row r="79711" spans="4:4">
      <c r="D79711" s="234"/>
    </row>
    <row r="79712" spans="4:4">
      <c r="D79712" s="234"/>
    </row>
    <row r="79713" spans="4:4">
      <c r="D79713" s="234"/>
    </row>
    <row r="79714" spans="4:4">
      <c r="D79714" s="234"/>
    </row>
    <row r="79715" spans="4:4">
      <c r="D79715" s="234"/>
    </row>
    <row r="79716" spans="4:4">
      <c r="D79716" s="234"/>
    </row>
    <row r="79717" spans="4:4">
      <c r="D79717" s="234"/>
    </row>
    <row r="79718" spans="4:4">
      <c r="D79718" s="234"/>
    </row>
    <row r="79719" spans="4:4">
      <c r="D79719" s="234"/>
    </row>
    <row r="79720" spans="4:4">
      <c r="D79720" s="234"/>
    </row>
    <row r="79721" spans="4:4">
      <c r="D79721" s="234"/>
    </row>
    <row r="79722" spans="4:4">
      <c r="D79722" s="234"/>
    </row>
    <row r="79723" spans="4:4">
      <c r="D79723" s="234"/>
    </row>
    <row r="79724" spans="4:4">
      <c r="D79724" s="234"/>
    </row>
    <row r="79725" spans="4:4">
      <c r="D79725" s="234"/>
    </row>
    <row r="79726" spans="4:4">
      <c r="D79726" s="234"/>
    </row>
    <row r="79727" spans="4:4">
      <c r="D79727" s="234"/>
    </row>
    <row r="79728" spans="4:4">
      <c r="D79728" s="234"/>
    </row>
    <row r="79729" spans="4:4">
      <c r="D79729" s="234"/>
    </row>
    <row r="79730" spans="4:4">
      <c r="D79730" s="234"/>
    </row>
    <row r="79731" spans="4:4">
      <c r="D79731" s="234"/>
    </row>
    <row r="79732" spans="4:4">
      <c r="D79732" s="234"/>
    </row>
    <row r="79733" spans="4:4">
      <c r="D79733" s="234"/>
    </row>
    <row r="79734" spans="4:4">
      <c r="D79734" s="234"/>
    </row>
    <row r="79735" spans="4:4">
      <c r="D79735" s="234"/>
    </row>
    <row r="79736" spans="4:4">
      <c r="D79736" s="234"/>
    </row>
    <row r="79737" spans="4:4">
      <c r="D79737" s="234"/>
    </row>
    <row r="79738" spans="4:4">
      <c r="D79738" s="234"/>
    </row>
    <row r="79739" spans="4:4">
      <c r="D79739" s="234"/>
    </row>
    <row r="79740" spans="4:4">
      <c r="D79740" s="234"/>
    </row>
    <row r="79741" spans="4:4">
      <c r="D79741" s="234"/>
    </row>
    <row r="79742" spans="4:4">
      <c r="D79742" s="234"/>
    </row>
    <row r="79743" spans="4:4">
      <c r="D79743" s="234"/>
    </row>
    <row r="79744" spans="4:4">
      <c r="D79744" s="234"/>
    </row>
    <row r="79745" spans="4:4">
      <c r="D79745" s="234"/>
    </row>
    <row r="79746" spans="4:4">
      <c r="D79746" s="234"/>
    </row>
    <row r="79747" spans="4:4">
      <c r="D79747" s="234"/>
    </row>
    <row r="79748" spans="4:4">
      <c r="D79748" s="234"/>
    </row>
    <row r="79749" spans="4:4">
      <c r="D79749" s="234"/>
    </row>
    <row r="79750" spans="4:4">
      <c r="D79750" s="234"/>
    </row>
    <row r="79751" spans="4:4">
      <c r="D79751" s="234"/>
    </row>
    <row r="79752" spans="4:4">
      <c r="D79752" s="234"/>
    </row>
    <row r="79753" spans="4:4">
      <c r="D79753" s="234"/>
    </row>
    <row r="79754" spans="4:4">
      <c r="D79754" s="234"/>
    </row>
    <row r="79755" spans="4:4">
      <c r="D79755" s="234"/>
    </row>
    <row r="79756" spans="4:4">
      <c r="D79756" s="234"/>
    </row>
    <row r="79757" spans="4:4">
      <c r="D79757" s="234"/>
    </row>
    <row r="79758" spans="4:4">
      <c r="D79758" s="234"/>
    </row>
    <row r="79759" spans="4:4">
      <c r="D79759" s="234"/>
    </row>
    <row r="79760" spans="4:4">
      <c r="D79760" s="234"/>
    </row>
    <row r="79761" spans="4:4">
      <c r="D79761" s="234"/>
    </row>
    <row r="79762" spans="4:4">
      <c r="D79762" s="234"/>
    </row>
    <row r="79763" spans="4:4">
      <c r="D79763" s="234"/>
    </row>
    <row r="79764" spans="4:4">
      <c r="D79764" s="234"/>
    </row>
    <row r="79765" spans="4:4">
      <c r="D79765" s="234"/>
    </row>
    <row r="79766" spans="4:4">
      <c r="D79766" s="234"/>
    </row>
    <row r="79767" spans="4:4">
      <c r="D79767" s="234"/>
    </row>
    <row r="79768" spans="4:4">
      <c r="D79768" s="234"/>
    </row>
    <row r="79769" spans="4:4">
      <c r="D79769" s="234"/>
    </row>
    <row r="79770" spans="4:4">
      <c r="D79770" s="234"/>
    </row>
    <row r="79771" spans="4:4">
      <c r="D79771" s="234"/>
    </row>
    <row r="79772" spans="4:4">
      <c r="D79772" s="234"/>
    </row>
    <row r="79773" spans="4:4">
      <c r="D79773" s="234"/>
    </row>
    <row r="79774" spans="4:4">
      <c r="D79774" s="234"/>
    </row>
    <row r="79775" spans="4:4">
      <c r="D79775" s="234"/>
    </row>
    <row r="79776" spans="4:4">
      <c r="D79776" s="234"/>
    </row>
    <row r="79777" spans="4:4">
      <c r="D79777" s="234"/>
    </row>
    <row r="79778" spans="4:4">
      <c r="D79778" s="234"/>
    </row>
    <row r="79779" spans="4:4">
      <c r="D79779" s="234"/>
    </row>
    <row r="79780" spans="4:4">
      <c r="D79780" s="234"/>
    </row>
    <row r="79781" spans="4:4">
      <c r="D79781" s="234"/>
    </row>
    <row r="79782" spans="4:4">
      <c r="D79782" s="234"/>
    </row>
    <row r="79783" spans="4:4">
      <c r="D79783" s="234"/>
    </row>
    <row r="79784" spans="4:4">
      <c r="D79784" s="234"/>
    </row>
    <row r="79785" spans="4:4">
      <c r="D79785" s="234"/>
    </row>
    <row r="79786" spans="4:4">
      <c r="D79786" s="234"/>
    </row>
    <row r="79787" spans="4:4">
      <c r="D79787" s="234"/>
    </row>
    <row r="79788" spans="4:4">
      <c r="D79788" s="234"/>
    </row>
    <row r="79789" spans="4:4">
      <c r="D79789" s="234"/>
    </row>
    <row r="79790" spans="4:4">
      <c r="D79790" s="234"/>
    </row>
    <row r="79791" spans="4:4">
      <c r="D79791" s="234"/>
    </row>
    <row r="79792" spans="4:4">
      <c r="D79792" s="234"/>
    </row>
    <row r="79793" spans="4:4">
      <c r="D79793" s="234"/>
    </row>
    <row r="79794" spans="4:4">
      <c r="D79794" s="234"/>
    </row>
    <row r="79795" spans="4:4">
      <c r="D79795" s="234"/>
    </row>
    <row r="79796" spans="4:4">
      <c r="D79796" s="234"/>
    </row>
    <row r="79797" spans="4:4">
      <c r="D79797" s="234"/>
    </row>
    <row r="79798" spans="4:4">
      <c r="D79798" s="234"/>
    </row>
    <row r="79799" spans="4:4">
      <c r="D79799" s="234"/>
    </row>
    <row r="79800" spans="4:4">
      <c r="D79800" s="234"/>
    </row>
    <row r="79801" spans="4:4">
      <c r="D79801" s="234"/>
    </row>
    <row r="79802" spans="4:4">
      <c r="D79802" s="234"/>
    </row>
    <row r="79803" spans="4:4">
      <c r="D79803" s="234"/>
    </row>
    <row r="79804" spans="4:4">
      <c r="D79804" s="234"/>
    </row>
    <row r="79805" spans="4:4">
      <c r="D79805" s="234"/>
    </row>
    <row r="79806" spans="4:4">
      <c r="D79806" s="234"/>
    </row>
    <row r="79807" spans="4:4">
      <c r="D79807" s="234"/>
    </row>
    <row r="79808" spans="4:4">
      <c r="D79808" s="234"/>
    </row>
    <row r="79809" spans="4:4">
      <c r="D79809" s="234"/>
    </row>
    <row r="79810" spans="4:4">
      <c r="D79810" s="234"/>
    </row>
    <row r="79811" spans="4:4">
      <c r="D79811" s="234"/>
    </row>
    <row r="79812" spans="4:4">
      <c r="D79812" s="234"/>
    </row>
    <row r="79813" spans="4:4">
      <c r="D79813" s="234"/>
    </row>
    <row r="79814" spans="4:4">
      <c r="D79814" s="234"/>
    </row>
    <row r="79815" spans="4:4">
      <c r="D79815" s="234"/>
    </row>
    <row r="79816" spans="4:4">
      <c r="D79816" s="234"/>
    </row>
    <row r="79817" spans="4:4">
      <c r="D79817" s="234"/>
    </row>
    <row r="79818" spans="4:4">
      <c r="D79818" s="234"/>
    </row>
    <row r="79819" spans="4:4">
      <c r="D79819" s="234"/>
    </row>
    <row r="79820" spans="4:4">
      <c r="D79820" s="234"/>
    </row>
    <row r="79821" spans="4:4">
      <c r="D79821" s="234"/>
    </row>
    <row r="79822" spans="4:4">
      <c r="D79822" s="234"/>
    </row>
    <row r="79823" spans="4:4">
      <c r="D79823" s="234"/>
    </row>
    <row r="79824" spans="4:4">
      <c r="D79824" s="234"/>
    </row>
    <row r="79825" spans="4:4">
      <c r="D79825" s="234"/>
    </row>
    <row r="79826" spans="4:4">
      <c r="D79826" s="234"/>
    </row>
    <row r="79827" spans="4:4">
      <c r="D79827" s="234"/>
    </row>
    <row r="79828" spans="4:4">
      <c r="D79828" s="234"/>
    </row>
    <row r="79829" spans="4:4">
      <c r="D79829" s="234"/>
    </row>
    <row r="79830" spans="4:4">
      <c r="D79830" s="234"/>
    </row>
    <row r="79831" spans="4:4">
      <c r="D79831" s="234"/>
    </row>
    <row r="79832" spans="4:4">
      <c r="D79832" s="234"/>
    </row>
    <row r="79833" spans="4:4">
      <c r="D79833" s="234"/>
    </row>
    <row r="79834" spans="4:4">
      <c r="D79834" s="234"/>
    </row>
    <row r="79835" spans="4:4">
      <c r="D79835" s="234"/>
    </row>
    <row r="79836" spans="4:4">
      <c r="D79836" s="234"/>
    </row>
    <row r="79837" spans="4:4">
      <c r="D79837" s="234"/>
    </row>
    <row r="79838" spans="4:4">
      <c r="D79838" s="234"/>
    </row>
    <row r="79839" spans="4:4">
      <c r="D79839" s="234"/>
    </row>
    <row r="79840" spans="4:4">
      <c r="D79840" s="234"/>
    </row>
    <row r="79841" spans="4:4">
      <c r="D79841" s="234"/>
    </row>
    <row r="79842" spans="4:4">
      <c r="D79842" s="234"/>
    </row>
    <row r="79843" spans="4:4">
      <c r="D79843" s="234"/>
    </row>
    <row r="79844" spans="4:4">
      <c r="D79844" s="234"/>
    </row>
    <row r="79845" spans="4:4">
      <c r="D79845" s="234"/>
    </row>
    <row r="79846" spans="4:4">
      <c r="D79846" s="234"/>
    </row>
    <row r="79847" spans="4:4">
      <c r="D79847" s="234"/>
    </row>
    <row r="79848" spans="4:4">
      <c r="D79848" s="234"/>
    </row>
    <row r="79849" spans="4:4">
      <c r="D79849" s="234"/>
    </row>
    <row r="79850" spans="4:4">
      <c r="D79850" s="234"/>
    </row>
    <row r="79851" spans="4:4">
      <c r="D79851" s="234"/>
    </row>
    <row r="79852" spans="4:4">
      <c r="D79852" s="234"/>
    </row>
    <row r="79853" spans="4:4">
      <c r="D79853" s="234"/>
    </row>
    <row r="79854" spans="4:4">
      <c r="D79854" s="234"/>
    </row>
    <row r="79855" spans="4:4">
      <c r="D79855" s="234"/>
    </row>
    <row r="79856" spans="4:4">
      <c r="D79856" s="234"/>
    </row>
    <row r="79857" spans="4:4">
      <c r="D79857" s="234"/>
    </row>
    <row r="79858" spans="4:4">
      <c r="D79858" s="234"/>
    </row>
    <row r="79859" spans="4:4">
      <c r="D79859" s="234"/>
    </row>
    <row r="79860" spans="4:4">
      <c r="D79860" s="234"/>
    </row>
    <row r="79861" spans="4:4">
      <c r="D79861" s="234"/>
    </row>
    <row r="79862" spans="4:4">
      <c r="D79862" s="234"/>
    </row>
    <row r="79863" spans="4:4">
      <c r="D79863" s="234"/>
    </row>
    <row r="79864" spans="4:4">
      <c r="D79864" s="234"/>
    </row>
    <row r="79865" spans="4:4">
      <c r="D79865" s="234"/>
    </row>
    <row r="79866" spans="4:4">
      <c r="D79866" s="234"/>
    </row>
    <row r="79867" spans="4:4">
      <c r="D79867" s="234"/>
    </row>
    <row r="79868" spans="4:4">
      <c r="D79868" s="234"/>
    </row>
    <row r="79869" spans="4:4">
      <c r="D79869" s="234"/>
    </row>
    <row r="79870" spans="4:4">
      <c r="D79870" s="234"/>
    </row>
    <row r="79871" spans="4:4">
      <c r="D79871" s="234"/>
    </row>
    <row r="79872" spans="4:4">
      <c r="D79872" s="234"/>
    </row>
    <row r="79873" spans="4:4">
      <c r="D79873" s="234"/>
    </row>
    <row r="79874" spans="4:4">
      <c r="D79874" s="234"/>
    </row>
    <row r="79875" spans="4:4">
      <c r="D79875" s="234"/>
    </row>
    <row r="79876" spans="4:4">
      <c r="D79876" s="234"/>
    </row>
    <row r="79877" spans="4:4">
      <c r="D79877" s="234"/>
    </row>
    <row r="79878" spans="4:4">
      <c r="D79878" s="234"/>
    </row>
    <row r="79879" spans="4:4">
      <c r="D79879" s="234"/>
    </row>
    <row r="79880" spans="4:4">
      <c r="D79880" s="234"/>
    </row>
    <row r="79881" spans="4:4">
      <c r="D79881" s="234"/>
    </row>
    <row r="79882" spans="4:4">
      <c r="D79882" s="234"/>
    </row>
    <row r="79883" spans="4:4">
      <c r="D79883" s="234"/>
    </row>
    <row r="79884" spans="4:4">
      <c r="D79884" s="234"/>
    </row>
    <row r="79885" spans="4:4">
      <c r="D79885" s="234"/>
    </row>
    <row r="79886" spans="4:4">
      <c r="D79886" s="234"/>
    </row>
    <row r="79887" spans="4:4">
      <c r="D79887" s="234"/>
    </row>
    <row r="79888" spans="4:4">
      <c r="D79888" s="234"/>
    </row>
    <row r="79889" spans="4:4">
      <c r="D79889" s="234"/>
    </row>
    <row r="79890" spans="4:4">
      <c r="D79890" s="234"/>
    </row>
    <row r="79891" spans="4:4">
      <c r="D79891" s="234"/>
    </row>
    <row r="79892" spans="4:4">
      <c r="D79892" s="234"/>
    </row>
    <row r="79893" spans="4:4">
      <c r="D79893" s="234"/>
    </row>
    <row r="79894" spans="4:4">
      <c r="D79894" s="234"/>
    </row>
    <row r="79895" spans="4:4">
      <c r="D79895" s="234"/>
    </row>
    <row r="79896" spans="4:4">
      <c r="D79896" s="234"/>
    </row>
    <row r="79897" spans="4:4">
      <c r="D79897" s="234"/>
    </row>
    <row r="79898" spans="4:4">
      <c r="D79898" s="234"/>
    </row>
    <row r="79899" spans="4:4">
      <c r="D79899" s="234"/>
    </row>
    <row r="79900" spans="4:4">
      <c r="D79900" s="234"/>
    </row>
    <row r="79901" spans="4:4">
      <c r="D79901" s="234"/>
    </row>
    <row r="79902" spans="4:4">
      <c r="D79902" s="234"/>
    </row>
    <row r="79903" spans="4:4">
      <c r="D79903" s="234"/>
    </row>
    <row r="79904" spans="4:4">
      <c r="D79904" s="234"/>
    </row>
    <row r="79905" spans="4:4">
      <c r="D79905" s="234"/>
    </row>
    <row r="79906" spans="4:4">
      <c r="D79906" s="234"/>
    </row>
    <row r="79907" spans="4:4">
      <c r="D79907" s="234"/>
    </row>
    <row r="79908" spans="4:4">
      <c r="D79908" s="234"/>
    </row>
    <row r="79909" spans="4:4">
      <c r="D79909" s="234"/>
    </row>
    <row r="79910" spans="4:4">
      <c r="D79910" s="234"/>
    </row>
    <row r="79911" spans="4:4">
      <c r="D79911" s="234"/>
    </row>
    <row r="79912" spans="4:4">
      <c r="D79912" s="234"/>
    </row>
    <row r="79913" spans="4:4">
      <c r="D79913" s="234"/>
    </row>
    <row r="79914" spans="4:4">
      <c r="D79914" s="234"/>
    </row>
    <row r="79915" spans="4:4">
      <c r="D79915" s="234"/>
    </row>
    <row r="79916" spans="4:4">
      <c r="D79916" s="234"/>
    </row>
    <row r="79917" spans="4:4">
      <c r="D79917" s="234"/>
    </row>
    <row r="79918" spans="4:4">
      <c r="D79918" s="234"/>
    </row>
    <row r="79919" spans="4:4">
      <c r="D79919" s="234"/>
    </row>
    <row r="79920" spans="4:4">
      <c r="D79920" s="234"/>
    </row>
    <row r="79921" spans="4:4">
      <c r="D79921" s="234"/>
    </row>
    <row r="79922" spans="4:4">
      <c r="D79922" s="234"/>
    </row>
    <row r="79923" spans="4:4">
      <c r="D79923" s="234"/>
    </row>
    <row r="79924" spans="4:4">
      <c r="D79924" s="234"/>
    </row>
    <row r="79925" spans="4:4">
      <c r="D79925" s="234"/>
    </row>
    <row r="79926" spans="4:4">
      <c r="D79926" s="234"/>
    </row>
    <row r="79927" spans="4:4">
      <c r="D79927" s="234"/>
    </row>
    <row r="79928" spans="4:4">
      <c r="D79928" s="234"/>
    </row>
    <row r="79929" spans="4:4">
      <c r="D79929" s="234"/>
    </row>
    <row r="79930" spans="4:4">
      <c r="D79930" s="234"/>
    </row>
    <row r="79931" spans="4:4">
      <c r="D79931" s="234"/>
    </row>
    <row r="79932" spans="4:4">
      <c r="D79932" s="234"/>
    </row>
    <row r="79933" spans="4:4">
      <c r="D79933" s="234"/>
    </row>
    <row r="79934" spans="4:4">
      <c r="D79934" s="234"/>
    </row>
    <row r="79935" spans="4:4">
      <c r="D79935" s="234"/>
    </row>
    <row r="79936" spans="4:4">
      <c r="D79936" s="234"/>
    </row>
    <row r="79937" spans="4:4">
      <c r="D79937" s="234"/>
    </row>
    <row r="79938" spans="4:4">
      <c r="D79938" s="234"/>
    </row>
    <row r="79939" spans="4:4">
      <c r="D79939" s="234"/>
    </row>
    <row r="79940" spans="4:4">
      <c r="D79940" s="234"/>
    </row>
    <row r="79941" spans="4:4">
      <c r="D79941" s="234"/>
    </row>
    <row r="79942" spans="4:4">
      <c r="D79942" s="234"/>
    </row>
    <row r="79943" spans="4:4">
      <c r="D79943" s="234"/>
    </row>
    <row r="79944" spans="4:4">
      <c r="D79944" s="234"/>
    </row>
    <row r="79945" spans="4:4">
      <c r="D79945" s="234"/>
    </row>
    <row r="79946" spans="4:4">
      <c r="D79946" s="234"/>
    </row>
    <row r="79947" spans="4:4">
      <c r="D79947" s="234"/>
    </row>
    <row r="79948" spans="4:4">
      <c r="D79948" s="234"/>
    </row>
    <row r="79949" spans="4:4">
      <c r="D79949" s="234"/>
    </row>
    <row r="79950" spans="4:4">
      <c r="D79950" s="234"/>
    </row>
    <row r="79951" spans="4:4">
      <c r="D79951" s="234"/>
    </row>
    <row r="79952" spans="4:4">
      <c r="D79952" s="234"/>
    </row>
    <row r="79953" spans="4:4">
      <c r="D79953" s="234"/>
    </row>
    <row r="79954" spans="4:4">
      <c r="D79954" s="234"/>
    </row>
    <row r="79955" spans="4:4">
      <c r="D79955" s="234"/>
    </row>
    <row r="79956" spans="4:4">
      <c r="D79956" s="234"/>
    </row>
    <row r="79957" spans="4:4">
      <c r="D79957" s="234"/>
    </row>
    <row r="79958" spans="4:4">
      <c r="D79958" s="234"/>
    </row>
    <row r="79959" spans="4:4">
      <c r="D79959" s="234"/>
    </row>
    <row r="79960" spans="4:4">
      <c r="D79960" s="234"/>
    </row>
    <row r="79961" spans="4:4">
      <c r="D79961" s="234"/>
    </row>
    <row r="79962" spans="4:4">
      <c r="D79962" s="234"/>
    </row>
    <row r="79963" spans="4:4">
      <c r="D79963" s="234"/>
    </row>
    <row r="79964" spans="4:4">
      <c r="D79964" s="234"/>
    </row>
    <row r="79965" spans="4:4">
      <c r="D79965" s="234"/>
    </row>
    <row r="79966" spans="4:4">
      <c r="D79966" s="234"/>
    </row>
    <row r="79967" spans="4:4">
      <c r="D79967" s="234"/>
    </row>
    <row r="79968" spans="4:4">
      <c r="D79968" s="234"/>
    </row>
    <row r="79969" spans="4:4">
      <c r="D79969" s="234"/>
    </row>
    <row r="79970" spans="4:4">
      <c r="D79970" s="234"/>
    </row>
    <row r="79971" spans="4:4">
      <c r="D79971" s="234"/>
    </row>
    <row r="79972" spans="4:4">
      <c r="D79972" s="234"/>
    </row>
    <row r="79973" spans="4:4">
      <c r="D79973" s="234"/>
    </row>
    <row r="79974" spans="4:4">
      <c r="D79974" s="234"/>
    </row>
    <row r="79975" spans="4:4">
      <c r="D79975" s="234"/>
    </row>
    <row r="79976" spans="4:4">
      <c r="D79976" s="234"/>
    </row>
    <row r="79977" spans="4:4">
      <c r="D79977" s="234"/>
    </row>
    <row r="79978" spans="4:4">
      <c r="D79978" s="234"/>
    </row>
    <row r="79979" spans="4:4">
      <c r="D79979" s="234"/>
    </row>
    <row r="79980" spans="4:4">
      <c r="D79980" s="234"/>
    </row>
    <row r="79981" spans="4:4">
      <c r="D79981" s="234"/>
    </row>
    <row r="79982" spans="4:4">
      <c r="D79982" s="234"/>
    </row>
    <row r="79983" spans="4:4">
      <c r="D79983" s="234"/>
    </row>
    <row r="79984" spans="4:4">
      <c r="D79984" s="234"/>
    </row>
    <row r="79985" spans="4:4">
      <c r="D79985" s="234"/>
    </row>
    <row r="79986" spans="4:4">
      <c r="D79986" s="234"/>
    </row>
    <row r="79987" spans="4:4">
      <c r="D79987" s="234"/>
    </row>
    <row r="79988" spans="4:4">
      <c r="D79988" s="234"/>
    </row>
    <row r="79989" spans="4:4">
      <c r="D79989" s="234"/>
    </row>
    <row r="79990" spans="4:4">
      <c r="D79990" s="234"/>
    </row>
    <row r="79991" spans="4:4">
      <c r="D79991" s="234"/>
    </row>
    <row r="79992" spans="4:4">
      <c r="D79992" s="234"/>
    </row>
    <row r="79993" spans="4:4">
      <c r="D79993" s="234"/>
    </row>
    <row r="79994" spans="4:4">
      <c r="D79994" s="234"/>
    </row>
    <row r="79995" spans="4:4">
      <c r="D79995" s="234"/>
    </row>
    <row r="79996" spans="4:4">
      <c r="D79996" s="234"/>
    </row>
    <row r="79997" spans="4:4">
      <c r="D79997" s="234"/>
    </row>
    <row r="79998" spans="4:4">
      <c r="D79998" s="234"/>
    </row>
    <row r="79999" spans="4:4">
      <c r="D79999" s="234"/>
    </row>
    <row r="80000" spans="4:4">
      <c r="D80000" s="234"/>
    </row>
    <row r="80001" spans="4:4">
      <c r="D80001" s="234"/>
    </row>
    <row r="80002" spans="4:4">
      <c r="D80002" s="234"/>
    </row>
    <row r="80003" spans="4:4">
      <c r="D80003" s="234"/>
    </row>
    <row r="80004" spans="4:4">
      <c r="D80004" s="234"/>
    </row>
    <row r="80005" spans="4:4">
      <c r="D80005" s="234"/>
    </row>
    <row r="80006" spans="4:4">
      <c r="D80006" s="234"/>
    </row>
    <row r="80007" spans="4:4">
      <c r="D80007" s="234"/>
    </row>
    <row r="80008" spans="4:4">
      <c r="D80008" s="234"/>
    </row>
    <row r="80009" spans="4:4">
      <c r="D80009" s="234"/>
    </row>
    <row r="80010" spans="4:4">
      <c r="D80010" s="234"/>
    </row>
    <row r="80011" spans="4:4">
      <c r="D80011" s="234"/>
    </row>
    <row r="80012" spans="4:4">
      <c r="D80012" s="234"/>
    </row>
    <row r="80013" spans="4:4">
      <c r="D80013" s="234"/>
    </row>
    <row r="80014" spans="4:4">
      <c r="D80014" s="234"/>
    </row>
    <row r="80015" spans="4:4">
      <c r="D80015" s="234"/>
    </row>
    <row r="80016" spans="4:4">
      <c r="D80016" s="234"/>
    </row>
    <row r="80017" spans="4:4">
      <c r="D80017" s="234"/>
    </row>
    <row r="80018" spans="4:4">
      <c r="D80018" s="234"/>
    </row>
    <row r="80019" spans="4:4">
      <c r="D80019" s="234"/>
    </row>
    <row r="80020" spans="4:4">
      <c r="D80020" s="234"/>
    </row>
    <row r="80021" spans="4:4">
      <c r="D80021" s="234"/>
    </row>
    <row r="80022" spans="4:4">
      <c r="D80022" s="234"/>
    </row>
    <row r="80023" spans="4:4">
      <c r="D80023" s="234"/>
    </row>
    <row r="80024" spans="4:4">
      <c r="D80024" s="234"/>
    </row>
    <row r="80025" spans="4:4">
      <c r="D80025" s="234"/>
    </row>
    <row r="80026" spans="4:4">
      <c r="D80026" s="234"/>
    </row>
    <row r="80027" spans="4:4">
      <c r="D80027" s="234"/>
    </row>
    <row r="80028" spans="4:4">
      <c r="D80028" s="234"/>
    </row>
    <row r="80029" spans="4:4">
      <c r="D80029" s="234"/>
    </row>
    <row r="80030" spans="4:4">
      <c r="D80030" s="234"/>
    </row>
    <row r="80031" spans="4:4">
      <c r="D80031" s="234"/>
    </row>
    <row r="80032" spans="4:4">
      <c r="D80032" s="234"/>
    </row>
    <row r="80033" spans="4:4">
      <c r="D80033" s="234"/>
    </row>
    <row r="80034" spans="4:4">
      <c r="D80034" s="234"/>
    </row>
    <row r="80035" spans="4:4">
      <c r="D80035" s="234"/>
    </row>
    <row r="80036" spans="4:4">
      <c r="D80036" s="234"/>
    </row>
    <row r="80037" spans="4:4">
      <c r="D80037" s="234"/>
    </row>
    <row r="80038" spans="4:4">
      <c r="D80038" s="234"/>
    </row>
    <row r="80039" spans="4:4">
      <c r="D80039" s="234"/>
    </row>
    <row r="80040" spans="4:4">
      <c r="D80040" s="234"/>
    </row>
    <row r="80041" spans="4:4">
      <c r="D80041" s="234"/>
    </row>
    <row r="80042" spans="4:4">
      <c r="D80042" s="234"/>
    </row>
    <row r="80043" spans="4:4">
      <c r="D80043" s="234"/>
    </row>
    <row r="80044" spans="4:4">
      <c r="D80044" s="234"/>
    </row>
    <row r="80045" spans="4:4">
      <c r="D80045" s="234"/>
    </row>
    <row r="80046" spans="4:4">
      <c r="D80046" s="234"/>
    </row>
    <row r="80047" spans="4:4">
      <c r="D80047" s="234"/>
    </row>
    <row r="80048" spans="4:4">
      <c r="D80048" s="234"/>
    </row>
    <row r="80049" spans="4:4">
      <c r="D80049" s="234"/>
    </row>
    <row r="80050" spans="4:4">
      <c r="D80050" s="234"/>
    </row>
    <row r="80051" spans="4:4">
      <c r="D80051" s="234"/>
    </row>
    <row r="80052" spans="4:4">
      <c r="D80052" s="234"/>
    </row>
    <row r="80053" spans="4:4">
      <c r="D80053" s="234"/>
    </row>
    <row r="80054" spans="4:4">
      <c r="D80054" s="234"/>
    </row>
    <row r="80055" spans="4:4">
      <c r="D80055" s="234"/>
    </row>
    <row r="80056" spans="4:4">
      <c r="D80056" s="234"/>
    </row>
    <row r="80057" spans="4:4">
      <c r="D80057" s="234"/>
    </row>
    <row r="80058" spans="4:4">
      <c r="D80058" s="234"/>
    </row>
    <row r="80059" spans="4:4">
      <c r="D80059" s="234"/>
    </row>
    <row r="80060" spans="4:4">
      <c r="D80060" s="234"/>
    </row>
    <row r="80061" spans="4:4">
      <c r="D80061" s="234"/>
    </row>
    <row r="80062" spans="4:4">
      <c r="D80062" s="234"/>
    </row>
    <row r="80063" spans="4:4">
      <c r="D80063" s="234"/>
    </row>
    <row r="80064" spans="4:4">
      <c r="D80064" s="234"/>
    </row>
    <row r="80065" spans="4:4">
      <c r="D80065" s="234"/>
    </row>
    <row r="80066" spans="4:4">
      <c r="D80066" s="234"/>
    </row>
    <row r="80067" spans="4:4">
      <c r="D80067" s="234"/>
    </row>
    <row r="80068" spans="4:4">
      <c r="D80068" s="234"/>
    </row>
    <row r="80069" spans="4:4">
      <c r="D80069" s="234"/>
    </row>
    <row r="80070" spans="4:4">
      <c r="D80070" s="234"/>
    </row>
    <row r="80071" spans="4:4">
      <c r="D80071" s="234"/>
    </row>
    <row r="80072" spans="4:4">
      <c r="D80072" s="234"/>
    </row>
    <row r="80073" spans="4:4">
      <c r="D80073" s="234"/>
    </row>
    <row r="80074" spans="4:4">
      <c r="D80074" s="234"/>
    </row>
    <row r="80075" spans="4:4">
      <c r="D80075" s="234"/>
    </row>
    <row r="80076" spans="4:4">
      <c r="D80076" s="234"/>
    </row>
    <row r="80077" spans="4:4">
      <c r="D80077" s="234"/>
    </row>
    <row r="80078" spans="4:4">
      <c r="D80078" s="234"/>
    </row>
    <row r="80079" spans="4:4">
      <c r="D80079" s="234"/>
    </row>
    <row r="80080" spans="4:4">
      <c r="D80080" s="234"/>
    </row>
    <row r="80081" spans="4:4">
      <c r="D80081" s="234"/>
    </row>
    <row r="80082" spans="4:4">
      <c r="D80082" s="234"/>
    </row>
    <row r="80083" spans="4:4">
      <c r="D80083" s="234"/>
    </row>
    <row r="80084" spans="4:4">
      <c r="D80084" s="234"/>
    </row>
    <row r="80085" spans="4:4">
      <c r="D80085" s="234"/>
    </row>
    <row r="80086" spans="4:4">
      <c r="D80086" s="234"/>
    </row>
    <row r="80087" spans="4:4">
      <c r="D80087" s="234"/>
    </row>
    <row r="80088" spans="4:4">
      <c r="D80088" s="234"/>
    </row>
    <row r="80089" spans="4:4">
      <c r="D80089" s="234"/>
    </row>
    <row r="80090" spans="4:4">
      <c r="D80090" s="234"/>
    </row>
    <row r="80091" spans="4:4">
      <c r="D80091" s="234"/>
    </row>
    <row r="80092" spans="4:4">
      <c r="D80092" s="234"/>
    </row>
    <row r="80093" spans="4:4">
      <c r="D80093" s="234"/>
    </row>
    <row r="80094" spans="4:4">
      <c r="D80094" s="234"/>
    </row>
    <row r="80095" spans="4:4">
      <c r="D80095" s="234"/>
    </row>
    <row r="80096" spans="4:4">
      <c r="D80096" s="234"/>
    </row>
    <row r="80097" spans="4:4">
      <c r="D80097" s="234"/>
    </row>
    <row r="80098" spans="4:4">
      <c r="D80098" s="234"/>
    </row>
    <row r="80099" spans="4:4">
      <c r="D80099" s="234"/>
    </row>
    <row r="80100" spans="4:4">
      <c r="D80100" s="234"/>
    </row>
    <row r="80101" spans="4:4">
      <c r="D80101" s="234"/>
    </row>
    <row r="80102" spans="4:4">
      <c r="D80102" s="234"/>
    </row>
    <row r="80103" spans="4:4">
      <c r="D80103" s="234"/>
    </row>
    <row r="80104" spans="4:4">
      <c r="D80104" s="234"/>
    </row>
    <row r="80105" spans="4:4">
      <c r="D80105" s="234"/>
    </row>
    <row r="80106" spans="4:4">
      <c r="D80106" s="234"/>
    </row>
    <row r="80107" spans="4:4">
      <c r="D80107" s="234"/>
    </row>
    <row r="80108" spans="4:4">
      <c r="D80108" s="234"/>
    </row>
    <row r="80109" spans="4:4">
      <c r="D80109" s="234"/>
    </row>
    <row r="80110" spans="4:4">
      <c r="D80110" s="234"/>
    </row>
    <row r="80111" spans="4:4">
      <c r="D80111" s="234"/>
    </row>
    <row r="80112" spans="4:4">
      <c r="D80112" s="234"/>
    </row>
    <row r="80113" spans="4:4">
      <c r="D80113" s="234"/>
    </row>
    <row r="80114" spans="4:4">
      <c r="D80114" s="234"/>
    </row>
    <row r="80115" spans="4:4">
      <c r="D80115" s="234"/>
    </row>
    <row r="80116" spans="4:4">
      <c r="D80116" s="234"/>
    </row>
    <row r="80117" spans="4:4">
      <c r="D80117" s="234"/>
    </row>
    <row r="80118" spans="4:4">
      <c r="D80118" s="234"/>
    </row>
    <row r="80119" spans="4:4">
      <c r="D80119" s="234"/>
    </row>
    <row r="80120" spans="4:4">
      <c r="D80120" s="234"/>
    </row>
    <row r="80121" spans="4:4">
      <c r="D80121" s="234"/>
    </row>
    <row r="80122" spans="4:4">
      <c r="D80122" s="234"/>
    </row>
    <row r="80123" spans="4:4">
      <c r="D80123" s="234"/>
    </row>
    <row r="80124" spans="4:4">
      <c r="D80124" s="234"/>
    </row>
    <row r="80125" spans="4:4">
      <c r="D80125" s="234"/>
    </row>
    <row r="80126" spans="4:4">
      <c r="D80126" s="234"/>
    </row>
    <row r="80127" spans="4:4">
      <c r="D80127" s="234"/>
    </row>
    <row r="80128" spans="4:4">
      <c r="D80128" s="234"/>
    </row>
    <row r="80129" spans="4:4">
      <c r="D80129" s="234"/>
    </row>
    <row r="80130" spans="4:4">
      <c r="D80130" s="234"/>
    </row>
    <row r="80131" spans="4:4">
      <c r="D80131" s="234"/>
    </row>
    <row r="80132" spans="4:4">
      <c r="D80132" s="234"/>
    </row>
    <row r="80133" spans="4:4">
      <c r="D80133" s="234"/>
    </row>
    <row r="80134" spans="4:4">
      <c r="D80134" s="234"/>
    </row>
    <row r="80135" spans="4:4">
      <c r="D80135" s="234"/>
    </row>
    <row r="80136" spans="4:4">
      <c r="D80136" s="234"/>
    </row>
    <row r="80137" spans="4:4">
      <c r="D80137" s="234"/>
    </row>
    <row r="80138" spans="4:4">
      <c r="D80138" s="234"/>
    </row>
    <row r="80139" spans="4:4">
      <c r="D80139" s="234"/>
    </row>
    <row r="80140" spans="4:4">
      <c r="D80140" s="234"/>
    </row>
    <row r="80141" spans="4:4">
      <c r="D80141" s="234"/>
    </row>
    <row r="80142" spans="4:4">
      <c r="D80142" s="234"/>
    </row>
    <row r="80143" spans="4:4">
      <c r="D80143" s="234"/>
    </row>
    <row r="80144" spans="4:4">
      <c r="D80144" s="234"/>
    </row>
    <row r="80145" spans="4:4">
      <c r="D80145" s="234"/>
    </row>
    <row r="80146" spans="4:4">
      <c r="D80146" s="234"/>
    </row>
    <row r="80147" spans="4:4">
      <c r="D80147" s="234"/>
    </row>
    <row r="80148" spans="4:4">
      <c r="D80148" s="234"/>
    </row>
    <row r="80149" spans="4:4">
      <c r="D80149" s="234"/>
    </row>
    <row r="80150" spans="4:4">
      <c r="D80150" s="234"/>
    </row>
    <row r="80151" spans="4:4">
      <c r="D80151" s="234"/>
    </row>
    <row r="80152" spans="4:4">
      <c r="D80152" s="234"/>
    </row>
    <row r="80153" spans="4:4">
      <c r="D80153" s="234"/>
    </row>
    <row r="80154" spans="4:4">
      <c r="D80154" s="234"/>
    </row>
    <row r="80155" spans="4:4">
      <c r="D80155" s="234"/>
    </row>
    <row r="80156" spans="4:4">
      <c r="D80156" s="234"/>
    </row>
    <row r="80157" spans="4:4">
      <c r="D80157" s="234"/>
    </row>
    <row r="80158" spans="4:4">
      <c r="D80158" s="234"/>
    </row>
    <row r="80159" spans="4:4">
      <c r="D80159" s="234"/>
    </row>
    <row r="80160" spans="4:4">
      <c r="D80160" s="234"/>
    </row>
    <row r="80161" spans="4:4">
      <c r="D80161" s="234"/>
    </row>
    <row r="80162" spans="4:4">
      <c r="D80162" s="234"/>
    </row>
    <row r="80163" spans="4:4">
      <c r="D80163" s="234"/>
    </row>
    <row r="80164" spans="4:4">
      <c r="D80164" s="234"/>
    </row>
    <row r="80165" spans="4:4">
      <c r="D80165" s="234"/>
    </row>
    <row r="80166" spans="4:4">
      <c r="D80166" s="234"/>
    </row>
    <row r="80167" spans="4:4">
      <c r="D80167" s="234"/>
    </row>
    <row r="80168" spans="4:4">
      <c r="D80168" s="234"/>
    </row>
    <row r="80169" spans="4:4">
      <c r="D80169" s="234"/>
    </row>
    <row r="80170" spans="4:4">
      <c r="D80170" s="234"/>
    </row>
    <row r="80171" spans="4:4">
      <c r="D80171" s="234"/>
    </row>
    <row r="80172" spans="4:4">
      <c r="D80172" s="234"/>
    </row>
    <row r="80173" spans="4:4">
      <c r="D80173" s="234"/>
    </row>
    <row r="80174" spans="4:4">
      <c r="D80174" s="234"/>
    </row>
    <row r="80175" spans="4:4">
      <c r="D80175" s="234"/>
    </row>
    <row r="80176" spans="4:4">
      <c r="D80176" s="234"/>
    </row>
    <row r="80177" spans="4:4">
      <c r="D80177" s="234"/>
    </row>
    <row r="80178" spans="4:4">
      <c r="D80178" s="234"/>
    </row>
    <row r="80179" spans="4:4">
      <c r="D80179" s="234"/>
    </row>
    <row r="80180" spans="4:4">
      <c r="D80180" s="234"/>
    </row>
    <row r="80181" spans="4:4">
      <c r="D80181" s="234"/>
    </row>
    <row r="80182" spans="4:4">
      <c r="D80182" s="234"/>
    </row>
    <row r="80183" spans="4:4">
      <c r="D80183" s="234"/>
    </row>
    <row r="80184" spans="4:4">
      <c r="D80184" s="234"/>
    </row>
    <row r="80185" spans="4:4">
      <c r="D80185" s="234"/>
    </row>
    <row r="80186" spans="4:4">
      <c r="D80186" s="234"/>
    </row>
    <row r="80187" spans="4:4">
      <c r="D80187" s="234"/>
    </row>
    <row r="80188" spans="4:4">
      <c r="D80188" s="234"/>
    </row>
    <row r="80189" spans="4:4">
      <c r="D80189" s="234"/>
    </row>
    <row r="80190" spans="4:4">
      <c r="D80190" s="234"/>
    </row>
    <row r="80191" spans="4:4">
      <c r="D80191" s="234"/>
    </row>
    <row r="80192" spans="4:4">
      <c r="D80192" s="234"/>
    </row>
    <row r="80193" spans="4:4">
      <c r="D80193" s="234"/>
    </row>
    <row r="80194" spans="4:4">
      <c r="D80194" s="234"/>
    </row>
    <row r="80195" spans="4:4">
      <c r="D80195" s="234"/>
    </row>
    <row r="80196" spans="4:4">
      <c r="D80196" s="234"/>
    </row>
    <row r="80197" spans="4:4">
      <c r="D80197" s="234"/>
    </row>
    <row r="80198" spans="4:4">
      <c r="D80198" s="234"/>
    </row>
    <row r="80199" spans="4:4">
      <c r="D80199" s="234"/>
    </row>
    <row r="80200" spans="4:4">
      <c r="D80200" s="234"/>
    </row>
    <row r="80201" spans="4:4">
      <c r="D80201" s="234"/>
    </row>
    <row r="80202" spans="4:4">
      <c r="D80202" s="234"/>
    </row>
    <row r="80203" spans="4:4">
      <c r="D80203" s="234"/>
    </row>
    <row r="80204" spans="4:4">
      <c r="D80204" s="234"/>
    </row>
    <row r="80205" spans="4:4">
      <c r="D80205" s="234"/>
    </row>
    <row r="80206" spans="4:4">
      <c r="D80206" s="234"/>
    </row>
    <row r="80207" spans="4:4">
      <c r="D80207" s="234"/>
    </row>
    <row r="80208" spans="4:4">
      <c r="D80208" s="234"/>
    </row>
    <row r="80209" spans="4:4">
      <c r="D80209" s="234"/>
    </row>
    <row r="80210" spans="4:4">
      <c r="D80210" s="234"/>
    </row>
    <row r="80211" spans="4:4">
      <c r="D80211" s="234"/>
    </row>
    <row r="80212" spans="4:4">
      <c r="D80212" s="234"/>
    </row>
    <row r="80213" spans="4:4">
      <c r="D80213" s="234"/>
    </row>
    <row r="80214" spans="4:4">
      <c r="D80214" s="234"/>
    </row>
    <row r="80215" spans="4:4">
      <c r="D80215" s="234"/>
    </row>
    <row r="80216" spans="4:4">
      <c r="D80216" s="234"/>
    </row>
    <row r="80217" spans="4:4">
      <c r="D80217" s="234"/>
    </row>
    <row r="80218" spans="4:4">
      <c r="D80218" s="234"/>
    </row>
    <row r="80219" spans="4:4">
      <c r="D80219" s="234"/>
    </row>
    <row r="80220" spans="4:4">
      <c r="D80220" s="234"/>
    </row>
    <row r="80221" spans="4:4">
      <c r="D80221" s="234"/>
    </row>
    <row r="80222" spans="4:4">
      <c r="D80222" s="234"/>
    </row>
    <row r="80223" spans="4:4">
      <c r="D80223" s="234"/>
    </row>
    <row r="80224" spans="4:4">
      <c r="D80224" s="234"/>
    </row>
    <row r="80225" spans="4:4">
      <c r="D80225" s="234"/>
    </row>
    <row r="80226" spans="4:4">
      <c r="D80226" s="234"/>
    </row>
    <row r="80227" spans="4:4">
      <c r="D80227" s="234"/>
    </row>
    <row r="80228" spans="4:4">
      <c r="D80228" s="234"/>
    </row>
    <row r="80229" spans="4:4">
      <c r="D80229" s="234"/>
    </row>
    <row r="80230" spans="4:4">
      <c r="D80230" s="234"/>
    </row>
    <row r="80231" spans="4:4">
      <c r="D80231" s="234"/>
    </row>
    <row r="80232" spans="4:4">
      <c r="D80232" s="234"/>
    </row>
    <row r="80233" spans="4:4">
      <c r="D80233" s="234"/>
    </row>
    <row r="80234" spans="4:4">
      <c r="D80234" s="234"/>
    </row>
    <row r="80235" spans="4:4">
      <c r="D80235" s="234"/>
    </row>
    <row r="80236" spans="4:4">
      <c r="D80236" s="234"/>
    </row>
    <row r="80237" spans="4:4">
      <c r="D80237" s="234"/>
    </row>
    <row r="80238" spans="4:4">
      <c r="D80238" s="234"/>
    </row>
    <row r="80239" spans="4:4">
      <c r="D80239" s="234"/>
    </row>
    <row r="80240" spans="4:4">
      <c r="D80240" s="234"/>
    </row>
    <row r="80241" spans="4:4">
      <c r="D80241" s="234"/>
    </row>
    <row r="80242" spans="4:4">
      <c r="D80242" s="234"/>
    </row>
    <row r="80243" spans="4:4">
      <c r="D80243" s="234"/>
    </row>
    <row r="80244" spans="4:4">
      <c r="D80244" s="234"/>
    </row>
    <row r="80245" spans="4:4">
      <c r="D80245" s="234"/>
    </row>
    <row r="80246" spans="4:4">
      <c r="D80246" s="234"/>
    </row>
    <row r="80247" spans="4:4">
      <c r="D80247" s="234"/>
    </row>
    <row r="80248" spans="4:4">
      <c r="D80248" s="234"/>
    </row>
    <row r="80249" spans="4:4">
      <c r="D80249" s="234"/>
    </row>
    <row r="80250" spans="4:4">
      <c r="D80250" s="234"/>
    </row>
    <row r="80251" spans="4:4">
      <c r="D80251" s="234"/>
    </row>
    <row r="80252" spans="4:4">
      <c r="D80252" s="234"/>
    </row>
    <row r="80253" spans="4:4">
      <c r="D80253" s="234"/>
    </row>
    <row r="80254" spans="4:4">
      <c r="D80254" s="234"/>
    </row>
    <row r="80255" spans="4:4">
      <c r="D80255" s="234"/>
    </row>
    <row r="80256" spans="4:4">
      <c r="D80256" s="234"/>
    </row>
    <row r="80257" spans="4:4">
      <c r="D80257" s="234"/>
    </row>
    <row r="80258" spans="4:4">
      <c r="D80258" s="234"/>
    </row>
    <row r="80259" spans="4:4">
      <c r="D80259" s="234"/>
    </row>
    <row r="80260" spans="4:4">
      <c r="D80260" s="234"/>
    </row>
    <row r="80261" spans="4:4">
      <c r="D80261" s="234"/>
    </row>
    <row r="80262" spans="4:4">
      <c r="D80262" s="234"/>
    </row>
    <row r="80263" spans="4:4">
      <c r="D80263" s="234"/>
    </row>
    <row r="80264" spans="4:4">
      <c r="D80264" s="234"/>
    </row>
    <row r="80265" spans="4:4">
      <c r="D80265" s="234"/>
    </row>
    <row r="80266" spans="4:4">
      <c r="D80266" s="234"/>
    </row>
    <row r="80267" spans="4:4">
      <c r="D80267" s="234"/>
    </row>
    <row r="80268" spans="4:4">
      <c r="D80268" s="234"/>
    </row>
    <row r="80269" spans="4:4">
      <c r="D80269" s="234"/>
    </row>
    <row r="80270" spans="4:4">
      <c r="D80270" s="234"/>
    </row>
    <row r="80271" spans="4:4">
      <c r="D80271" s="234"/>
    </row>
    <row r="80272" spans="4:4">
      <c r="D80272" s="234"/>
    </row>
    <row r="80273" spans="4:4">
      <c r="D80273" s="234"/>
    </row>
    <row r="80274" spans="4:4">
      <c r="D80274" s="234"/>
    </row>
    <row r="80275" spans="4:4">
      <c r="D80275" s="234"/>
    </row>
    <row r="80276" spans="4:4">
      <c r="D80276" s="234"/>
    </row>
    <row r="80277" spans="4:4">
      <c r="D80277" s="234"/>
    </row>
    <row r="80278" spans="4:4">
      <c r="D80278" s="234"/>
    </row>
    <row r="80279" spans="4:4">
      <c r="D80279" s="234"/>
    </row>
    <row r="80280" spans="4:4">
      <c r="D80280" s="234"/>
    </row>
    <row r="80281" spans="4:4">
      <c r="D80281" s="234"/>
    </row>
    <row r="80282" spans="4:4">
      <c r="D80282" s="234"/>
    </row>
    <row r="80283" spans="4:4">
      <c r="D80283" s="234"/>
    </row>
    <row r="80284" spans="4:4">
      <c r="D80284" s="234"/>
    </row>
    <row r="80285" spans="4:4">
      <c r="D80285" s="234"/>
    </row>
    <row r="80286" spans="4:4">
      <c r="D80286" s="234"/>
    </row>
    <row r="80287" spans="4:4">
      <c r="D80287" s="234"/>
    </row>
    <row r="80288" spans="4:4">
      <c r="D80288" s="234"/>
    </row>
    <row r="80289" spans="4:4">
      <c r="D80289" s="234"/>
    </row>
    <row r="80290" spans="4:4">
      <c r="D80290" s="234"/>
    </row>
    <row r="80291" spans="4:4">
      <c r="D80291" s="234"/>
    </row>
    <row r="80292" spans="4:4">
      <c r="D80292" s="234"/>
    </row>
    <row r="80293" spans="4:4">
      <c r="D80293" s="234"/>
    </row>
    <row r="80294" spans="4:4">
      <c r="D80294" s="234"/>
    </row>
    <row r="80295" spans="4:4">
      <c r="D80295" s="234"/>
    </row>
    <row r="80296" spans="4:4">
      <c r="D80296" s="234"/>
    </row>
    <row r="80297" spans="4:4">
      <c r="D80297" s="234"/>
    </row>
    <row r="80298" spans="4:4">
      <c r="D80298" s="234"/>
    </row>
    <row r="80299" spans="4:4">
      <c r="D80299" s="234"/>
    </row>
    <row r="80300" spans="4:4">
      <c r="D80300" s="234"/>
    </row>
    <row r="80301" spans="4:4">
      <c r="D80301" s="234"/>
    </row>
    <row r="80302" spans="4:4">
      <c r="D80302" s="234"/>
    </row>
    <row r="80303" spans="4:4">
      <c r="D80303" s="234"/>
    </row>
    <row r="80304" spans="4:4">
      <c r="D80304" s="234"/>
    </row>
    <row r="80305" spans="4:4">
      <c r="D80305" s="234"/>
    </row>
    <row r="80306" spans="4:4">
      <c r="D80306" s="234"/>
    </row>
    <row r="80307" spans="4:4">
      <c r="D80307" s="234"/>
    </row>
    <row r="80308" spans="4:4">
      <c r="D80308" s="234"/>
    </row>
    <row r="80309" spans="4:4">
      <c r="D80309" s="234"/>
    </row>
    <row r="80310" spans="4:4">
      <c r="D80310" s="234"/>
    </row>
    <row r="80311" spans="4:4">
      <c r="D80311" s="234"/>
    </row>
    <row r="80312" spans="4:4">
      <c r="D80312" s="234"/>
    </row>
    <row r="80313" spans="4:4">
      <c r="D80313" s="234"/>
    </row>
    <row r="80314" spans="4:4">
      <c r="D80314" s="234"/>
    </row>
    <row r="80315" spans="4:4">
      <c r="D80315" s="234"/>
    </row>
    <row r="80316" spans="4:4">
      <c r="D80316" s="234"/>
    </row>
    <row r="80317" spans="4:4">
      <c r="D80317" s="234"/>
    </row>
    <row r="80318" spans="4:4">
      <c r="D80318" s="234"/>
    </row>
    <row r="80319" spans="4:4">
      <c r="D80319" s="234"/>
    </row>
    <row r="80320" spans="4:4">
      <c r="D80320" s="234"/>
    </row>
    <row r="80321" spans="4:4">
      <c r="D80321" s="234"/>
    </row>
    <row r="80322" spans="4:4">
      <c r="D80322" s="234"/>
    </row>
    <row r="80323" spans="4:4">
      <c r="D80323" s="234"/>
    </row>
    <row r="80324" spans="4:4">
      <c r="D80324" s="234"/>
    </row>
    <row r="80325" spans="4:4">
      <c r="D80325" s="234"/>
    </row>
    <row r="80326" spans="4:4">
      <c r="D80326" s="234"/>
    </row>
    <row r="80327" spans="4:4">
      <c r="D80327" s="234"/>
    </row>
    <row r="80328" spans="4:4">
      <c r="D80328" s="234"/>
    </row>
    <row r="80329" spans="4:4">
      <c r="D80329" s="234"/>
    </row>
    <row r="80330" spans="4:4">
      <c r="D80330" s="234"/>
    </row>
    <row r="80331" spans="4:4">
      <c r="D80331" s="234"/>
    </row>
    <row r="80332" spans="4:4">
      <c r="D80332" s="234"/>
    </row>
    <row r="80333" spans="4:4">
      <c r="D80333" s="234"/>
    </row>
    <row r="80334" spans="4:4">
      <c r="D80334" s="234"/>
    </row>
    <row r="80335" spans="4:4">
      <c r="D80335" s="234"/>
    </row>
    <row r="80336" spans="4:4">
      <c r="D80336" s="234"/>
    </row>
    <row r="80337" spans="4:4">
      <c r="D80337" s="234"/>
    </row>
    <row r="80338" spans="4:4">
      <c r="D80338" s="234"/>
    </row>
    <row r="80339" spans="4:4">
      <c r="D80339" s="234"/>
    </row>
    <row r="80340" spans="4:4">
      <c r="D80340" s="234"/>
    </row>
    <row r="80341" spans="4:4">
      <c r="D80341" s="234"/>
    </row>
    <row r="80342" spans="4:4">
      <c r="D80342" s="234"/>
    </row>
    <row r="80343" spans="4:4">
      <c r="D80343" s="234"/>
    </row>
    <row r="80344" spans="4:4">
      <c r="D80344" s="234"/>
    </row>
    <row r="80345" spans="4:4">
      <c r="D80345" s="234"/>
    </row>
    <row r="80346" spans="4:4">
      <c r="D80346" s="234"/>
    </row>
    <row r="80347" spans="4:4">
      <c r="D80347" s="234"/>
    </row>
    <row r="80348" spans="4:4">
      <c r="D80348" s="234"/>
    </row>
    <row r="80349" spans="4:4">
      <c r="D80349" s="234"/>
    </row>
    <row r="80350" spans="4:4">
      <c r="D80350" s="234"/>
    </row>
    <row r="80351" spans="4:4">
      <c r="D80351" s="234"/>
    </row>
    <row r="80352" spans="4:4">
      <c r="D80352" s="234"/>
    </row>
    <row r="80353" spans="4:4">
      <c r="D80353" s="234"/>
    </row>
    <row r="80354" spans="4:4">
      <c r="D80354" s="234"/>
    </row>
    <row r="80355" spans="4:4">
      <c r="D80355" s="234"/>
    </row>
    <row r="80356" spans="4:4">
      <c r="D80356" s="234"/>
    </row>
    <row r="80357" spans="4:4">
      <c r="D80357" s="234"/>
    </row>
    <row r="80358" spans="4:4">
      <c r="D80358" s="234"/>
    </row>
    <row r="80359" spans="4:4">
      <c r="D80359" s="234"/>
    </row>
    <row r="80360" spans="4:4">
      <c r="D80360" s="234"/>
    </row>
    <row r="80361" spans="4:4">
      <c r="D80361" s="234"/>
    </row>
    <row r="80362" spans="4:4">
      <c r="D80362" s="234"/>
    </row>
    <row r="80363" spans="4:4">
      <c r="D80363" s="234"/>
    </row>
    <row r="80364" spans="4:4">
      <c r="D80364" s="234"/>
    </row>
    <row r="80365" spans="4:4">
      <c r="D80365" s="234"/>
    </row>
    <row r="80366" spans="4:4">
      <c r="D80366" s="234"/>
    </row>
    <row r="80367" spans="4:4">
      <c r="D80367" s="234"/>
    </row>
    <row r="80368" spans="4:4">
      <c r="D80368" s="234"/>
    </row>
    <row r="80369" spans="4:4">
      <c r="D80369" s="234"/>
    </row>
    <row r="80370" spans="4:4">
      <c r="D80370" s="234"/>
    </row>
    <row r="80371" spans="4:4">
      <c r="D80371" s="234"/>
    </row>
    <row r="80372" spans="4:4">
      <c r="D80372" s="234"/>
    </row>
    <row r="80373" spans="4:4">
      <c r="D80373" s="234"/>
    </row>
    <row r="80374" spans="4:4">
      <c r="D80374" s="234"/>
    </row>
    <row r="80375" spans="4:4">
      <c r="D80375" s="234"/>
    </row>
    <row r="80376" spans="4:4">
      <c r="D80376" s="234"/>
    </row>
    <row r="80377" spans="4:4">
      <c r="D80377" s="234"/>
    </row>
    <row r="80378" spans="4:4">
      <c r="D80378" s="234"/>
    </row>
    <row r="80379" spans="4:4">
      <c r="D80379" s="234"/>
    </row>
    <row r="80380" spans="4:4">
      <c r="D80380" s="234"/>
    </row>
    <row r="80381" spans="4:4">
      <c r="D80381" s="234"/>
    </row>
    <row r="80382" spans="4:4">
      <c r="D80382" s="234"/>
    </row>
    <row r="80383" spans="4:4">
      <c r="D80383" s="234"/>
    </row>
    <row r="80384" spans="4:4">
      <c r="D80384" s="234"/>
    </row>
    <row r="80385" spans="4:4">
      <c r="D80385" s="234"/>
    </row>
    <row r="80386" spans="4:4">
      <c r="D80386" s="234"/>
    </row>
    <row r="80387" spans="4:4">
      <c r="D80387" s="234"/>
    </row>
    <row r="80388" spans="4:4">
      <c r="D80388" s="234"/>
    </row>
    <row r="80389" spans="4:4">
      <c r="D80389" s="234"/>
    </row>
    <row r="80390" spans="4:4">
      <c r="D80390" s="234"/>
    </row>
    <row r="80391" spans="4:4">
      <c r="D80391" s="234"/>
    </row>
    <row r="80392" spans="4:4">
      <c r="D80392" s="234"/>
    </row>
    <row r="80393" spans="4:4">
      <c r="D80393" s="234"/>
    </row>
    <row r="80394" spans="4:4">
      <c r="D80394" s="234"/>
    </row>
    <row r="80395" spans="4:4">
      <c r="D80395" s="234"/>
    </row>
    <row r="80396" spans="4:4">
      <c r="D80396" s="234"/>
    </row>
    <row r="80397" spans="4:4">
      <c r="D80397" s="234"/>
    </row>
    <row r="80398" spans="4:4">
      <c r="D80398" s="234"/>
    </row>
    <row r="80399" spans="4:4">
      <c r="D80399" s="234"/>
    </row>
    <row r="80400" spans="4:4">
      <c r="D80400" s="234"/>
    </row>
    <row r="80401" spans="4:4">
      <c r="D80401" s="234"/>
    </row>
    <row r="80402" spans="4:4">
      <c r="D80402" s="234"/>
    </row>
    <row r="80403" spans="4:4">
      <c r="D80403" s="234"/>
    </row>
    <row r="80404" spans="4:4">
      <c r="D80404" s="234"/>
    </row>
    <row r="80405" spans="4:4">
      <c r="D80405" s="234"/>
    </row>
    <row r="80406" spans="4:4">
      <c r="D80406" s="234"/>
    </row>
    <row r="80407" spans="4:4">
      <c r="D80407" s="234"/>
    </row>
    <row r="80408" spans="4:4">
      <c r="D80408" s="234"/>
    </row>
    <row r="80409" spans="4:4">
      <c r="D80409" s="234"/>
    </row>
    <row r="80410" spans="4:4">
      <c r="D80410" s="234"/>
    </row>
    <row r="80411" spans="4:4">
      <c r="D80411" s="234"/>
    </row>
    <row r="80412" spans="4:4">
      <c r="D80412" s="234"/>
    </row>
    <row r="80413" spans="4:4">
      <c r="D80413" s="234"/>
    </row>
    <row r="80414" spans="4:4">
      <c r="D80414" s="234"/>
    </row>
    <row r="80415" spans="4:4">
      <c r="D80415" s="234"/>
    </row>
    <row r="80416" spans="4:4">
      <c r="D80416" s="234"/>
    </row>
    <row r="80417" spans="4:4">
      <c r="D80417" s="234"/>
    </row>
    <row r="80418" spans="4:4">
      <c r="D80418" s="234"/>
    </row>
    <row r="80419" spans="4:4">
      <c r="D80419" s="234"/>
    </row>
    <row r="80420" spans="4:4">
      <c r="D80420" s="234"/>
    </row>
    <row r="80421" spans="4:4">
      <c r="D80421" s="234"/>
    </row>
    <row r="80422" spans="4:4">
      <c r="D80422" s="234"/>
    </row>
    <row r="80423" spans="4:4">
      <c r="D80423" s="234"/>
    </row>
    <row r="80424" spans="4:4">
      <c r="D80424" s="234"/>
    </row>
    <row r="80425" spans="4:4">
      <c r="D80425" s="234"/>
    </row>
    <row r="80426" spans="4:4">
      <c r="D80426" s="234"/>
    </row>
    <row r="80427" spans="4:4">
      <c r="D80427" s="234"/>
    </row>
    <row r="80428" spans="4:4">
      <c r="D80428" s="234"/>
    </row>
    <row r="80429" spans="4:4">
      <c r="D80429" s="234"/>
    </row>
    <row r="80430" spans="4:4">
      <c r="D80430" s="234"/>
    </row>
    <row r="80431" spans="4:4">
      <c r="D80431" s="234"/>
    </row>
    <row r="80432" spans="4:4">
      <c r="D80432" s="234"/>
    </row>
    <row r="80433" spans="4:4">
      <c r="D80433" s="234"/>
    </row>
    <row r="80434" spans="4:4">
      <c r="D80434" s="234"/>
    </row>
    <row r="80435" spans="4:4">
      <c r="D80435" s="234"/>
    </row>
    <row r="80436" spans="4:4">
      <c r="D80436" s="234"/>
    </row>
    <row r="80437" spans="4:4">
      <c r="D80437" s="234"/>
    </row>
    <row r="80438" spans="4:4">
      <c r="D80438" s="234"/>
    </row>
    <row r="80439" spans="4:4">
      <c r="D80439" s="234"/>
    </row>
    <row r="80440" spans="4:4">
      <c r="D80440" s="234"/>
    </row>
    <row r="80441" spans="4:4">
      <c r="D80441" s="234"/>
    </row>
    <row r="80442" spans="4:4">
      <c r="D80442" s="234"/>
    </row>
    <row r="80443" spans="4:4">
      <c r="D80443" s="234"/>
    </row>
    <row r="80444" spans="4:4">
      <c r="D80444" s="234"/>
    </row>
    <row r="80445" spans="4:4">
      <c r="D80445" s="234"/>
    </row>
    <row r="80446" spans="4:4">
      <c r="D80446" s="234"/>
    </row>
    <row r="80447" spans="4:4">
      <c r="D80447" s="234"/>
    </row>
    <row r="80448" spans="4:4">
      <c r="D80448" s="234"/>
    </row>
    <row r="80449" spans="4:4">
      <c r="D80449" s="234"/>
    </row>
    <row r="80450" spans="4:4">
      <c r="D80450" s="234"/>
    </row>
    <row r="80451" spans="4:4">
      <c r="D80451" s="234"/>
    </row>
    <row r="80452" spans="4:4">
      <c r="D80452" s="234"/>
    </row>
    <row r="80453" spans="4:4">
      <c r="D80453" s="234"/>
    </row>
    <row r="80454" spans="4:4">
      <c r="D80454" s="234"/>
    </row>
    <row r="80455" spans="4:4">
      <c r="D80455" s="234"/>
    </row>
    <row r="80456" spans="4:4">
      <c r="D80456" s="234"/>
    </row>
    <row r="80457" spans="4:4">
      <c r="D80457" s="234"/>
    </row>
    <row r="80458" spans="4:4">
      <c r="D80458" s="234"/>
    </row>
    <row r="80459" spans="4:4">
      <c r="D80459" s="234"/>
    </row>
    <row r="80460" spans="4:4">
      <c r="D80460" s="234"/>
    </row>
    <row r="80461" spans="4:4">
      <c r="D80461" s="234"/>
    </row>
    <row r="80462" spans="4:4">
      <c r="D80462" s="234"/>
    </row>
    <row r="80463" spans="4:4">
      <c r="D80463" s="234"/>
    </row>
    <row r="80464" spans="4:4">
      <c r="D80464" s="234"/>
    </row>
    <row r="80465" spans="4:4">
      <c r="D80465" s="234"/>
    </row>
    <row r="80466" spans="4:4">
      <c r="D80466" s="234"/>
    </row>
    <row r="80467" spans="4:4">
      <c r="D80467" s="234"/>
    </row>
    <row r="80468" spans="4:4">
      <c r="D80468" s="234"/>
    </row>
    <row r="80469" spans="4:4">
      <c r="D80469" s="234"/>
    </row>
    <row r="80470" spans="4:4">
      <c r="D80470" s="234"/>
    </row>
    <row r="80471" spans="4:4">
      <c r="D80471" s="234"/>
    </row>
    <row r="80472" spans="4:4">
      <c r="D80472" s="234"/>
    </row>
    <row r="80473" spans="4:4">
      <c r="D80473" s="234"/>
    </row>
    <row r="80474" spans="4:4">
      <c r="D80474" s="234"/>
    </row>
    <row r="80475" spans="4:4">
      <c r="D80475" s="234"/>
    </row>
    <row r="80476" spans="4:4">
      <c r="D80476" s="234"/>
    </row>
    <row r="80477" spans="4:4">
      <c r="D80477" s="234"/>
    </row>
    <row r="80478" spans="4:4">
      <c r="D80478" s="234"/>
    </row>
    <row r="80479" spans="4:4">
      <c r="D80479" s="234"/>
    </row>
    <row r="80480" spans="4:4">
      <c r="D80480" s="234"/>
    </row>
    <row r="80481" spans="4:4">
      <c r="D80481" s="234"/>
    </row>
    <row r="80482" spans="4:4">
      <c r="D80482" s="234"/>
    </row>
    <row r="80483" spans="4:4">
      <c r="D80483" s="234"/>
    </row>
    <row r="80484" spans="4:4">
      <c r="D80484" s="234"/>
    </row>
    <row r="80485" spans="4:4">
      <c r="D80485" s="234"/>
    </row>
    <row r="80486" spans="4:4">
      <c r="D80486" s="234"/>
    </row>
    <row r="80487" spans="4:4">
      <c r="D80487" s="234"/>
    </row>
    <row r="80488" spans="4:4">
      <c r="D80488" s="234"/>
    </row>
    <row r="80489" spans="4:4">
      <c r="D80489" s="234"/>
    </row>
    <row r="80490" spans="4:4">
      <c r="D80490" s="234"/>
    </row>
    <row r="80491" spans="4:4">
      <c r="D80491" s="234"/>
    </row>
    <row r="80492" spans="4:4">
      <c r="D80492" s="234"/>
    </row>
    <row r="80493" spans="4:4">
      <c r="D80493" s="234"/>
    </row>
    <row r="80494" spans="4:4">
      <c r="D80494" s="234"/>
    </row>
    <row r="80495" spans="4:4">
      <c r="D80495" s="234"/>
    </row>
    <row r="80496" spans="4:4">
      <c r="D80496" s="234"/>
    </row>
    <row r="80497" spans="4:4">
      <c r="D80497" s="234"/>
    </row>
    <row r="80498" spans="4:4">
      <c r="D80498" s="234"/>
    </row>
    <row r="80499" spans="4:4">
      <c r="D80499" s="234"/>
    </row>
    <row r="80500" spans="4:4">
      <c r="D80500" s="234"/>
    </row>
    <row r="80501" spans="4:4">
      <c r="D80501" s="234"/>
    </row>
    <row r="80502" spans="4:4">
      <c r="D80502" s="234"/>
    </row>
    <row r="80503" spans="4:4">
      <c r="D80503" s="234"/>
    </row>
    <row r="80504" spans="4:4">
      <c r="D80504" s="234"/>
    </row>
    <row r="80505" spans="4:4">
      <c r="D80505" s="234"/>
    </row>
    <row r="80506" spans="4:4">
      <c r="D80506" s="234"/>
    </row>
    <row r="80507" spans="4:4">
      <c r="D80507" s="234"/>
    </row>
    <row r="80508" spans="4:4">
      <c r="D80508" s="234"/>
    </row>
    <row r="80509" spans="4:4">
      <c r="D80509" s="234"/>
    </row>
    <row r="80510" spans="4:4">
      <c r="D80510" s="234"/>
    </row>
    <row r="80511" spans="4:4">
      <c r="D80511" s="234"/>
    </row>
    <row r="80512" spans="4:4">
      <c r="D80512" s="234"/>
    </row>
    <row r="80513" spans="4:4">
      <c r="D80513" s="234"/>
    </row>
    <row r="80514" spans="4:4">
      <c r="D80514" s="234"/>
    </row>
    <row r="80515" spans="4:4">
      <c r="D80515" s="234"/>
    </row>
    <row r="80516" spans="4:4">
      <c r="D80516" s="234"/>
    </row>
    <row r="80517" spans="4:4">
      <c r="D80517" s="234"/>
    </row>
    <row r="80518" spans="4:4">
      <c r="D80518" s="234"/>
    </row>
    <row r="80519" spans="4:4">
      <c r="D80519" s="234"/>
    </row>
    <row r="80520" spans="4:4">
      <c r="D80520" s="234"/>
    </row>
    <row r="80521" spans="4:4">
      <c r="D80521" s="234"/>
    </row>
    <row r="80522" spans="4:4">
      <c r="D80522" s="234"/>
    </row>
    <row r="80523" spans="4:4">
      <c r="D80523" s="234"/>
    </row>
    <row r="80524" spans="4:4">
      <c r="D80524" s="234"/>
    </row>
    <row r="80525" spans="4:4">
      <c r="D80525" s="234"/>
    </row>
    <row r="80526" spans="4:4">
      <c r="D80526" s="234"/>
    </row>
    <row r="80527" spans="4:4">
      <c r="D80527" s="234"/>
    </row>
    <row r="80528" spans="4:4">
      <c r="D80528" s="234"/>
    </row>
    <row r="80529" spans="4:4">
      <c r="D80529" s="234"/>
    </row>
    <row r="80530" spans="4:4">
      <c r="D80530" s="234"/>
    </row>
    <row r="80531" spans="4:4">
      <c r="D80531" s="234"/>
    </row>
    <row r="80532" spans="4:4">
      <c r="D80532" s="234"/>
    </row>
    <row r="80533" spans="4:4">
      <c r="D80533" s="234"/>
    </row>
    <row r="80534" spans="4:4">
      <c r="D80534" s="234"/>
    </row>
    <row r="80535" spans="4:4">
      <c r="D80535" s="234"/>
    </row>
    <row r="80536" spans="4:4">
      <c r="D80536" s="234"/>
    </row>
    <row r="80537" spans="4:4">
      <c r="D80537" s="234"/>
    </row>
    <row r="80538" spans="4:4">
      <c r="D80538" s="234"/>
    </row>
    <row r="80539" spans="4:4">
      <c r="D80539" s="234"/>
    </row>
    <row r="80540" spans="4:4">
      <c r="D80540" s="234"/>
    </row>
    <row r="80541" spans="4:4">
      <c r="D80541" s="234"/>
    </row>
    <row r="80542" spans="4:4">
      <c r="D80542" s="234"/>
    </row>
    <row r="80543" spans="4:4">
      <c r="D80543" s="234"/>
    </row>
    <row r="80544" spans="4:4">
      <c r="D80544" s="234"/>
    </row>
    <row r="80545" spans="4:4">
      <c r="D80545" s="234"/>
    </row>
    <row r="80546" spans="4:4">
      <c r="D80546" s="234"/>
    </row>
    <row r="80547" spans="4:4">
      <c r="D80547" s="234"/>
    </row>
    <row r="80548" spans="4:4">
      <c r="D80548" s="234"/>
    </row>
    <row r="80549" spans="4:4">
      <c r="D80549" s="234"/>
    </row>
    <row r="80550" spans="4:4">
      <c r="D80550" s="234"/>
    </row>
    <row r="80551" spans="4:4">
      <c r="D80551" s="234"/>
    </row>
    <row r="80552" spans="4:4">
      <c r="D80552" s="234"/>
    </row>
    <row r="80553" spans="4:4">
      <c r="D80553" s="234"/>
    </row>
    <row r="80554" spans="4:4">
      <c r="D80554" s="234"/>
    </row>
    <row r="80555" spans="4:4">
      <c r="D80555" s="234"/>
    </row>
    <row r="80556" spans="4:4">
      <c r="D80556" s="234"/>
    </row>
    <row r="80557" spans="4:4">
      <c r="D80557" s="234"/>
    </row>
    <row r="80558" spans="4:4">
      <c r="D80558" s="234"/>
    </row>
    <row r="80559" spans="4:4">
      <c r="D80559" s="234"/>
    </row>
    <row r="80560" spans="4:4">
      <c r="D80560" s="234"/>
    </row>
    <row r="80561" spans="4:4">
      <c r="D80561" s="234"/>
    </row>
    <row r="80562" spans="4:4">
      <c r="D80562" s="234"/>
    </row>
    <row r="80563" spans="4:4">
      <c r="D80563" s="234"/>
    </row>
    <row r="80564" spans="4:4">
      <c r="D80564" s="234"/>
    </row>
    <row r="80565" spans="4:4">
      <c r="D80565" s="234"/>
    </row>
    <row r="80566" spans="4:4">
      <c r="D80566" s="234"/>
    </row>
    <row r="80567" spans="4:4">
      <c r="D80567" s="234"/>
    </row>
    <row r="80568" spans="4:4">
      <c r="D80568" s="234"/>
    </row>
    <row r="80569" spans="4:4">
      <c r="D80569" s="234"/>
    </row>
    <row r="80570" spans="4:4">
      <c r="D80570" s="234"/>
    </row>
    <row r="80571" spans="4:4">
      <c r="D80571" s="234"/>
    </row>
    <row r="80572" spans="4:4">
      <c r="D80572" s="234"/>
    </row>
    <row r="80573" spans="4:4">
      <c r="D80573" s="234"/>
    </row>
    <row r="80574" spans="4:4">
      <c r="D80574" s="234"/>
    </row>
    <row r="80575" spans="4:4">
      <c r="D80575" s="234"/>
    </row>
    <row r="80576" spans="4:4">
      <c r="D80576" s="234"/>
    </row>
    <row r="80577" spans="4:4">
      <c r="D80577" s="234"/>
    </row>
    <row r="80578" spans="4:4">
      <c r="D80578" s="234"/>
    </row>
    <row r="80579" spans="4:4">
      <c r="D80579" s="234"/>
    </row>
    <row r="80580" spans="4:4">
      <c r="D80580" s="234"/>
    </row>
    <row r="80581" spans="4:4">
      <c r="D80581" s="234"/>
    </row>
    <row r="80582" spans="4:4">
      <c r="D80582" s="234"/>
    </row>
    <row r="80583" spans="4:4">
      <c r="D80583" s="234"/>
    </row>
    <row r="80584" spans="4:4">
      <c r="D80584" s="234"/>
    </row>
    <row r="80585" spans="4:4">
      <c r="D80585" s="234"/>
    </row>
    <row r="80586" spans="4:4">
      <c r="D80586" s="234"/>
    </row>
    <row r="80587" spans="4:4">
      <c r="D80587" s="234"/>
    </row>
    <row r="80588" spans="4:4">
      <c r="D80588" s="234"/>
    </row>
    <row r="80589" spans="4:4">
      <c r="D80589" s="234"/>
    </row>
    <row r="80590" spans="4:4">
      <c r="D80590" s="234"/>
    </row>
    <row r="80591" spans="4:4">
      <c r="D80591" s="234"/>
    </row>
    <row r="80592" spans="4:4">
      <c r="D80592" s="234"/>
    </row>
    <row r="80593" spans="4:4">
      <c r="D80593" s="234"/>
    </row>
    <row r="80594" spans="4:4">
      <c r="D80594" s="234"/>
    </row>
    <row r="80595" spans="4:4">
      <c r="D80595" s="234"/>
    </row>
    <row r="80596" spans="4:4">
      <c r="D80596" s="234"/>
    </row>
    <row r="80597" spans="4:4">
      <c r="D80597" s="234"/>
    </row>
    <row r="80598" spans="4:4">
      <c r="D80598" s="234"/>
    </row>
    <row r="80599" spans="4:4">
      <c r="D80599" s="234"/>
    </row>
    <row r="80600" spans="4:4">
      <c r="D80600" s="234"/>
    </row>
    <row r="80601" spans="4:4">
      <c r="D80601" s="234"/>
    </row>
    <row r="80602" spans="4:4">
      <c r="D80602" s="234"/>
    </row>
    <row r="80603" spans="4:4">
      <c r="D80603" s="234"/>
    </row>
    <row r="80604" spans="4:4">
      <c r="D80604" s="234"/>
    </row>
    <row r="80605" spans="4:4">
      <c r="D80605" s="234"/>
    </row>
    <row r="80606" spans="4:4">
      <c r="D80606" s="234"/>
    </row>
    <row r="80607" spans="4:4">
      <c r="D80607" s="234"/>
    </row>
    <row r="80608" spans="4:4">
      <c r="D80608" s="234"/>
    </row>
    <row r="80609" spans="4:4">
      <c r="D80609" s="234"/>
    </row>
    <row r="80610" spans="4:4">
      <c r="D80610" s="234"/>
    </row>
    <row r="80611" spans="4:4">
      <c r="D80611" s="234"/>
    </row>
    <row r="80612" spans="4:4">
      <c r="D80612" s="234"/>
    </row>
    <row r="80613" spans="4:4">
      <c r="D80613" s="234"/>
    </row>
    <row r="80614" spans="4:4">
      <c r="D80614" s="234"/>
    </row>
    <row r="80615" spans="4:4">
      <c r="D80615" s="234"/>
    </row>
    <row r="80616" spans="4:4">
      <c r="D80616" s="234"/>
    </row>
    <row r="80617" spans="4:4">
      <c r="D80617" s="234"/>
    </row>
    <row r="80618" spans="4:4">
      <c r="D80618" s="234"/>
    </row>
    <row r="80619" spans="4:4">
      <c r="D80619" s="234"/>
    </row>
    <row r="80620" spans="4:4">
      <c r="D80620" s="234"/>
    </row>
    <row r="80621" spans="4:4">
      <c r="D80621" s="234"/>
    </row>
    <row r="80622" spans="4:4">
      <c r="D80622" s="234"/>
    </row>
    <row r="80623" spans="4:4">
      <c r="D80623" s="234"/>
    </row>
    <row r="80624" spans="4:4">
      <c r="D80624" s="234"/>
    </row>
    <row r="80625" spans="4:4">
      <c r="D80625" s="234"/>
    </row>
    <row r="80626" spans="4:4">
      <c r="D80626" s="234"/>
    </row>
    <row r="80627" spans="4:4">
      <c r="D80627" s="234"/>
    </row>
    <row r="80628" spans="4:4">
      <c r="D80628" s="234"/>
    </row>
    <row r="80629" spans="4:4">
      <c r="D80629" s="234"/>
    </row>
    <row r="80630" spans="4:4">
      <c r="D80630" s="234"/>
    </row>
    <row r="80631" spans="4:4">
      <c r="D80631" s="234"/>
    </row>
    <row r="80632" spans="4:4">
      <c r="D80632" s="234"/>
    </row>
    <row r="80633" spans="4:4">
      <c r="D80633" s="234"/>
    </row>
    <row r="80634" spans="4:4">
      <c r="D80634" s="234"/>
    </row>
    <row r="80635" spans="4:4">
      <c r="D80635" s="234"/>
    </row>
    <row r="80636" spans="4:4">
      <c r="D80636" s="234"/>
    </row>
    <row r="80637" spans="4:4">
      <c r="D80637" s="234"/>
    </row>
    <row r="80638" spans="4:4">
      <c r="D80638" s="234"/>
    </row>
    <row r="80639" spans="4:4">
      <c r="D80639" s="234"/>
    </row>
    <row r="80640" spans="4:4">
      <c r="D80640" s="234"/>
    </row>
    <row r="80641" spans="4:4">
      <c r="D80641" s="234"/>
    </row>
    <row r="80642" spans="4:4">
      <c r="D80642" s="234"/>
    </row>
    <row r="80643" spans="4:4">
      <c r="D80643" s="234"/>
    </row>
    <row r="80644" spans="4:4">
      <c r="D80644" s="234"/>
    </row>
    <row r="80645" spans="4:4">
      <c r="D80645" s="234"/>
    </row>
    <row r="80646" spans="4:4">
      <c r="D80646" s="234"/>
    </row>
    <row r="80647" spans="4:4">
      <c r="D80647" s="234"/>
    </row>
    <row r="80648" spans="4:4">
      <c r="D80648" s="234"/>
    </row>
    <row r="80649" spans="4:4">
      <c r="D80649" s="234"/>
    </row>
    <row r="80650" spans="4:4">
      <c r="D80650" s="234"/>
    </row>
    <row r="80651" spans="4:4">
      <c r="D80651" s="234"/>
    </row>
    <row r="80652" spans="4:4">
      <c r="D80652" s="234"/>
    </row>
    <row r="80653" spans="4:4">
      <c r="D80653" s="234"/>
    </row>
    <row r="80654" spans="4:4">
      <c r="D80654" s="234"/>
    </row>
    <row r="80655" spans="4:4">
      <c r="D80655" s="234"/>
    </row>
    <row r="80656" spans="4:4">
      <c r="D80656" s="234"/>
    </row>
    <row r="80657" spans="4:4">
      <c r="D80657" s="234"/>
    </row>
    <row r="80658" spans="4:4">
      <c r="D80658" s="234"/>
    </row>
    <row r="80659" spans="4:4">
      <c r="D80659" s="234"/>
    </row>
    <row r="80660" spans="4:4">
      <c r="D80660" s="234"/>
    </row>
    <row r="80661" spans="4:4">
      <c r="D80661" s="234"/>
    </row>
    <row r="80662" spans="4:4">
      <c r="D80662" s="234"/>
    </row>
    <row r="80663" spans="4:4">
      <c r="D80663" s="234"/>
    </row>
    <row r="80664" spans="4:4">
      <c r="D80664" s="234"/>
    </row>
    <row r="80665" spans="4:4">
      <c r="D80665" s="234"/>
    </row>
    <row r="80666" spans="4:4">
      <c r="D80666" s="234"/>
    </row>
    <row r="80667" spans="4:4">
      <c r="D80667" s="234"/>
    </row>
    <row r="80668" spans="4:4">
      <c r="D80668" s="234"/>
    </row>
    <row r="80669" spans="4:4">
      <c r="D80669" s="234"/>
    </row>
    <row r="80670" spans="4:4">
      <c r="D80670" s="234"/>
    </row>
    <row r="80671" spans="4:4">
      <c r="D80671" s="234"/>
    </row>
    <row r="80672" spans="4:4">
      <c r="D80672" s="234"/>
    </row>
    <row r="80673" spans="4:4">
      <c r="D80673" s="234"/>
    </row>
    <row r="80674" spans="4:4">
      <c r="D80674" s="234"/>
    </row>
    <row r="80675" spans="4:4">
      <c r="D80675" s="234"/>
    </row>
    <row r="80676" spans="4:4">
      <c r="D80676" s="234"/>
    </row>
    <row r="80677" spans="4:4">
      <c r="D80677" s="234"/>
    </row>
    <row r="80678" spans="4:4">
      <c r="D80678" s="234"/>
    </row>
    <row r="80679" spans="4:4">
      <c r="D80679" s="234"/>
    </row>
    <row r="80680" spans="4:4">
      <c r="D80680" s="234"/>
    </row>
    <row r="80681" spans="4:4">
      <c r="D80681" s="234"/>
    </row>
    <row r="80682" spans="4:4">
      <c r="D80682" s="234"/>
    </row>
    <row r="80683" spans="4:4">
      <c r="D80683" s="234"/>
    </row>
    <row r="80684" spans="4:4">
      <c r="D80684" s="234"/>
    </row>
    <row r="80685" spans="4:4">
      <c r="D80685" s="234"/>
    </row>
    <row r="80686" spans="4:4">
      <c r="D80686" s="234"/>
    </row>
    <row r="80687" spans="4:4">
      <c r="D80687" s="234"/>
    </row>
    <row r="80688" spans="4:4">
      <c r="D80688" s="234"/>
    </row>
    <row r="80689" spans="4:4">
      <c r="D80689" s="234"/>
    </row>
    <row r="80690" spans="4:4">
      <c r="D80690" s="234"/>
    </row>
    <row r="80691" spans="4:4">
      <c r="D80691" s="234"/>
    </row>
    <row r="80692" spans="4:4">
      <c r="D80692" s="234"/>
    </row>
    <row r="80693" spans="4:4">
      <c r="D80693" s="234"/>
    </row>
    <row r="80694" spans="4:4">
      <c r="D80694" s="234"/>
    </row>
    <row r="80695" spans="4:4">
      <c r="D80695" s="234"/>
    </row>
    <row r="80696" spans="4:4">
      <c r="D80696" s="234"/>
    </row>
    <row r="80697" spans="4:4">
      <c r="D80697" s="234"/>
    </row>
    <row r="80698" spans="4:4">
      <c r="D80698" s="234"/>
    </row>
    <row r="80699" spans="4:4">
      <c r="D80699" s="234"/>
    </row>
    <row r="80700" spans="4:4">
      <c r="D80700" s="234"/>
    </row>
    <row r="80701" spans="4:4">
      <c r="D80701" s="234"/>
    </row>
    <row r="80702" spans="4:4">
      <c r="D80702" s="234"/>
    </row>
    <row r="80703" spans="4:4">
      <c r="D80703" s="234"/>
    </row>
    <row r="80704" spans="4:4">
      <c r="D80704" s="234"/>
    </row>
    <row r="80705" spans="4:4">
      <c r="D80705" s="234"/>
    </row>
    <row r="80706" spans="4:4">
      <c r="D80706" s="234"/>
    </row>
    <row r="80707" spans="4:4">
      <c r="D80707" s="234"/>
    </row>
    <row r="80708" spans="4:4">
      <c r="D80708" s="234"/>
    </row>
    <row r="80709" spans="4:4">
      <c r="D80709" s="234"/>
    </row>
    <row r="80710" spans="4:4">
      <c r="D80710" s="234"/>
    </row>
    <row r="80711" spans="4:4">
      <c r="D80711" s="234"/>
    </row>
    <row r="80712" spans="4:4">
      <c r="D80712" s="234"/>
    </row>
    <row r="80713" spans="4:4">
      <c r="D80713" s="234"/>
    </row>
    <row r="80714" spans="4:4">
      <c r="D80714" s="234"/>
    </row>
    <row r="80715" spans="4:4">
      <c r="D80715" s="234"/>
    </row>
    <row r="80716" spans="4:4">
      <c r="D80716" s="234"/>
    </row>
    <row r="80717" spans="4:4">
      <c r="D80717" s="234"/>
    </row>
    <row r="80718" spans="4:4">
      <c r="D80718" s="234"/>
    </row>
    <row r="80719" spans="4:4">
      <c r="D80719" s="234"/>
    </row>
    <row r="80720" spans="4:4">
      <c r="D80720" s="234"/>
    </row>
    <row r="80721" spans="4:4">
      <c r="D80721" s="234"/>
    </row>
    <row r="80722" spans="4:4">
      <c r="D80722" s="234"/>
    </row>
    <row r="80723" spans="4:4">
      <c r="D80723" s="234"/>
    </row>
    <row r="80724" spans="4:4">
      <c r="D80724" s="234"/>
    </row>
    <row r="80725" spans="4:4">
      <c r="D80725" s="234"/>
    </row>
    <row r="80726" spans="4:4">
      <c r="D80726" s="234"/>
    </row>
    <row r="80727" spans="4:4">
      <c r="D80727" s="234"/>
    </row>
    <row r="80728" spans="4:4">
      <c r="D80728" s="234"/>
    </row>
    <row r="80729" spans="4:4">
      <c r="D80729" s="234"/>
    </row>
    <row r="80730" spans="4:4">
      <c r="D80730" s="234"/>
    </row>
    <row r="80731" spans="4:4">
      <c r="D80731" s="234"/>
    </row>
    <row r="80732" spans="4:4">
      <c r="D80732" s="234"/>
    </row>
    <row r="80733" spans="4:4">
      <c r="D80733" s="234"/>
    </row>
    <row r="80734" spans="4:4">
      <c r="D80734" s="234"/>
    </row>
    <row r="80735" spans="4:4">
      <c r="D80735" s="234"/>
    </row>
    <row r="80736" spans="4:4">
      <c r="D80736" s="234"/>
    </row>
    <row r="80737" spans="4:4">
      <c r="D80737" s="234"/>
    </row>
    <row r="80738" spans="4:4">
      <c r="D80738" s="234"/>
    </row>
    <row r="80739" spans="4:4">
      <c r="D80739" s="234"/>
    </row>
    <row r="80740" spans="4:4">
      <c r="D80740" s="234"/>
    </row>
    <row r="80741" spans="4:4">
      <c r="D80741" s="234"/>
    </row>
    <row r="80742" spans="4:4">
      <c r="D80742" s="234"/>
    </row>
    <row r="80743" spans="4:4">
      <c r="D80743" s="234"/>
    </row>
    <row r="80744" spans="4:4">
      <c r="D80744" s="234"/>
    </row>
    <row r="80745" spans="4:4">
      <c r="D80745" s="234"/>
    </row>
    <row r="80746" spans="4:4">
      <c r="D80746" s="234"/>
    </row>
    <row r="80747" spans="4:4">
      <c r="D80747" s="234"/>
    </row>
    <row r="80748" spans="4:4">
      <c r="D80748" s="234"/>
    </row>
    <row r="80749" spans="4:4">
      <c r="D80749" s="234"/>
    </row>
    <row r="80750" spans="4:4">
      <c r="D80750" s="234"/>
    </row>
    <row r="80751" spans="4:4">
      <c r="D80751" s="234"/>
    </row>
    <row r="80752" spans="4:4">
      <c r="D80752" s="234"/>
    </row>
    <row r="80753" spans="4:4">
      <c r="D80753" s="234"/>
    </row>
    <row r="80754" spans="4:4">
      <c r="D80754" s="234"/>
    </row>
    <row r="80755" spans="4:4">
      <c r="D80755" s="234"/>
    </row>
    <row r="80756" spans="4:4">
      <c r="D80756" s="234"/>
    </row>
    <row r="80757" spans="4:4">
      <c r="D80757" s="234"/>
    </row>
    <row r="80758" spans="4:4">
      <c r="D80758" s="234"/>
    </row>
    <row r="80759" spans="4:4">
      <c r="D80759" s="234"/>
    </row>
    <row r="80760" spans="4:4">
      <c r="D80760" s="234"/>
    </row>
    <row r="80761" spans="4:4">
      <c r="D80761" s="234"/>
    </row>
    <row r="80762" spans="4:4">
      <c r="D80762" s="234"/>
    </row>
    <row r="80763" spans="4:4">
      <c r="D80763" s="234"/>
    </row>
    <row r="80764" spans="4:4">
      <c r="D80764" s="234"/>
    </row>
    <row r="80765" spans="4:4">
      <c r="D80765" s="234"/>
    </row>
    <row r="80766" spans="4:4">
      <c r="D80766" s="234"/>
    </row>
    <row r="80767" spans="4:4">
      <c r="D80767" s="234"/>
    </row>
    <row r="80768" spans="4:4">
      <c r="D80768" s="234"/>
    </row>
    <row r="80769" spans="4:4">
      <c r="D80769" s="234"/>
    </row>
    <row r="80770" spans="4:4">
      <c r="D80770" s="234"/>
    </row>
    <row r="80771" spans="4:4">
      <c r="D80771" s="234"/>
    </row>
    <row r="80772" spans="4:4">
      <c r="D80772" s="234"/>
    </row>
    <row r="80773" spans="4:4">
      <c r="D80773" s="234"/>
    </row>
    <row r="80774" spans="4:4">
      <c r="D80774" s="234"/>
    </row>
    <row r="80775" spans="4:4">
      <c r="D80775" s="234"/>
    </row>
    <row r="80776" spans="4:4">
      <c r="D80776" s="234"/>
    </row>
    <row r="80777" spans="4:4">
      <c r="D80777" s="234"/>
    </row>
    <row r="80778" spans="4:4">
      <c r="D80778" s="234"/>
    </row>
    <row r="80779" spans="4:4">
      <c r="D80779" s="234"/>
    </row>
    <row r="80780" spans="4:4">
      <c r="D80780" s="234"/>
    </row>
    <row r="80781" spans="4:4">
      <c r="D80781" s="234"/>
    </row>
    <row r="80782" spans="4:4">
      <c r="D80782" s="234"/>
    </row>
    <row r="80783" spans="4:4">
      <c r="D80783" s="234"/>
    </row>
    <row r="80784" spans="4:4">
      <c r="D80784" s="234"/>
    </row>
    <row r="80785" spans="4:4">
      <c r="D80785" s="234"/>
    </row>
    <row r="80786" spans="4:4">
      <c r="D80786" s="234"/>
    </row>
    <row r="80787" spans="4:4">
      <c r="D80787" s="234"/>
    </row>
    <row r="80788" spans="4:4">
      <c r="D80788" s="234"/>
    </row>
    <row r="80789" spans="4:4">
      <c r="D80789" s="234"/>
    </row>
    <row r="80790" spans="4:4">
      <c r="D80790" s="234"/>
    </row>
    <row r="80791" spans="4:4">
      <c r="D80791" s="234"/>
    </row>
    <row r="80792" spans="4:4">
      <c r="D80792" s="234"/>
    </row>
    <row r="80793" spans="4:4">
      <c r="D80793" s="234"/>
    </row>
    <row r="80794" spans="4:4">
      <c r="D80794" s="234"/>
    </row>
    <row r="80795" spans="4:4">
      <c r="D80795" s="234"/>
    </row>
    <row r="80796" spans="4:4">
      <c r="D80796" s="234"/>
    </row>
    <row r="80797" spans="4:4">
      <c r="D80797" s="234"/>
    </row>
    <row r="80798" spans="4:4">
      <c r="D80798" s="234"/>
    </row>
    <row r="80799" spans="4:4">
      <c r="D80799" s="234"/>
    </row>
    <row r="80800" spans="4:4">
      <c r="D80800" s="234"/>
    </row>
    <row r="80801" spans="4:4">
      <c r="D80801" s="234"/>
    </row>
    <row r="80802" spans="4:4">
      <c r="D80802" s="234"/>
    </row>
    <row r="80803" spans="4:4">
      <c r="D80803" s="234"/>
    </row>
    <row r="80804" spans="4:4">
      <c r="D80804" s="234"/>
    </row>
    <row r="80805" spans="4:4">
      <c r="D80805" s="234"/>
    </row>
    <row r="80806" spans="4:4">
      <c r="D80806" s="234"/>
    </row>
    <row r="80807" spans="4:4">
      <c r="D80807" s="234"/>
    </row>
    <row r="80808" spans="4:4">
      <c r="D80808" s="234"/>
    </row>
    <row r="80809" spans="4:4">
      <c r="D80809" s="234"/>
    </row>
    <row r="80810" spans="4:4">
      <c r="D80810" s="234"/>
    </row>
    <row r="80811" spans="4:4">
      <c r="D80811" s="234"/>
    </row>
    <row r="80812" spans="4:4">
      <c r="D80812" s="234"/>
    </row>
    <row r="80813" spans="4:4">
      <c r="D80813" s="234"/>
    </row>
    <row r="80814" spans="4:4">
      <c r="D80814" s="234"/>
    </row>
    <row r="80815" spans="4:4">
      <c r="D80815" s="234"/>
    </row>
    <row r="80816" spans="4:4">
      <c r="D80816" s="234"/>
    </row>
    <row r="80817" spans="4:4">
      <c r="D80817" s="234"/>
    </row>
    <row r="80818" spans="4:4">
      <c r="D80818" s="234"/>
    </row>
    <row r="80819" spans="4:4">
      <c r="D80819" s="234"/>
    </row>
    <row r="80820" spans="4:4">
      <c r="D80820" s="234"/>
    </row>
    <row r="80821" spans="4:4">
      <c r="D80821" s="234"/>
    </row>
    <row r="80822" spans="4:4">
      <c r="D80822" s="234"/>
    </row>
    <row r="80823" spans="4:4">
      <c r="D80823" s="234"/>
    </row>
    <row r="80824" spans="4:4">
      <c r="D80824" s="234"/>
    </row>
    <row r="80825" spans="4:4">
      <c r="D80825" s="234"/>
    </row>
    <row r="80826" spans="4:4">
      <c r="D80826" s="234"/>
    </row>
    <row r="80827" spans="4:4">
      <c r="D80827" s="234"/>
    </row>
    <row r="80828" spans="4:4">
      <c r="D80828" s="234"/>
    </row>
    <row r="80829" spans="4:4">
      <c r="D80829" s="234"/>
    </row>
    <row r="80830" spans="4:4">
      <c r="D80830" s="234"/>
    </row>
    <row r="80831" spans="4:4">
      <c r="D80831" s="234"/>
    </row>
    <row r="80832" spans="4:4">
      <c r="D80832" s="234"/>
    </row>
    <row r="80833" spans="4:4">
      <c r="D80833" s="234"/>
    </row>
    <row r="80834" spans="4:4">
      <c r="D80834" s="234"/>
    </row>
    <row r="80835" spans="4:4">
      <c r="D80835" s="234"/>
    </row>
    <row r="80836" spans="4:4">
      <c r="D80836" s="234"/>
    </row>
    <row r="80837" spans="4:4">
      <c r="D80837" s="234"/>
    </row>
    <row r="80838" spans="4:4">
      <c r="D80838" s="234"/>
    </row>
    <row r="80839" spans="4:4">
      <c r="D80839" s="234"/>
    </row>
    <row r="80840" spans="4:4">
      <c r="D80840" s="234"/>
    </row>
    <row r="80841" spans="4:4">
      <c r="D80841" s="234"/>
    </row>
    <row r="80842" spans="4:4">
      <c r="D80842" s="234"/>
    </row>
    <row r="80843" spans="4:4">
      <c r="D80843" s="234"/>
    </row>
    <row r="80844" spans="4:4">
      <c r="D80844" s="234"/>
    </row>
    <row r="80845" spans="4:4">
      <c r="D80845" s="234"/>
    </row>
    <row r="80846" spans="4:4">
      <c r="D80846" s="234"/>
    </row>
    <row r="80847" spans="4:4">
      <c r="D80847" s="234"/>
    </row>
    <row r="80848" spans="4:4">
      <c r="D80848" s="234"/>
    </row>
    <row r="80849" spans="4:4">
      <c r="D80849" s="234"/>
    </row>
    <row r="80850" spans="4:4">
      <c r="D80850" s="234"/>
    </row>
    <row r="80851" spans="4:4">
      <c r="D80851" s="234"/>
    </row>
    <row r="80852" spans="4:4">
      <c r="D80852" s="234"/>
    </row>
    <row r="80853" spans="4:4">
      <c r="D80853" s="234"/>
    </row>
    <row r="80854" spans="4:4">
      <c r="D80854" s="234"/>
    </row>
    <row r="80855" spans="4:4">
      <c r="D80855" s="234"/>
    </row>
    <row r="80856" spans="4:4">
      <c r="D80856" s="234"/>
    </row>
    <row r="80857" spans="4:4">
      <c r="D80857" s="234"/>
    </row>
    <row r="80858" spans="4:4">
      <c r="D80858" s="234"/>
    </row>
    <row r="80859" spans="4:4">
      <c r="D80859" s="234"/>
    </row>
    <row r="80860" spans="4:4">
      <c r="D80860" s="234"/>
    </row>
    <row r="80861" spans="4:4">
      <c r="D80861" s="234"/>
    </row>
    <row r="80862" spans="4:4">
      <c r="D80862" s="234"/>
    </row>
    <row r="80863" spans="4:4">
      <c r="D80863" s="234"/>
    </row>
    <row r="80864" spans="4:4">
      <c r="D80864" s="234"/>
    </row>
    <row r="80865" spans="4:4">
      <c r="D80865" s="234"/>
    </row>
    <row r="80866" spans="4:4">
      <c r="D80866" s="234"/>
    </row>
    <row r="80867" spans="4:4">
      <c r="D80867" s="234"/>
    </row>
    <row r="80868" spans="4:4">
      <c r="D80868" s="234"/>
    </row>
    <row r="80869" spans="4:4">
      <c r="D80869" s="234"/>
    </row>
    <row r="80870" spans="4:4">
      <c r="D80870" s="234"/>
    </row>
    <row r="80871" spans="4:4">
      <c r="D80871" s="234"/>
    </row>
    <row r="80872" spans="4:4">
      <c r="D80872" s="234"/>
    </row>
    <row r="80873" spans="4:4">
      <c r="D80873" s="234"/>
    </row>
    <row r="80874" spans="4:4">
      <c r="D80874" s="234"/>
    </row>
    <row r="80875" spans="4:4">
      <c r="D80875" s="234"/>
    </row>
    <row r="80876" spans="4:4">
      <c r="D80876" s="234"/>
    </row>
    <row r="80877" spans="4:4">
      <c r="D80877" s="234"/>
    </row>
    <row r="80878" spans="4:4">
      <c r="D80878" s="234"/>
    </row>
    <row r="80879" spans="4:4">
      <c r="D80879" s="234"/>
    </row>
    <row r="80880" spans="4:4">
      <c r="D80880" s="234"/>
    </row>
    <row r="80881" spans="4:4">
      <c r="D80881" s="234"/>
    </row>
    <row r="80882" spans="4:4">
      <c r="D80882" s="234"/>
    </row>
    <row r="80883" spans="4:4">
      <c r="D80883" s="234"/>
    </row>
    <row r="80884" spans="4:4">
      <c r="D80884" s="234"/>
    </row>
    <row r="80885" spans="4:4">
      <c r="D80885" s="234"/>
    </row>
    <row r="80886" spans="4:4">
      <c r="D80886" s="234"/>
    </row>
    <row r="80887" spans="4:4">
      <c r="D80887" s="234"/>
    </row>
    <row r="80888" spans="4:4">
      <c r="D80888" s="234"/>
    </row>
    <row r="80889" spans="4:4">
      <c r="D80889" s="234"/>
    </row>
    <row r="80890" spans="4:4">
      <c r="D80890" s="234"/>
    </row>
    <row r="80891" spans="4:4">
      <c r="D80891" s="234"/>
    </row>
    <row r="80892" spans="4:4">
      <c r="D80892" s="234"/>
    </row>
    <row r="80893" spans="4:4">
      <c r="D80893" s="234"/>
    </row>
    <row r="80894" spans="4:4">
      <c r="D80894" s="234"/>
    </row>
    <row r="80895" spans="4:4">
      <c r="D80895" s="234"/>
    </row>
    <row r="80896" spans="4:4">
      <c r="D80896" s="234"/>
    </row>
    <row r="80897" spans="4:4">
      <c r="D80897" s="234"/>
    </row>
    <row r="80898" spans="4:4">
      <c r="D80898" s="234"/>
    </row>
    <row r="80899" spans="4:4">
      <c r="D80899" s="234"/>
    </row>
    <row r="80900" spans="4:4">
      <c r="D80900" s="234"/>
    </row>
    <row r="80901" spans="4:4">
      <c r="D80901" s="234"/>
    </row>
    <row r="80902" spans="4:4">
      <c r="D80902" s="234"/>
    </row>
    <row r="80903" spans="4:4">
      <c r="D80903" s="234"/>
    </row>
    <row r="80904" spans="4:4">
      <c r="D80904" s="234"/>
    </row>
    <row r="80905" spans="4:4">
      <c r="D80905" s="234"/>
    </row>
    <row r="80906" spans="4:4">
      <c r="D80906" s="234"/>
    </row>
    <row r="80907" spans="4:4">
      <c r="D80907" s="234"/>
    </row>
    <row r="80908" spans="4:4">
      <c r="D80908" s="234"/>
    </row>
    <row r="80909" spans="4:4">
      <c r="D80909" s="234"/>
    </row>
    <row r="80910" spans="4:4">
      <c r="D80910" s="234"/>
    </row>
    <row r="80911" spans="4:4">
      <c r="D80911" s="234"/>
    </row>
    <row r="80912" spans="4:4">
      <c r="D80912" s="234"/>
    </row>
    <row r="80913" spans="4:4">
      <c r="D80913" s="234"/>
    </row>
    <row r="80914" spans="4:4">
      <c r="D80914" s="234"/>
    </row>
    <row r="80915" spans="4:4">
      <c r="D80915" s="234"/>
    </row>
    <row r="80916" spans="4:4">
      <c r="D80916" s="234"/>
    </row>
    <row r="80917" spans="4:4">
      <c r="D80917" s="234"/>
    </row>
    <row r="80918" spans="4:4">
      <c r="D80918" s="234"/>
    </row>
    <row r="80919" spans="4:4">
      <c r="D80919" s="234"/>
    </row>
    <row r="80920" spans="4:4">
      <c r="D80920" s="234"/>
    </row>
    <row r="80921" spans="4:4">
      <c r="D80921" s="234"/>
    </row>
    <row r="80922" spans="4:4">
      <c r="D80922" s="234"/>
    </row>
    <row r="80923" spans="4:4">
      <c r="D80923" s="234"/>
    </row>
    <row r="80924" spans="4:4">
      <c r="D80924" s="234"/>
    </row>
    <row r="80925" spans="4:4">
      <c r="D80925" s="234"/>
    </row>
    <row r="80926" spans="4:4">
      <c r="D80926" s="234"/>
    </row>
    <row r="80927" spans="4:4">
      <c r="D80927" s="234"/>
    </row>
    <row r="80928" spans="4:4">
      <c r="D80928" s="234"/>
    </row>
    <row r="80929" spans="4:4">
      <c r="D80929" s="234"/>
    </row>
    <row r="80930" spans="4:4">
      <c r="D80930" s="234"/>
    </row>
    <row r="80931" spans="4:4">
      <c r="D80931" s="234"/>
    </row>
    <row r="80932" spans="4:4">
      <c r="D80932" s="234"/>
    </row>
    <row r="80933" spans="4:4">
      <c r="D80933" s="234"/>
    </row>
    <row r="80934" spans="4:4">
      <c r="D80934" s="234"/>
    </row>
    <row r="80935" spans="4:4">
      <c r="D80935" s="234"/>
    </row>
    <row r="80936" spans="4:4">
      <c r="D80936" s="234"/>
    </row>
    <row r="80937" spans="4:4">
      <c r="D80937" s="234"/>
    </row>
    <row r="80938" spans="4:4">
      <c r="D80938" s="234"/>
    </row>
    <row r="80939" spans="4:4">
      <c r="D80939" s="234"/>
    </row>
    <row r="80940" spans="4:4">
      <c r="D80940" s="234"/>
    </row>
    <row r="80941" spans="4:4">
      <c r="D80941" s="234"/>
    </row>
    <row r="80942" spans="4:4">
      <c r="D80942" s="234"/>
    </row>
    <row r="80943" spans="4:4">
      <c r="D80943" s="234"/>
    </row>
    <row r="80944" spans="4:4">
      <c r="D80944" s="234"/>
    </row>
    <row r="80945" spans="4:4">
      <c r="D80945" s="234"/>
    </row>
    <row r="80946" spans="4:4">
      <c r="D80946" s="234"/>
    </row>
    <row r="80947" spans="4:4">
      <c r="D80947" s="234"/>
    </row>
    <row r="80948" spans="4:4">
      <c r="D80948" s="234"/>
    </row>
    <row r="80949" spans="4:4">
      <c r="D80949" s="234"/>
    </row>
    <row r="80950" spans="4:4">
      <c r="D80950" s="234"/>
    </row>
    <row r="80951" spans="4:4">
      <c r="D80951" s="234"/>
    </row>
    <row r="80952" spans="4:4">
      <c r="D80952" s="234"/>
    </row>
    <row r="80953" spans="4:4">
      <c r="D80953" s="234"/>
    </row>
    <row r="80954" spans="4:4">
      <c r="D80954" s="234"/>
    </row>
    <row r="80955" spans="4:4">
      <c r="D80955" s="234"/>
    </row>
    <row r="80956" spans="4:4">
      <c r="D80956" s="234"/>
    </row>
    <row r="80957" spans="4:4">
      <c r="D80957" s="234"/>
    </row>
    <row r="80958" spans="4:4">
      <c r="D80958" s="234"/>
    </row>
    <row r="80959" spans="4:4">
      <c r="D80959" s="234"/>
    </row>
    <row r="80960" spans="4:4">
      <c r="D80960" s="234"/>
    </row>
    <row r="80961" spans="4:4">
      <c r="D80961" s="234"/>
    </row>
    <row r="80962" spans="4:4">
      <c r="D80962" s="234"/>
    </row>
    <row r="80963" spans="4:4">
      <c r="D80963" s="234"/>
    </row>
    <row r="80964" spans="4:4">
      <c r="D80964" s="234"/>
    </row>
    <row r="80965" spans="4:4">
      <c r="D80965" s="234"/>
    </row>
    <row r="80966" spans="4:4">
      <c r="D80966" s="234"/>
    </row>
    <row r="80967" spans="4:4">
      <c r="D80967" s="234"/>
    </row>
    <row r="80968" spans="4:4">
      <c r="D80968" s="234"/>
    </row>
    <row r="80969" spans="4:4">
      <c r="D80969" s="234"/>
    </row>
    <row r="80970" spans="4:4">
      <c r="D80970" s="234"/>
    </row>
    <row r="80971" spans="4:4">
      <c r="D80971" s="234"/>
    </row>
    <row r="80972" spans="4:4">
      <c r="D80972" s="234"/>
    </row>
    <row r="80973" spans="4:4">
      <c r="D80973" s="234"/>
    </row>
    <row r="80974" spans="4:4">
      <c r="D80974" s="234"/>
    </row>
    <row r="80975" spans="4:4">
      <c r="D80975" s="234"/>
    </row>
    <row r="80976" spans="4:4">
      <c r="D80976" s="234"/>
    </row>
    <row r="80977" spans="4:4">
      <c r="D80977" s="234"/>
    </row>
    <row r="80978" spans="4:4">
      <c r="D80978" s="234"/>
    </row>
    <row r="80979" spans="4:4">
      <c r="D80979" s="234"/>
    </row>
    <row r="80980" spans="4:4">
      <c r="D80980" s="234"/>
    </row>
    <row r="80981" spans="4:4">
      <c r="D80981" s="234"/>
    </row>
    <row r="80982" spans="4:4">
      <c r="D80982" s="234"/>
    </row>
    <row r="80983" spans="4:4">
      <c r="D80983" s="234"/>
    </row>
    <row r="80984" spans="4:4">
      <c r="D80984" s="234"/>
    </row>
    <row r="80985" spans="4:4">
      <c r="D80985" s="234"/>
    </row>
    <row r="80986" spans="4:4">
      <c r="D80986" s="234"/>
    </row>
    <row r="80987" spans="4:4">
      <c r="D80987" s="234"/>
    </row>
    <row r="80988" spans="4:4">
      <c r="D80988" s="234"/>
    </row>
    <row r="80989" spans="4:4">
      <c r="D80989" s="234"/>
    </row>
    <row r="80990" spans="4:4">
      <c r="D80990" s="234"/>
    </row>
    <row r="80991" spans="4:4">
      <c r="D80991" s="234"/>
    </row>
    <row r="80992" spans="4:4">
      <c r="D80992" s="234"/>
    </row>
    <row r="80993" spans="4:4">
      <c r="D80993" s="234"/>
    </row>
    <row r="80994" spans="4:4">
      <c r="D80994" s="234"/>
    </row>
    <row r="80995" spans="4:4">
      <c r="D80995" s="234"/>
    </row>
    <row r="80996" spans="4:4">
      <c r="D80996" s="234"/>
    </row>
    <row r="80997" spans="4:4">
      <c r="D80997" s="234"/>
    </row>
    <row r="80998" spans="4:4">
      <c r="D80998" s="234"/>
    </row>
    <row r="80999" spans="4:4">
      <c r="D80999" s="234"/>
    </row>
    <row r="81000" spans="4:4">
      <c r="D81000" s="234"/>
    </row>
    <row r="81001" spans="4:4">
      <c r="D81001" s="234"/>
    </row>
    <row r="81002" spans="4:4">
      <c r="D81002" s="234"/>
    </row>
    <row r="81003" spans="4:4">
      <c r="D81003" s="234"/>
    </row>
    <row r="81004" spans="4:4">
      <c r="D81004" s="234"/>
    </row>
    <row r="81005" spans="4:4">
      <c r="D81005" s="234"/>
    </row>
    <row r="81006" spans="4:4">
      <c r="D81006" s="234"/>
    </row>
    <row r="81007" spans="4:4">
      <c r="D81007" s="234"/>
    </row>
    <row r="81008" spans="4:4">
      <c r="D81008" s="234"/>
    </row>
    <row r="81009" spans="4:4">
      <c r="D81009" s="234"/>
    </row>
    <row r="81010" spans="4:4">
      <c r="D81010" s="234"/>
    </row>
    <row r="81011" spans="4:4">
      <c r="D81011" s="234"/>
    </row>
    <row r="81012" spans="4:4">
      <c r="D81012" s="234"/>
    </row>
    <row r="81013" spans="4:4">
      <c r="D81013" s="234"/>
    </row>
    <row r="81014" spans="4:4">
      <c r="D81014" s="234"/>
    </row>
    <row r="81015" spans="4:4">
      <c r="D81015" s="234"/>
    </row>
    <row r="81016" spans="4:4">
      <c r="D81016" s="234"/>
    </row>
    <row r="81017" spans="4:4">
      <c r="D81017" s="234"/>
    </row>
    <row r="81018" spans="4:4">
      <c r="D81018" s="234"/>
    </row>
    <row r="81019" spans="4:4">
      <c r="D81019" s="234"/>
    </row>
    <row r="81020" spans="4:4">
      <c r="D81020" s="234"/>
    </row>
    <row r="81021" spans="4:4">
      <c r="D81021" s="234"/>
    </row>
    <row r="81022" spans="4:4">
      <c r="D81022" s="234"/>
    </row>
    <row r="81023" spans="4:4">
      <c r="D81023" s="234"/>
    </row>
    <row r="81024" spans="4:4">
      <c r="D81024" s="234"/>
    </row>
    <row r="81025" spans="4:4">
      <c r="D81025" s="234"/>
    </row>
    <row r="81026" spans="4:4">
      <c r="D81026" s="234"/>
    </row>
    <row r="81027" spans="4:4">
      <c r="D81027" s="234"/>
    </row>
    <row r="81028" spans="4:4">
      <c r="D81028" s="234"/>
    </row>
    <row r="81029" spans="4:4">
      <c r="D81029" s="234"/>
    </row>
    <row r="81030" spans="4:4">
      <c r="D81030" s="234"/>
    </row>
    <row r="81031" spans="4:4">
      <c r="D81031" s="234"/>
    </row>
    <row r="81032" spans="4:4">
      <c r="D81032" s="234"/>
    </row>
    <row r="81033" spans="4:4">
      <c r="D81033" s="234"/>
    </row>
    <row r="81034" spans="4:4">
      <c r="D81034" s="234"/>
    </row>
    <row r="81035" spans="4:4">
      <c r="D81035" s="234"/>
    </row>
    <row r="81036" spans="4:4">
      <c r="D81036" s="234"/>
    </row>
    <row r="81037" spans="4:4">
      <c r="D81037" s="234"/>
    </row>
    <row r="81038" spans="4:4">
      <c r="D81038" s="234"/>
    </row>
    <row r="81039" spans="4:4">
      <c r="D81039" s="234"/>
    </row>
    <row r="81040" spans="4:4">
      <c r="D81040" s="234"/>
    </row>
    <row r="81041" spans="4:4">
      <c r="D81041" s="234"/>
    </row>
    <row r="81042" spans="4:4">
      <c r="D81042" s="234"/>
    </row>
    <row r="81043" spans="4:4">
      <c r="D81043" s="234"/>
    </row>
    <row r="81044" spans="4:4">
      <c r="D81044" s="234"/>
    </row>
    <row r="81045" spans="4:4">
      <c r="D81045" s="234"/>
    </row>
    <row r="81046" spans="4:4">
      <c r="D81046" s="234"/>
    </row>
    <row r="81047" spans="4:4">
      <c r="D81047" s="234"/>
    </row>
    <row r="81048" spans="4:4">
      <c r="D81048" s="234"/>
    </row>
    <row r="81049" spans="4:4">
      <c r="D81049" s="234"/>
    </row>
    <row r="81050" spans="4:4">
      <c r="D81050" s="234"/>
    </row>
    <row r="81051" spans="4:4">
      <c r="D81051" s="234"/>
    </row>
    <row r="81052" spans="4:4">
      <c r="D81052" s="234"/>
    </row>
    <row r="81053" spans="4:4">
      <c r="D81053" s="234"/>
    </row>
    <row r="81054" spans="4:4">
      <c r="D81054" s="234"/>
    </row>
    <row r="81055" spans="4:4">
      <c r="D81055" s="234"/>
    </row>
    <row r="81056" spans="4:4">
      <c r="D81056" s="234"/>
    </row>
    <row r="81057" spans="4:4">
      <c r="D81057" s="234"/>
    </row>
    <row r="81058" spans="4:4">
      <c r="D81058" s="234"/>
    </row>
    <row r="81059" spans="4:4">
      <c r="D81059" s="234"/>
    </row>
    <row r="81060" spans="4:4">
      <c r="D81060" s="234"/>
    </row>
    <row r="81061" spans="4:4">
      <c r="D81061" s="234"/>
    </row>
    <row r="81062" spans="4:4">
      <c r="D81062" s="234"/>
    </row>
    <row r="81063" spans="4:4">
      <c r="D81063" s="234"/>
    </row>
    <row r="81064" spans="4:4">
      <c r="D81064" s="234"/>
    </row>
    <row r="81065" spans="4:4">
      <c r="D81065" s="234"/>
    </row>
    <row r="81066" spans="4:4">
      <c r="D81066" s="234"/>
    </row>
    <row r="81067" spans="4:4">
      <c r="D81067" s="234"/>
    </row>
    <row r="81068" spans="4:4">
      <c r="D81068" s="234"/>
    </row>
    <row r="81069" spans="4:4">
      <c r="D81069" s="234"/>
    </row>
    <row r="81070" spans="4:4">
      <c r="D81070" s="234"/>
    </row>
    <row r="81071" spans="4:4">
      <c r="D81071" s="234"/>
    </row>
    <row r="81072" spans="4:4">
      <c r="D81072" s="234"/>
    </row>
    <row r="81073" spans="4:4">
      <c r="D81073" s="234"/>
    </row>
    <row r="81074" spans="4:4">
      <c r="D81074" s="234"/>
    </row>
    <row r="81075" spans="4:4">
      <c r="D81075" s="234"/>
    </row>
    <row r="81076" spans="4:4">
      <c r="D81076" s="234"/>
    </row>
    <row r="81077" spans="4:4">
      <c r="D81077" s="234"/>
    </row>
    <row r="81078" spans="4:4">
      <c r="D81078" s="234"/>
    </row>
    <row r="81079" spans="4:4">
      <c r="D81079" s="234"/>
    </row>
    <row r="81080" spans="4:4">
      <c r="D81080" s="234"/>
    </row>
    <row r="81081" spans="4:4">
      <c r="D81081" s="234"/>
    </row>
    <row r="81082" spans="4:4">
      <c r="D81082" s="234"/>
    </row>
    <row r="81083" spans="4:4">
      <c r="D81083" s="234"/>
    </row>
    <row r="81084" spans="4:4">
      <c r="D81084" s="234"/>
    </row>
    <row r="81085" spans="4:4">
      <c r="D81085" s="234"/>
    </row>
    <row r="81086" spans="4:4">
      <c r="D81086" s="234"/>
    </row>
    <row r="81087" spans="4:4">
      <c r="D81087" s="234"/>
    </row>
    <row r="81088" spans="4:4">
      <c r="D81088" s="234"/>
    </row>
    <row r="81089" spans="4:4">
      <c r="D81089" s="234"/>
    </row>
    <row r="81090" spans="4:4">
      <c r="D81090" s="234"/>
    </row>
    <row r="81091" spans="4:4">
      <c r="D81091" s="234"/>
    </row>
    <row r="81092" spans="4:4">
      <c r="D81092" s="234"/>
    </row>
    <row r="81093" spans="4:4">
      <c r="D81093" s="234"/>
    </row>
    <row r="81094" spans="4:4">
      <c r="D81094" s="234"/>
    </row>
    <row r="81095" spans="4:4">
      <c r="D81095" s="234"/>
    </row>
    <row r="81096" spans="4:4">
      <c r="D81096" s="234"/>
    </row>
    <row r="81097" spans="4:4">
      <c r="D81097" s="234"/>
    </row>
    <row r="81098" spans="4:4">
      <c r="D81098" s="234"/>
    </row>
    <row r="81099" spans="4:4">
      <c r="D81099" s="234"/>
    </row>
    <row r="81100" spans="4:4">
      <c r="D81100" s="234"/>
    </row>
    <row r="81101" spans="4:4">
      <c r="D81101" s="234"/>
    </row>
    <row r="81102" spans="4:4">
      <c r="D81102" s="234"/>
    </row>
    <row r="81103" spans="4:4">
      <c r="D81103" s="234"/>
    </row>
    <row r="81104" spans="4:4">
      <c r="D81104" s="234"/>
    </row>
    <row r="81105" spans="4:4">
      <c r="D81105" s="234"/>
    </row>
    <row r="81106" spans="4:4">
      <c r="D81106" s="234"/>
    </row>
    <row r="81107" spans="4:4">
      <c r="D81107" s="234"/>
    </row>
    <row r="81108" spans="4:4">
      <c r="D81108" s="234"/>
    </row>
    <row r="81109" spans="4:4">
      <c r="D81109" s="234"/>
    </row>
    <row r="81110" spans="4:4">
      <c r="D81110" s="234"/>
    </row>
    <row r="81111" spans="4:4">
      <c r="D81111" s="234"/>
    </row>
    <row r="81112" spans="4:4">
      <c r="D81112" s="234"/>
    </row>
    <row r="81113" spans="4:4">
      <c r="D81113" s="234"/>
    </row>
    <row r="81114" spans="4:4">
      <c r="D81114" s="234"/>
    </row>
    <row r="81115" spans="4:4">
      <c r="D81115" s="234"/>
    </row>
    <row r="81116" spans="4:4">
      <c r="D81116" s="234"/>
    </row>
    <row r="81117" spans="4:4">
      <c r="D81117" s="234"/>
    </row>
    <row r="81118" spans="4:4">
      <c r="D81118" s="234"/>
    </row>
    <row r="81119" spans="4:4">
      <c r="D81119" s="234"/>
    </row>
    <row r="81120" spans="4:4">
      <c r="D81120" s="234"/>
    </row>
    <row r="81121" spans="4:4">
      <c r="D81121" s="234"/>
    </row>
    <row r="81122" spans="4:4">
      <c r="D81122" s="234"/>
    </row>
    <row r="81123" spans="4:4">
      <c r="D81123" s="234"/>
    </row>
    <row r="81124" spans="4:4">
      <c r="D81124" s="234"/>
    </row>
    <row r="81125" spans="4:4">
      <c r="D81125" s="234"/>
    </row>
    <row r="81126" spans="4:4">
      <c r="D81126" s="234"/>
    </row>
    <row r="81127" spans="4:4">
      <c r="D81127" s="234"/>
    </row>
    <row r="81128" spans="4:4">
      <c r="D81128" s="234"/>
    </row>
    <row r="81129" spans="4:4">
      <c r="D81129" s="234"/>
    </row>
    <row r="81130" spans="4:4">
      <c r="D81130" s="234"/>
    </row>
    <row r="81131" spans="4:4">
      <c r="D81131" s="234"/>
    </row>
    <row r="81132" spans="4:4">
      <c r="D81132" s="234"/>
    </row>
    <row r="81133" spans="4:4">
      <c r="D81133" s="234"/>
    </row>
    <row r="81134" spans="4:4">
      <c r="D81134" s="234"/>
    </row>
    <row r="81135" spans="4:4">
      <c r="D81135" s="234"/>
    </row>
    <row r="81136" spans="4:4">
      <c r="D81136" s="234"/>
    </row>
    <row r="81137" spans="4:4">
      <c r="D81137" s="234"/>
    </row>
    <row r="81138" spans="4:4">
      <c r="D81138" s="234"/>
    </row>
    <row r="81139" spans="4:4">
      <c r="D81139" s="234"/>
    </row>
    <row r="81140" spans="4:4">
      <c r="D81140" s="234"/>
    </row>
    <row r="81141" spans="4:4">
      <c r="D81141" s="234"/>
    </row>
    <row r="81142" spans="4:4">
      <c r="D81142" s="234"/>
    </row>
    <row r="81143" spans="4:4">
      <c r="D81143" s="234"/>
    </row>
    <row r="81144" spans="4:4">
      <c r="D81144" s="234"/>
    </row>
    <row r="81145" spans="4:4">
      <c r="D81145" s="234"/>
    </row>
    <row r="81146" spans="4:4">
      <c r="D81146" s="234"/>
    </row>
    <row r="81147" spans="4:4">
      <c r="D81147" s="234"/>
    </row>
    <row r="81148" spans="4:4">
      <c r="D81148" s="234"/>
    </row>
    <row r="81149" spans="4:4">
      <c r="D81149" s="234"/>
    </row>
    <row r="81150" spans="4:4">
      <c r="D81150" s="234"/>
    </row>
    <row r="81151" spans="4:4">
      <c r="D81151" s="234"/>
    </row>
    <row r="81152" spans="4:4">
      <c r="D81152" s="234"/>
    </row>
    <row r="81153" spans="4:4">
      <c r="D81153" s="234"/>
    </row>
    <row r="81154" spans="4:4">
      <c r="D81154" s="234"/>
    </row>
    <row r="81155" spans="4:4">
      <c r="D81155" s="234"/>
    </row>
    <row r="81156" spans="4:4">
      <c r="D81156" s="234"/>
    </row>
    <row r="81157" spans="4:4">
      <c r="D81157" s="234"/>
    </row>
    <row r="81158" spans="4:4">
      <c r="D81158" s="234"/>
    </row>
    <row r="81159" spans="4:4">
      <c r="D81159" s="234"/>
    </row>
    <row r="81160" spans="4:4">
      <c r="D81160" s="234"/>
    </row>
    <row r="81161" spans="4:4">
      <c r="D81161" s="234"/>
    </row>
    <row r="81162" spans="4:4">
      <c r="D81162" s="234"/>
    </row>
    <row r="81163" spans="4:4">
      <c r="D81163" s="234"/>
    </row>
    <row r="81164" spans="4:4">
      <c r="D81164" s="234"/>
    </row>
    <row r="81165" spans="4:4">
      <c r="D81165" s="234"/>
    </row>
    <row r="81166" spans="4:4">
      <c r="D81166" s="234"/>
    </row>
    <row r="81167" spans="4:4">
      <c r="D81167" s="234"/>
    </row>
    <row r="81168" spans="4:4">
      <c r="D81168" s="234"/>
    </row>
    <row r="81169" spans="4:4">
      <c r="D81169" s="234"/>
    </row>
    <row r="81170" spans="4:4">
      <c r="D81170" s="234"/>
    </row>
    <row r="81171" spans="4:4">
      <c r="D81171" s="234"/>
    </row>
    <row r="81172" spans="4:4">
      <c r="D81172" s="234"/>
    </row>
    <row r="81173" spans="4:4">
      <c r="D81173" s="234"/>
    </row>
    <row r="81174" spans="4:4">
      <c r="D81174" s="234"/>
    </row>
    <row r="81175" spans="4:4">
      <c r="D81175" s="234"/>
    </row>
    <row r="81176" spans="4:4">
      <c r="D81176" s="234"/>
    </row>
    <row r="81177" spans="4:4">
      <c r="D81177" s="234"/>
    </row>
    <row r="81178" spans="4:4">
      <c r="D81178" s="234"/>
    </row>
    <row r="81179" spans="4:4">
      <c r="D81179" s="234"/>
    </row>
    <row r="81180" spans="4:4">
      <c r="D81180" s="234"/>
    </row>
    <row r="81181" spans="4:4">
      <c r="D81181" s="234"/>
    </row>
    <row r="81182" spans="4:4">
      <c r="D81182" s="234"/>
    </row>
    <row r="81183" spans="4:4">
      <c r="D81183" s="234"/>
    </row>
    <row r="81184" spans="4:4">
      <c r="D81184" s="234"/>
    </row>
    <row r="81185" spans="4:4">
      <c r="D81185" s="234"/>
    </row>
    <row r="81186" spans="4:4">
      <c r="D81186" s="234"/>
    </row>
    <row r="81187" spans="4:4">
      <c r="D81187" s="234"/>
    </row>
    <row r="81188" spans="4:4">
      <c r="D81188" s="234"/>
    </row>
    <row r="81189" spans="4:4">
      <c r="D81189" s="234"/>
    </row>
    <row r="81190" spans="4:4">
      <c r="D81190" s="234"/>
    </row>
    <row r="81191" spans="4:4">
      <c r="D81191" s="234"/>
    </row>
    <row r="81192" spans="4:4">
      <c r="D81192" s="234"/>
    </row>
    <row r="81193" spans="4:4">
      <c r="D81193" s="234"/>
    </row>
    <row r="81194" spans="4:4">
      <c r="D81194" s="234"/>
    </row>
    <row r="81195" spans="4:4">
      <c r="D81195" s="234"/>
    </row>
    <row r="81196" spans="4:4">
      <c r="D81196" s="234"/>
    </row>
    <row r="81197" spans="4:4">
      <c r="D81197" s="234"/>
    </row>
    <row r="81198" spans="4:4">
      <c r="D81198" s="234"/>
    </row>
    <row r="81199" spans="4:4">
      <c r="D81199" s="234"/>
    </row>
    <row r="81200" spans="4:4">
      <c r="D81200" s="234"/>
    </row>
    <row r="81201" spans="4:4">
      <c r="D81201" s="234"/>
    </row>
    <row r="81202" spans="4:4">
      <c r="D81202" s="234"/>
    </row>
    <row r="81203" spans="4:4">
      <c r="D81203" s="234"/>
    </row>
    <row r="81204" spans="4:4">
      <c r="D81204" s="234"/>
    </row>
    <row r="81205" spans="4:4">
      <c r="D81205" s="234"/>
    </row>
    <row r="81206" spans="4:4">
      <c r="D81206" s="234"/>
    </row>
    <row r="81207" spans="4:4">
      <c r="D81207" s="234"/>
    </row>
    <row r="81208" spans="4:4">
      <c r="D81208" s="234"/>
    </row>
    <row r="81209" spans="4:4">
      <c r="D81209" s="234"/>
    </row>
    <row r="81210" spans="4:4">
      <c r="D81210" s="234"/>
    </row>
    <row r="81211" spans="4:4">
      <c r="D81211" s="234"/>
    </row>
    <row r="81212" spans="4:4">
      <c r="D81212" s="234"/>
    </row>
    <row r="81213" spans="4:4">
      <c r="D81213" s="234"/>
    </row>
    <row r="81214" spans="4:4">
      <c r="D81214" s="234"/>
    </row>
    <row r="81215" spans="4:4">
      <c r="D81215" s="234"/>
    </row>
    <row r="81216" spans="4:4">
      <c r="D81216" s="234"/>
    </row>
    <row r="81217" spans="4:4">
      <c r="D81217" s="234"/>
    </row>
    <row r="81218" spans="4:4">
      <c r="D81218" s="234"/>
    </row>
    <row r="81219" spans="4:4">
      <c r="D81219" s="234"/>
    </row>
    <row r="81220" spans="4:4">
      <c r="D81220" s="234"/>
    </row>
    <row r="81221" spans="4:4">
      <c r="D81221" s="234"/>
    </row>
    <row r="81222" spans="4:4">
      <c r="D81222" s="234"/>
    </row>
    <row r="81223" spans="4:4">
      <c r="D81223" s="234"/>
    </row>
    <row r="81224" spans="4:4">
      <c r="D81224" s="234"/>
    </row>
    <row r="81225" spans="4:4">
      <c r="D81225" s="234"/>
    </row>
    <row r="81226" spans="4:4">
      <c r="D81226" s="234"/>
    </row>
    <row r="81227" spans="4:4">
      <c r="D81227" s="234"/>
    </row>
    <row r="81228" spans="4:4">
      <c r="D81228" s="234"/>
    </row>
    <row r="81229" spans="4:4">
      <c r="D81229" s="234"/>
    </row>
    <row r="81230" spans="4:4">
      <c r="D81230" s="234"/>
    </row>
    <row r="81231" spans="4:4">
      <c r="D81231" s="234"/>
    </row>
    <row r="81232" spans="4:4">
      <c r="D81232" s="234"/>
    </row>
    <row r="81233" spans="4:4">
      <c r="D81233" s="234"/>
    </row>
    <row r="81234" spans="4:4">
      <c r="D81234" s="234"/>
    </row>
    <row r="81235" spans="4:4">
      <c r="D81235" s="234"/>
    </row>
    <row r="81236" spans="4:4">
      <c r="D81236" s="234"/>
    </row>
    <row r="81237" spans="4:4">
      <c r="D81237" s="234"/>
    </row>
    <row r="81238" spans="4:4">
      <c r="D81238" s="234"/>
    </row>
    <row r="81239" spans="4:4">
      <c r="D81239" s="234"/>
    </row>
    <row r="81240" spans="4:4">
      <c r="D81240" s="234"/>
    </row>
    <row r="81241" spans="4:4">
      <c r="D81241" s="234"/>
    </row>
    <row r="81242" spans="4:4">
      <c r="D81242" s="234"/>
    </row>
    <row r="81243" spans="4:4">
      <c r="D81243" s="234"/>
    </row>
    <row r="81244" spans="4:4">
      <c r="D81244" s="234"/>
    </row>
    <row r="81245" spans="4:4">
      <c r="D81245" s="234"/>
    </row>
    <row r="81246" spans="4:4">
      <c r="D81246" s="234"/>
    </row>
    <row r="81247" spans="4:4">
      <c r="D81247" s="234"/>
    </row>
    <row r="81248" spans="4:4">
      <c r="D81248" s="234"/>
    </row>
    <row r="81249" spans="4:4">
      <c r="D81249" s="234"/>
    </row>
    <row r="81250" spans="4:4">
      <c r="D81250" s="234"/>
    </row>
    <row r="81251" spans="4:4">
      <c r="D81251" s="234"/>
    </row>
    <row r="81252" spans="4:4">
      <c r="D81252" s="234"/>
    </row>
    <row r="81253" spans="4:4">
      <c r="D81253" s="234"/>
    </row>
    <row r="81254" spans="4:4">
      <c r="D81254" s="234"/>
    </row>
    <row r="81255" spans="4:4">
      <c r="D81255" s="234"/>
    </row>
    <row r="81256" spans="4:4">
      <c r="D81256" s="234"/>
    </row>
    <row r="81257" spans="4:4">
      <c r="D81257" s="234"/>
    </row>
    <row r="81258" spans="4:4">
      <c r="D81258" s="234"/>
    </row>
    <row r="81259" spans="4:4">
      <c r="D81259" s="234"/>
    </row>
    <row r="81260" spans="4:4">
      <c r="D81260" s="234"/>
    </row>
    <row r="81261" spans="4:4">
      <c r="D81261" s="234"/>
    </row>
    <row r="81262" spans="4:4">
      <c r="D81262" s="234"/>
    </row>
    <row r="81263" spans="4:4">
      <c r="D81263" s="234"/>
    </row>
    <row r="81264" spans="4:4">
      <c r="D81264" s="234"/>
    </row>
    <row r="81265" spans="4:4">
      <c r="D81265" s="234"/>
    </row>
    <row r="81266" spans="4:4">
      <c r="D81266" s="234"/>
    </row>
    <row r="81267" spans="4:4">
      <c r="D81267" s="234"/>
    </row>
    <row r="81268" spans="4:4">
      <c r="D81268" s="234"/>
    </row>
    <row r="81269" spans="4:4">
      <c r="D81269" s="234"/>
    </row>
    <row r="81270" spans="4:4">
      <c r="D81270" s="234"/>
    </row>
    <row r="81271" spans="4:4">
      <c r="D81271" s="234"/>
    </row>
    <row r="81272" spans="4:4">
      <c r="D81272" s="234"/>
    </row>
    <row r="81273" spans="4:4">
      <c r="D81273" s="234"/>
    </row>
    <row r="81274" spans="4:4">
      <c r="D81274" s="234"/>
    </row>
    <row r="81275" spans="4:4">
      <c r="D81275" s="234"/>
    </row>
    <row r="81276" spans="4:4">
      <c r="D81276" s="234"/>
    </row>
    <row r="81277" spans="4:4">
      <c r="D81277" s="234"/>
    </row>
    <row r="81278" spans="4:4">
      <c r="D81278" s="234"/>
    </row>
    <row r="81279" spans="4:4">
      <c r="D81279" s="234"/>
    </row>
    <row r="81280" spans="4:4">
      <c r="D81280" s="234"/>
    </row>
    <row r="81281" spans="4:4">
      <c r="D81281" s="234"/>
    </row>
    <row r="81282" spans="4:4">
      <c r="D81282" s="234"/>
    </row>
    <row r="81283" spans="4:4">
      <c r="D81283" s="234"/>
    </row>
    <row r="81284" spans="4:4">
      <c r="D81284" s="234"/>
    </row>
    <row r="81285" spans="4:4">
      <c r="D81285" s="234"/>
    </row>
    <row r="81286" spans="4:4">
      <c r="D81286" s="234"/>
    </row>
    <row r="81287" spans="4:4">
      <c r="D81287" s="234"/>
    </row>
    <row r="81288" spans="4:4">
      <c r="D81288" s="234"/>
    </row>
    <row r="81289" spans="4:4">
      <c r="D81289" s="234"/>
    </row>
    <row r="81290" spans="4:4">
      <c r="D81290" s="234"/>
    </row>
    <row r="81291" spans="4:4">
      <c r="D81291" s="234"/>
    </row>
    <row r="81292" spans="4:4">
      <c r="D81292" s="234"/>
    </row>
    <row r="81293" spans="4:4">
      <c r="D81293" s="234"/>
    </row>
    <row r="81294" spans="4:4">
      <c r="D81294" s="234"/>
    </row>
    <row r="81295" spans="4:4">
      <c r="D81295" s="234"/>
    </row>
    <row r="81296" spans="4:4">
      <c r="D81296" s="234"/>
    </row>
    <row r="81297" spans="4:4">
      <c r="D81297" s="234"/>
    </row>
    <row r="81298" spans="4:4">
      <c r="D81298" s="234"/>
    </row>
    <row r="81299" spans="4:4">
      <c r="D81299" s="234"/>
    </row>
    <row r="81300" spans="4:4">
      <c r="D81300" s="234"/>
    </row>
    <row r="81301" spans="4:4">
      <c r="D81301" s="234"/>
    </row>
    <row r="81302" spans="4:4">
      <c r="D81302" s="234"/>
    </row>
    <row r="81303" spans="4:4">
      <c r="D81303" s="234"/>
    </row>
    <row r="81304" spans="4:4">
      <c r="D81304" s="234"/>
    </row>
    <row r="81305" spans="4:4">
      <c r="D81305" s="234"/>
    </row>
    <row r="81306" spans="4:4">
      <c r="D81306" s="234"/>
    </row>
    <row r="81307" spans="4:4">
      <c r="D81307" s="234"/>
    </row>
    <row r="81308" spans="4:4">
      <c r="D81308" s="234"/>
    </row>
    <row r="81309" spans="4:4">
      <c r="D81309" s="234"/>
    </row>
    <row r="81310" spans="4:4">
      <c r="D81310" s="234"/>
    </row>
    <row r="81311" spans="4:4">
      <c r="D81311" s="234"/>
    </row>
    <row r="81312" spans="4:4">
      <c r="D81312" s="234"/>
    </row>
    <row r="81313" spans="4:4">
      <c r="D81313" s="234"/>
    </row>
    <row r="81314" spans="4:4">
      <c r="D81314" s="234"/>
    </row>
    <row r="81315" spans="4:4">
      <c r="D81315" s="234"/>
    </row>
    <row r="81316" spans="4:4">
      <c r="D81316" s="234"/>
    </row>
    <row r="81317" spans="4:4">
      <c r="D81317" s="234"/>
    </row>
    <row r="81318" spans="4:4">
      <c r="D81318" s="234"/>
    </row>
    <row r="81319" spans="4:4">
      <c r="D81319" s="234"/>
    </row>
    <row r="81320" spans="4:4">
      <c r="D81320" s="234"/>
    </row>
    <row r="81321" spans="4:4">
      <c r="D81321" s="234"/>
    </row>
    <row r="81322" spans="4:4">
      <c r="D81322" s="234"/>
    </row>
    <row r="81323" spans="4:4">
      <c r="D81323" s="234"/>
    </row>
    <row r="81324" spans="4:4">
      <c r="D81324" s="234"/>
    </row>
    <row r="81325" spans="4:4">
      <c r="D81325" s="234"/>
    </row>
    <row r="81326" spans="4:4">
      <c r="D81326" s="234"/>
    </row>
    <row r="81327" spans="4:4">
      <c r="D81327" s="234"/>
    </row>
    <row r="81328" spans="4:4">
      <c r="D81328" s="234"/>
    </row>
    <row r="81329" spans="4:4">
      <c r="D81329" s="234"/>
    </row>
    <row r="81330" spans="4:4">
      <c r="D81330" s="234"/>
    </row>
    <row r="81331" spans="4:4">
      <c r="D81331" s="234"/>
    </row>
    <row r="81332" spans="4:4">
      <c r="D81332" s="234"/>
    </row>
    <row r="81333" spans="4:4">
      <c r="D81333" s="234"/>
    </row>
    <row r="81334" spans="4:4">
      <c r="D81334" s="234"/>
    </row>
    <row r="81335" spans="4:4">
      <c r="D81335" s="234"/>
    </row>
    <row r="81336" spans="4:4">
      <c r="D81336" s="234"/>
    </row>
    <row r="81337" spans="4:4">
      <c r="D81337" s="234"/>
    </row>
    <row r="81338" spans="4:4">
      <c r="D81338" s="234"/>
    </row>
    <row r="81339" spans="4:4">
      <c r="D81339" s="234"/>
    </row>
    <row r="81340" spans="4:4">
      <c r="D81340" s="234"/>
    </row>
    <row r="81341" spans="4:4">
      <c r="D81341" s="234"/>
    </row>
    <row r="81342" spans="4:4">
      <c r="D81342" s="234"/>
    </row>
    <row r="81343" spans="4:4">
      <c r="D81343" s="234"/>
    </row>
    <row r="81344" spans="4:4">
      <c r="D81344" s="234"/>
    </row>
    <row r="81345" spans="4:4">
      <c r="D81345" s="234"/>
    </row>
    <row r="81346" spans="4:4">
      <c r="D81346" s="234"/>
    </row>
    <row r="81347" spans="4:4">
      <c r="D81347" s="234"/>
    </row>
    <row r="81348" spans="4:4">
      <c r="D81348" s="234"/>
    </row>
    <row r="81349" spans="4:4">
      <c r="D81349" s="234"/>
    </row>
    <row r="81350" spans="4:4">
      <c r="D81350" s="234"/>
    </row>
    <row r="81351" spans="4:4">
      <c r="D81351" s="234"/>
    </row>
    <row r="81352" spans="4:4">
      <c r="D81352" s="234"/>
    </row>
    <row r="81353" spans="4:4">
      <c r="D81353" s="234"/>
    </row>
    <row r="81354" spans="4:4">
      <c r="D81354" s="234"/>
    </row>
    <row r="81355" spans="4:4">
      <c r="D81355" s="234"/>
    </row>
    <row r="81356" spans="4:4">
      <c r="D81356" s="234"/>
    </row>
    <row r="81357" spans="4:4">
      <c r="D81357" s="234"/>
    </row>
    <row r="81358" spans="4:4">
      <c r="D81358" s="234"/>
    </row>
    <row r="81359" spans="4:4">
      <c r="D81359" s="234"/>
    </row>
    <row r="81360" spans="4:4">
      <c r="D81360" s="234"/>
    </row>
    <row r="81361" spans="4:4">
      <c r="D81361" s="234"/>
    </row>
    <row r="81362" spans="4:4">
      <c r="D81362" s="234"/>
    </row>
    <row r="81363" spans="4:4">
      <c r="D81363" s="234"/>
    </row>
    <row r="81364" spans="4:4">
      <c r="D81364" s="234"/>
    </row>
    <row r="81365" spans="4:4">
      <c r="D81365" s="234"/>
    </row>
    <row r="81366" spans="4:4">
      <c r="D81366" s="234"/>
    </row>
    <row r="81367" spans="4:4">
      <c r="D81367" s="234"/>
    </row>
    <row r="81368" spans="4:4">
      <c r="D81368" s="234"/>
    </row>
    <row r="81369" spans="4:4">
      <c r="D81369" s="234"/>
    </row>
    <row r="81370" spans="4:4">
      <c r="D81370" s="234"/>
    </row>
    <row r="81371" spans="4:4">
      <c r="D81371" s="234"/>
    </row>
    <row r="81372" spans="4:4">
      <c r="D81372" s="234"/>
    </row>
    <row r="81373" spans="4:4">
      <c r="D81373" s="234"/>
    </row>
    <row r="81374" spans="4:4">
      <c r="D81374" s="234"/>
    </row>
    <row r="81375" spans="4:4">
      <c r="D81375" s="234"/>
    </row>
    <row r="81376" spans="4:4">
      <c r="D81376" s="234"/>
    </row>
    <row r="81377" spans="4:4">
      <c r="D81377" s="234"/>
    </row>
    <row r="81378" spans="4:4">
      <c r="D81378" s="234"/>
    </row>
    <row r="81379" spans="4:4">
      <c r="D81379" s="234"/>
    </row>
    <row r="81380" spans="4:4">
      <c r="D81380" s="234"/>
    </row>
    <row r="81381" spans="4:4">
      <c r="D81381" s="234"/>
    </row>
    <row r="81382" spans="4:4">
      <c r="D81382" s="234"/>
    </row>
    <row r="81383" spans="4:4">
      <c r="D81383" s="234"/>
    </row>
    <row r="81384" spans="4:4">
      <c r="D81384" s="234"/>
    </row>
    <row r="81385" spans="4:4">
      <c r="D81385" s="234"/>
    </row>
    <row r="81386" spans="4:4">
      <c r="D81386" s="234"/>
    </row>
    <row r="81387" spans="4:4">
      <c r="D81387" s="234"/>
    </row>
    <row r="81388" spans="4:4">
      <c r="D81388" s="234"/>
    </row>
    <row r="81389" spans="4:4">
      <c r="D81389" s="234"/>
    </row>
    <row r="81390" spans="4:4">
      <c r="D81390" s="234"/>
    </row>
    <row r="81391" spans="4:4">
      <c r="D81391" s="234"/>
    </row>
    <row r="81392" spans="4:4">
      <c r="D81392" s="234"/>
    </row>
    <row r="81393" spans="4:4">
      <c r="D81393" s="234"/>
    </row>
    <row r="81394" spans="4:4">
      <c r="D81394" s="234"/>
    </row>
    <row r="81395" spans="4:4">
      <c r="D81395" s="234"/>
    </row>
    <row r="81396" spans="4:4">
      <c r="D81396" s="234"/>
    </row>
    <row r="81397" spans="4:4">
      <c r="D81397" s="234"/>
    </row>
    <row r="81398" spans="4:4">
      <c r="D81398" s="234"/>
    </row>
    <row r="81399" spans="4:4">
      <c r="D81399" s="234"/>
    </row>
    <row r="81400" spans="4:4">
      <c r="D81400" s="234"/>
    </row>
    <row r="81401" spans="4:4">
      <c r="D81401" s="234"/>
    </row>
    <row r="81402" spans="4:4">
      <c r="D81402" s="234"/>
    </row>
    <row r="81403" spans="4:4">
      <c r="D81403" s="234"/>
    </row>
    <row r="81404" spans="4:4">
      <c r="D81404" s="234"/>
    </row>
    <row r="81405" spans="4:4">
      <c r="D81405" s="234"/>
    </row>
    <row r="81406" spans="4:4">
      <c r="D81406" s="234"/>
    </row>
    <row r="81407" spans="4:4">
      <c r="D81407" s="234"/>
    </row>
    <row r="81408" spans="4:4">
      <c r="D81408" s="234"/>
    </row>
    <row r="81409" spans="4:4">
      <c r="D81409" s="234"/>
    </row>
    <row r="81410" spans="4:4">
      <c r="D81410" s="234"/>
    </row>
    <row r="81411" spans="4:4">
      <c r="D81411" s="234"/>
    </row>
    <row r="81412" spans="4:4">
      <c r="D81412" s="234"/>
    </row>
    <row r="81413" spans="4:4">
      <c r="D81413" s="234"/>
    </row>
    <row r="81414" spans="4:4">
      <c r="D81414" s="234"/>
    </row>
    <row r="81415" spans="4:4">
      <c r="D81415" s="234"/>
    </row>
    <row r="81416" spans="4:4">
      <c r="D81416" s="234"/>
    </row>
    <row r="81417" spans="4:4">
      <c r="D81417" s="234"/>
    </row>
    <row r="81418" spans="4:4">
      <c r="D81418" s="234"/>
    </row>
    <row r="81419" spans="4:4">
      <c r="D81419" s="234"/>
    </row>
    <row r="81420" spans="4:4">
      <c r="D81420" s="234"/>
    </row>
    <row r="81421" spans="4:4">
      <c r="D81421" s="234"/>
    </row>
    <row r="81422" spans="4:4">
      <c r="D81422" s="234"/>
    </row>
    <row r="81423" spans="4:4">
      <c r="D81423" s="234"/>
    </row>
    <row r="81424" spans="4:4">
      <c r="D81424" s="234"/>
    </row>
    <row r="81425" spans="4:4">
      <c r="D81425" s="234"/>
    </row>
    <row r="81426" spans="4:4">
      <c r="D81426" s="234"/>
    </row>
    <row r="81427" spans="4:4">
      <c r="D81427" s="234"/>
    </row>
    <row r="81428" spans="4:4">
      <c r="D81428" s="234"/>
    </row>
    <row r="81429" spans="4:4">
      <c r="D81429" s="234"/>
    </row>
    <row r="81430" spans="4:4">
      <c r="D81430" s="234"/>
    </row>
    <row r="81431" spans="4:4">
      <c r="D81431" s="234"/>
    </row>
    <row r="81432" spans="4:4">
      <c r="D81432" s="234"/>
    </row>
    <row r="81433" spans="4:4">
      <c r="D81433" s="234"/>
    </row>
    <row r="81434" spans="4:4">
      <c r="D81434" s="234"/>
    </row>
    <row r="81435" spans="4:4">
      <c r="D81435" s="234"/>
    </row>
    <row r="81436" spans="4:4">
      <c r="D81436" s="234"/>
    </row>
    <row r="81437" spans="4:4">
      <c r="D81437" s="234"/>
    </row>
    <row r="81438" spans="4:4">
      <c r="D81438" s="234"/>
    </row>
    <row r="81439" spans="4:4">
      <c r="D81439" s="234"/>
    </row>
    <row r="81440" spans="4:4">
      <c r="D81440" s="234"/>
    </row>
    <row r="81441" spans="4:4">
      <c r="D81441" s="234"/>
    </row>
    <row r="81442" spans="4:4">
      <c r="D81442" s="234"/>
    </row>
    <row r="81443" spans="4:4">
      <c r="D81443" s="234"/>
    </row>
    <row r="81444" spans="4:4">
      <c r="D81444" s="234"/>
    </row>
    <row r="81445" spans="4:4">
      <c r="D81445" s="234"/>
    </row>
    <row r="81446" spans="4:4">
      <c r="D81446" s="234"/>
    </row>
    <row r="81447" spans="4:4">
      <c r="D81447" s="234"/>
    </row>
    <row r="81448" spans="4:4">
      <c r="D81448" s="234"/>
    </row>
    <row r="81449" spans="4:4">
      <c r="D81449" s="234"/>
    </row>
    <row r="81450" spans="4:4">
      <c r="D81450" s="234"/>
    </row>
    <row r="81451" spans="4:4">
      <c r="D81451" s="234"/>
    </row>
    <row r="81452" spans="4:4">
      <c r="D81452" s="234"/>
    </row>
    <row r="81453" spans="4:4">
      <c r="D81453" s="234"/>
    </row>
    <row r="81454" spans="4:4">
      <c r="D81454" s="234"/>
    </row>
    <row r="81455" spans="4:4">
      <c r="D81455" s="234"/>
    </row>
    <row r="81456" spans="4:4">
      <c r="D81456" s="234"/>
    </row>
    <row r="81457" spans="4:4">
      <c r="D81457" s="234"/>
    </row>
    <row r="81458" spans="4:4">
      <c r="D81458" s="234"/>
    </row>
    <row r="81459" spans="4:4">
      <c r="D81459" s="234"/>
    </row>
    <row r="81460" spans="4:4">
      <c r="D81460" s="234"/>
    </row>
    <row r="81461" spans="4:4">
      <c r="D81461" s="234"/>
    </row>
    <row r="81462" spans="4:4">
      <c r="D81462" s="234"/>
    </row>
    <row r="81463" spans="4:4">
      <c r="D81463" s="234"/>
    </row>
    <row r="81464" spans="4:4">
      <c r="D81464" s="234"/>
    </row>
    <row r="81465" spans="4:4">
      <c r="D81465" s="234"/>
    </row>
    <row r="81466" spans="4:4">
      <c r="D81466" s="234"/>
    </row>
    <row r="81467" spans="4:4">
      <c r="D81467" s="234"/>
    </row>
    <row r="81468" spans="4:4">
      <c r="D81468" s="234"/>
    </row>
    <row r="81469" spans="4:4">
      <c r="D81469" s="234"/>
    </row>
    <row r="81470" spans="4:4">
      <c r="D81470" s="234"/>
    </row>
    <row r="81471" spans="4:4">
      <c r="D81471" s="234"/>
    </row>
    <row r="81472" spans="4:4">
      <c r="D81472" s="234"/>
    </row>
    <row r="81473" spans="4:4">
      <c r="D81473" s="234"/>
    </row>
    <row r="81474" spans="4:4">
      <c r="D81474" s="234"/>
    </row>
    <row r="81475" spans="4:4">
      <c r="D81475" s="234"/>
    </row>
    <row r="81476" spans="4:4">
      <c r="D81476" s="234"/>
    </row>
    <row r="81477" spans="4:4">
      <c r="D81477" s="234"/>
    </row>
    <row r="81478" spans="4:4">
      <c r="D81478" s="234"/>
    </row>
    <row r="81479" spans="4:4">
      <c r="D81479" s="234"/>
    </row>
    <row r="81480" spans="4:4">
      <c r="D81480" s="234"/>
    </row>
    <row r="81481" spans="4:4">
      <c r="D81481" s="234"/>
    </row>
    <row r="81482" spans="4:4">
      <c r="D81482" s="234"/>
    </row>
    <row r="81483" spans="4:4">
      <c r="D81483" s="234"/>
    </row>
    <row r="81484" spans="4:4">
      <c r="D81484" s="234"/>
    </row>
    <row r="81485" spans="4:4">
      <c r="D81485" s="234"/>
    </row>
    <row r="81486" spans="4:4">
      <c r="D81486" s="234"/>
    </row>
    <row r="81487" spans="4:4">
      <c r="D81487" s="234"/>
    </row>
    <row r="81488" spans="4:4">
      <c r="D81488" s="234"/>
    </row>
    <row r="81489" spans="4:4">
      <c r="D81489" s="234"/>
    </row>
    <row r="81490" spans="4:4">
      <c r="D81490" s="234"/>
    </row>
    <row r="81491" spans="4:4">
      <c r="D81491" s="234"/>
    </row>
    <row r="81492" spans="4:4">
      <c r="D81492" s="234"/>
    </row>
    <row r="81493" spans="4:4">
      <c r="D81493" s="234"/>
    </row>
    <row r="81494" spans="4:4">
      <c r="D81494" s="234"/>
    </row>
    <row r="81495" spans="4:4">
      <c r="D81495" s="234"/>
    </row>
    <row r="81496" spans="4:4">
      <c r="D81496" s="234"/>
    </row>
    <row r="81497" spans="4:4">
      <c r="D81497" s="234"/>
    </row>
    <row r="81498" spans="4:4">
      <c r="D81498" s="234"/>
    </row>
    <row r="81499" spans="4:4">
      <c r="D81499" s="234"/>
    </row>
    <row r="81500" spans="4:4">
      <c r="D81500" s="234"/>
    </row>
    <row r="81501" spans="4:4">
      <c r="D81501" s="234"/>
    </row>
    <row r="81502" spans="4:4">
      <c r="D81502" s="234"/>
    </row>
    <row r="81503" spans="4:4">
      <c r="D81503" s="234"/>
    </row>
    <row r="81504" spans="4:4">
      <c r="D81504" s="234"/>
    </row>
    <row r="81505" spans="4:4">
      <c r="D81505" s="234"/>
    </row>
    <row r="81506" spans="4:4">
      <c r="D81506" s="234"/>
    </row>
    <row r="81507" spans="4:4">
      <c r="D81507" s="234"/>
    </row>
    <row r="81508" spans="4:4">
      <c r="D81508" s="234"/>
    </row>
    <row r="81509" spans="4:4">
      <c r="D81509" s="234"/>
    </row>
    <row r="81510" spans="4:4">
      <c r="D81510" s="234"/>
    </row>
    <row r="81511" spans="4:4">
      <c r="D81511" s="234"/>
    </row>
    <row r="81512" spans="4:4">
      <c r="D81512" s="234"/>
    </row>
    <row r="81513" spans="4:4">
      <c r="D81513" s="234"/>
    </row>
    <row r="81514" spans="4:4">
      <c r="D81514" s="234"/>
    </row>
    <row r="81515" spans="4:4">
      <c r="D81515" s="234"/>
    </row>
    <row r="81516" spans="4:4">
      <c r="D81516" s="234"/>
    </row>
    <row r="81517" spans="4:4">
      <c r="D81517" s="234"/>
    </row>
    <row r="81518" spans="4:4">
      <c r="D81518" s="234"/>
    </row>
    <row r="81519" spans="4:4">
      <c r="D81519" s="234"/>
    </row>
    <row r="81520" spans="4:4">
      <c r="D81520" s="234"/>
    </row>
    <row r="81521" spans="4:4">
      <c r="D81521" s="234"/>
    </row>
    <row r="81522" spans="4:4">
      <c r="D81522" s="234"/>
    </row>
    <row r="81523" spans="4:4">
      <c r="D81523" s="234"/>
    </row>
    <row r="81524" spans="4:4">
      <c r="D81524" s="234"/>
    </row>
    <row r="81525" spans="4:4">
      <c r="D81525" s="234"/>
    </row>
    <row r="81526" spans="4:4">
      <c r="D81526" s="234"/>
    </row>
    <row r="81527" spans="4:4">
      <c r="D81527" s="234"/>
    </row>
    <row r="81528" spans="4:4">
      <c r="D81528" s="234"/>
    </row>
    <row r="81529" spans="4:4">
      <c r="D81529" s="234"/>
    </row>
    <row r="81530" spans="4:4">
      <c r="D81530" s="234"/>
    </row>
    <row r="81531" spans="4:4">
      <c r="D81531" s="234"/>
    </row>
    <row r="81532" spans="4:4">
      <c r="D81532" s="234"/>
    </row>
    <row r="81533" spans="4:4">
      <c r="D81533" s="234"/>
    </row>
    <row r="81534" spans="4:4">
      <c r="D81534" s="234"/>
    </row>
    <row r="81535" spans="4:4">
      <c r="D81535" s="234"/>
    </row>
    <row r="81536" spans="4:4">
      <c r="D81536" s="234"/>
    </row>
    <row r="81537" spans="4:4">
      <c r="D81537" s="234"/>
    </row>
    <row r="81538" spans="4:4">
      <c r="D81538" s="234"/>
    </row>
    <row r="81539" spans="4:4">
      <c r="D81539" s="234"/>
    </row>
    <row r="81540" spans="4:4">
      <c r="D81540" s="234"/>
    </row>
    <row r="81541" spans="4:4">
      <c r="D81541" s="234"/>
    </row>
    <row r="81542" spans="4:4">
      <c r="D81542" s="234"/>
    </row>
    <row r="81543" spans="4:4">
      <c r="D81543" s="234"/>
    </row>
    <row r="81544" spans="4:4">
      <c r="D81544" s="234"/>
    </row>
    <row r="81545" spans="4:4">
      <c r="D81545" s="234"/>
    </row>
    <row r="81546" spans="4:4">
      <c r="D81546" s="234"/>
    </row>
    <row r="81547" spans="4:4">
      <c r="D81547" s="234"/>
    </row>
    <row r="81548" spans="4:4">
      <c r="D81548" s="234"/>
    </row>
    <row r="81549" spans="4:4">
      <c r="D81549" s="234"/>
    </row>
    <row r="81550" spans="4:4">
      <c r="D81550" s="234"/>
    </row>
    <row r="81551" spans="4:4">
      <c r="D81551" s="234"/>
    </row>
    <row r="81552" spans="4:4">
      <c r="D81552" s="234"/>
    </row>
    <row r="81553" spans="4:4">
      <c r="D81553" s="234"/>
    </row>
    <row r="81554" spans="4:4">
      <c r="D81554" s="234"/>
    </row>
    <row r="81555" spans="4:4">
      <c r="D81555" s="234"/>
    </row>
    <row r="81556" spans="4:4">
      <c r="D81556" s="234"/>
    </row>
    <row r="81557" spans="4:4">
      <c r="D81557" s="234"/>
    </row>
    <row r="81558" spans="4:4">
      <c r="D81558" s="234"/>
    </row>
    <row r="81559" spans="4:4">
      <c r="D81559" s="234"/>
    </row>
    <row r="81560" spans="4:4">
      <c r="D81560" s="234"/>
    </row>
    <row r="81561" spans="4:4">
      <c r="D81561" s="234"/>
    </row>
    <row r="81562" spans="4:4">
      <c r="D81562" s="234"/>
    </row>
    <row r="81563" spans="4:4">
      <c r="D81563" s="234"/>
    </row>
    <row r="81564" spans="4:4">
      <c r="D81564" s="234"/>
    </row>
    <row r="81565" spans="4:4">
      <c r="D81565" s="234"/>
    </row>
    <row r="81566" spans="4:4">
      <c r="D81566" s="234"/>
    </row>
    <row r="81567" spans="4:4">
      <c r="D81567" s="234"/>
    </row>
    <row r="81568" spans="4:4">
      <c r="D81568" s="234"/>
    </row>
    <row r="81569" spans="4:4">
      <c r="D81569" s="234"/>
    </row>
    <row r="81570" spans="4:4">
      <c r="D81570" s="234"/>
    </row>
    <row r="81571" spans="4:4">
      <c r="D81571" s="234"/>
    </row>
    <row r="81572" spans="4:4">
      <c r="D81572" s="234"/>
    </row>
    <row r="81573" spans="4:4">
      <c r="D81573" s="234"/>
    </row>
    <row r="81574" spans="4:4">
      <c r="D81574" s="234"/>
    </row>
    <row r="81575" spans="4:4">
      <c r="D81575" s="234"/>
    </row>
    <row r="81576" spans="4:4">
      <c r="D81576" s="234"/>
    </row>
    <row r="81577" spans="4:4">
      <c r="D81577" s="234"/>
    </row>
    <row r="81578" spans="4:4">
      <c r="D81578" s="234"/>
    </row>
    <row r="81579" spans="4:4">
      <c r="D81579" s="234"/>
    </row>
    <row r="81580" spans="4:4">
      <c r="D81580" s="234"/>
    </row>
    <row r="81581" spans="4:4">
      <c r="D81581" s="234"/>
    </row>
    <row r="81582" spans="4:4">
      <c r="D81582" s="234"/>
    </row>
    <row r="81583" spans="4:4">
      <c r="D81583" s="234"/>
    </row>
    <row r="81584" spans="4:4">
      <c r="D81584" s="234"/>
    </row>
    <row r="81585" spans="4:4">
      <c r="D81585" s="234"/>
    </row>
    <row r="81586" spans="4:4">
      <c r="D81586" s="234"/>
    </row>
    <row r="81587" spans="4:4">
      <c r="D81587" s="234"/>
    </row>
    <row r="81588" spans="4:4">
      <c r="D81588" s="234"/>
    </row>
    <row r="81589" spans="4:4">
      <c r="D81589" s="234"/>
    </row>
    <row r="81590" spans="4:4">
      <c r="D81590" s="234"/>
    </row>
    <row r="81591" spans="4:4">
      <c r="D81591" s="234"/>
    </row>
    <row r="81592" spans="4:4">
      <c r="D81592" s="234"/>
    </row>
    <row r="81593" spans="4:4">
      <c r="D81593" s="234"/>
    </row>
    <row r="81594" spans="4:4">
      <c r="D81594" s="234"/>
    </row>
    <row r="81595" spans="4:4">
      <c r="D81595" s="234"/>
    </row>
    <row r="81596" spans="4:4">
      <c r="D81596" s="234"/>
    </row>
    <row r="81597" spans="4:4">
      <c r="D81597" s="234"/>
    </row>
    <row r="81598" spans="4:4">
      <c r="D81598" s="234"/>
    </row>
    <row r="81599" spans="4:4">
      <c r="D81599" s="234"/>
    </row>
    <row r="81600" spans="4:4">
      <c r="D81600" s="234"/>
    </row>
    <row r="81601" spans="4:4">
      <c r="D81601" s="234"/>
    </row>
    <row r="81602" spans="4:4">
      <c r="D81602" s="234"/>
    </row>
    <row r="81603" spans="4:4">
      <c r="D81603" s="234"/>
    </row>
    <row r="81604" spans="4:4">
      <c r="D81604" s="234"/>
    </row>
    <row r="81605" spans="4:4">
      <c r="D81605" s="234"/>
    </row>
    <row r="81606" spans="4:4">
      <c r="D81606" s="234"/>
    </row>
    <row r="81607" spans="4:4">
      <c r="D81607" s="234"/>
    </row>
    <row r="81608" spans="4:4">
      <c r="D81608" s="234"/>
    </row>
    <row r="81609" spans="4:4">
      <c r="D81609" s="234"/>
    </row>
    <row r="81610" spans="4:4">
      <c r="D81610" s="234"/>
    </row>
    <row r="81611" spans="4:4">
      <c r="D81611" s="234"/>
    </row>
    <row r="81612" spans="4:4">
      <c r="D81612" s="234"/>
    </row>
    <row r="81613" spans="4:4">
      <c r="D81613" s="234"/>
    </row>
    <row r="81614" spans="4:4">
      <c r="D81614" s="234"/>
    </row>
    <row r="81615" spans="4:4">
      <c r="D81615" s="234"/>
    </row>
    <row r="81616" spans="4:4">
      <c r="D81616" s="234"/>
    </row>
    <row r="81617" spans="4:4">
      <c r="D81617" s="234"/>
    </row>
    <row r="81618" spans="4:4">
      <c r="D81618" s="234"/>
    </row>
    <row r="81619" spans="4:4">
      <c r="D81619" s="234"/>
    </row>
    <row r="81620" spans="4:4">
      <c r="D81620" s="234"/>
    </row>
    <row r="81621" spans="4:4">
      <c r="D81621" s="234"/>
    </row>
    <row r="81622" spans="4:4">
      <c r="D81622" s="234"/>
    </row>
    <row r="81623" spans="4:4">
      <c r="D81623" s="234"/>
    </row>
    <row r="81624" spans="4:4">
      <c r="D81624" s="234"/>
    </row>
    <row r="81625" spans="4:4">
      <c r="D81625" s="234"/>
    </row>
    <row r="81626" spans="4:4">
      <c r="D81626" s="234"/>
    </row>
    <row r="81627" spans="4:4">
      <c r="D81627" s="234"/>
    </row>
    <row r="81628" spans="4:4">
      <c r="D81628" s="234"/>
    </row>
    <row r="81629" spans="4:4">
      <c r="D81629" s="234"/>
    </row>
    <row r="81630" spans="4:4">
      <c r="D81630" s="234"/>
    </row>
    <row r="81631" spans="4:4">
      <c r="D81631" s="234"/>
    </row>
    <row r="81632" spans="4:4">
      <c r="D81632" s="234"/>
    </row>
    <row r="81633" spans="4:4">
      <c r="D81633" s="234"/>
    </row>
    <row r="81634" spans="4:4">
      <c r="D81634" s="234"/>
    </row>
    <row r="81635" spans="4:4">
      <c r="D81635" s="234"/>
    </row>
    <row r="81636" spans="4:4">
      <c r="D81636" s="234"/>
    </row>
    <row r="81637" spans="4:4">
      <c r="D81637" s="234"/>
    </row>
    <row r="81638" spans="4:4">
      <c r="D81638" s="234"/>
    </row>
    <row r="81639" spans="4:4">
      <c r="D81639" s="234"/>
    </row>
    <row r="81640" spans="4:4">
      <c r="D81640" s="234"/>
    </row>
    <row r="81641" spans="4:4">
      <c r="D81641" s="234"/>
    </row>
    <row r="81642" spans="4:4">
      <c r="D81642" s="234"/>
    </row>
    <row r="81643" spans="4:4">
      <c r="D81643" s="234"/>
    </row>
    <row r="81644" spans="4:4">
      <c r="D81644" s="234"/>
    </row>
    <row r="81645" spans="4:4">
      <c r="D81645" s="234"/>
    </row>
    <row r="81646" spans="4:4">
      <c r="D81646" s="234"/>
    </row>
    <row r="81647" spans="4:4">
      <c r="D81647" s="234"/>
    </row>
    <row r="81648" spans="4:4">
      <c r="D81648" s="234"/>
    </row>
    <row r="81649" spans="4:4">
      <c r="D81649" s="234"/>
    </row>
    <row r="81650" spans="4:4">
      <c r="D81650" s="234"/>
    </row>
    <row r="81651" spans="4:4">
      <c r="D81651" s="234"/>
    </row>
    <row r="81652" spans="4:4">
      <c r="D81652" s="234"/>
    </row>
    <row r="81653" spans="4:4">
      <c r="D81653" s="234"/>
    </row>
    <row r="81654" spans="4:4">
      <c r="D81654" s="234"/>
    </row>
    <row r="81655" spans="4:4">
      <c r="D81655" s="234"/>
    </row>
    <row r="81656" spans="4:4">
      <c r="D81656" s="234"/>
    </row>
    <row r="81657" spans="4:4">
      <c r="D81657" s="234"/>
    </row>
    <row r="81658" spans="4:4">
      <c r="D81658" s="234"/>
    </row>
    <row r="81659" spans="4:4">
      <c r="D81659" s="234"/>
    </row>
    <row r="81660" spans="4:4">
      <c r="D81660" s="234"/>
    </row>
    <row r="81661" spans="4:4">
      <c r="D81661" s="234"/>
    </row>
    <row r="81662" spans="4:4">
      <c r="D81662" s="234"/>
    </row>
    <row r="81663" spans="4:4">
      <c r="D81663" s="234"/>
    </row>
    <row r="81664" spans="4:4">
      <c r="D81664" s="234"/>
    </row>
    <row r="81665" spans="4:4">
      <c r="D81665" s="234"/>
    </row>
    <row r="81666" spans="4:4">
      <c r="D81666" s="234"/>
    </row>
    <row r="81667" spans="4:4">
      <c r="D81667" s="234"/>
    </row>
    <row r="81668" spans="4:4">
      <c r="D81668" s="234"/>
    </row>
    <row r="81669" spans="4:4">
      <c r="D81669" s="234"/>
    </row>
    <row r="81670" spans="4:4">
      <c r="D81670" s="234"/>
    </row>
    <row r="81671" spans="4:4">
      <c r="D81671" s="234"/>
    </row>
    <row r="81672" spans="4:4">
      <c r="D81672" s="234"/>
    </row>
    <row r="81673" spans="4:4">
      <c r="D81673" s="234"/>
    </row>
    <row r="81674" spans="4:4">
      <c r="D81674" s="234"/>
    </row>
    <row r="81675" spans="4:4">
      <c r="D81675" s="234"/>
    </row>
    <row r="81676" spans="4:4">
      <c r="D81676" s="234"/>
    </row>
    <row r="81677" spans="4:4">
      <c r="D81677" s="234"/>
    </row>
    <row r="81678" spans="4:4">
      <c r="D81678" s="234"/>
    </row>
    <row r="81679" spans="4:4">
      <c r="D81679" s="234"/>
    </row>
    <row r="81680" spans="4:4">
      <c r="D81680" s="234"/>
    </row>
    <row r="81681" spans="4:4">
      <c r="D81681" s="234"/>
    </row>
    <row r="81682" spans="4:4">
      <c r="D81682" s="234"/>
    </row>
    <row r="81683" spans="4:4">
      <c r="D81683" s="234"/>
    </row>
    <row r="81684" spans="4:4">
      <c r="D81684" s="234"/>
    </row>
    <row r="81685" spans="4:4">
      <c r="D81685" s="234"/>
    </row>
    <row r="81686" spans="4:4">
      <c r="D81686" s="234"/>
    </row>
    <row r="81687" spans="4:4">
      <c r="D81687" s="234"/>
    </row>
    <row r="81688" spans="4:4">
      <c r="D81688" s="234"/>
    </row>
    <row r="81689" spans="4:4">
      <c r="D81689" s="234"/>
    </row>
    <row r="81690" spans="4:4">
      <c r="D81690" s="234"/>
    </row>
    <row r="81691" spans="4:4">
      <c r="D81691" s="234"/>
    </row>
    <row r="81692" spans="4:4">
      <c r="D81692" s="234"/>
    </row>
    <row r="81693" spans="4:4">
      <c r="D81693" s="234"/>
    </row>
    <row r="81694" spans="4:4">
      <c r="D81694" s="234"/>
    </row>
    <row r="81695" spans="4:4">
      <c r="D81695" s="234"/>
    </row>
    <row r="81696" spans="4:4">
      <c r="D81696" s="234"/>
    </row>
    <row r="81697" spans="4:4">
      <c r="D81697" s="234"/>
    </row>
    <row r="81698" spans="4:4">
      <c r="D81698" s="234"/>
    </row>
    <row r="81699" spans="4:4">
      <c r="D81699" s="234"/>
    </row>
    <row r="81700" spans="4:4">
      <c r="D81700" s="234"/>
    </row>
    <row r="81701" spans="4:4">
      <c r="D81701" s="234"/>
    </row>
    <row r="81702" spans="4:4">
      <c r="D81702" s="234"/>
    </row>
    <row r="81703" spans="4:4">
      <c r="D81703" s="234"/>
    </row>
    <row r="81704" spans="4:4">
      <c r="D81704" s="234"/>
    </row>
    <row r="81705" spans="4:4">
      <c r="D81705" s="234"/>
    </row>
    <row r="81706" spans="4:4">
      <c r="D81706" s="234"/>
    </row>
    <row r="81707" spans="4:4">
      <c r="D81707" s="234"/>
    </row>
    <row r="81708" spans="4:4">
      <c r="D81708" s="234"/>
    </row>
    <row r="81709" spans="4:4">
      <c r="D81709" s="234"/>
    </row>
    <row r="81710" spans="4:4">
      <c r="D81710" s="234"/>
    </row>
    <row r="81711" spans="4:4">
      <c r="D81711" s="234"/>
    </row>
    <row r="81712" spans="4:4">
      <c r="D81712" s="234"/>
    </row>
    <row r="81713" spans="4:4">
      <c r="D81713" s="234"/>
    </row>
    <row r="81714" spans="4:4">
      <c r="D81714" s="234"/>
    </row>
    <row r="81715" spans="4:4">
      <c r="D81715" s="234"/>
    </row>
    <row r="81716" spans="4:4">
      <c r="D81716" s="234"/>
    </row>
    <row r="81717" spans="4:4">
      <c r="D81717" s="234"/>
    </row>
    <row r="81718" spans="4:4">
      <c r="D81718" s="234"/>
    </row>
    <row r="81719" spans="4:4">
      <c r="D81719" s="234"/>
    </row>
    <row r="81720" spans="4:4">
      <c r="D81720" s="234"/>
    </row>
    <row r="81721" spans="4:4">
      <c r="D81721" s="234"/>
    </row>
    <row r="81722" spans="4:4">
      <c r="D81722" s="234"/>
    </row>
    <row r="81723" spans="4:4">
      <c r="D81723" s="234"/>
    </row>
    <row r="81724" spans="4:4">
      <c r="D81724" s="234"/>
    </row>
    <row r="81725" spans="4:4">
      <c r="D81725" s="234"/>
    </row>
    <row r="81726" spans="4:4">
      <c r="D81726" s="234"/>
    </row>
    <row r="81727" spans="4:4">
      <c r="D81727" s="234"/>
    </row>
    <row r="81728" spans="4:4">
      <c r="D81728" s="234"/>
    </row>
    <row r="81729" spans="4:4">
      <c r="D81729" s="234"/>
    </row>
    <row r="81730" spans="4:4">
      <c r="D81730" s="234"/>
    </row>
    <row r="81731" spans="4:4">
      <c r="D81731" s="234"/>
    </row>
    <row r="81732" spans="4:4">
      <c r="D81732" s="234"/>
    </row>
    <row r="81733" spans="4:4">
      <c r="D81733" s="234"/>
    </row>
    <row r="81734" spans="4:4">
      <c r="D81734" s="234"/>
    </row>
    <row r="81735" spans="4:4">
      <c r="D81735" s="234"/>
    </row>
    <row r="81736" spans="4:4">
      <c r="D81736" s="234"/>
    </row>
    <row r="81737" spans="4:4">
      <c r="D81737" s="234"/>
    </row>
    <row r="81738" spans="4:4">
      <c r="D81738" s="234"/>
    </row>
    <row r="81739" spans="4:4">
      <c r="D81739" s="234"/>
    </row>
    <row r="81740" spans="4:4">
      <c r="D81740" s="234"/>
    </row>
    <row r="81741" spans="4:4">
      <c r="D81741" s="234"/>
    </row>
    <row r="81742" spans="4:4">
      <c r="D81742" s="234"/>
    </row>
    <row r="81743" spans="4:4">
      <c r="D81743" s="234"/>
    </row>
    <row r="81744" spans="4:4">
      <c r="D81744" s="234"/>
    </row>
    <row r="81745" spans="4:4">
      <c r="D81745" s="234"/>
    </row>
    <row r="81746" spans="4:4">
      <c r="D81746" s="234"/>
    </row>
    <row r="81747" spans="4:4">
      <c r="D81747" s="234"/>
    </row>
    <row r="81748" spans="4:4">
      <c r="D81748" s="234"/>
    </row>
    <row r="81749" spans="4:4">
      <c r="D81749" s="234"/>
    </row>
    <row r="81750" spans="4:4">
      <c r="D81750" s="234"/>
    </row>
    <row r="81751" spans="4:4">
      <c r="D81751" s="234"/>
    </row>
    <row r="81752" spans="4:4">
      <c r="D81752" s="234"/>
    </row>
    <row r="81753" spans="4:4">
      <c r="D81753" s="234"/>
    </row>
    <row r="81754" spans="4:4">
      <c r="D81754" s="234"/>
    </row>
    <row r="81755" spans="4:4">
      <c r="D81755" s="234"/>
    </row>
    <row r="81756" spans="4:4">
      <c r="D81756" s="234"/>
    </row>
    <row r="81757" spans="4:4">
      <c r="D81757" s="234"/>
    </row>
    <row r="81758" spans="4:4">
      <c r="D81758" s="234"/>
    </row>
    <row r="81759" spans="4:4">
      <c r="D81759" s="234"/>
    </row>
    <row r="81760" spans="4:4">
      <c r="D81760" s="234"/>
    </row>
    <row r="81761" spans="4:4">
      <c r="D81761" s="234"/>
    </row>
    <row r="81762" spans="4:4">
      <c r="D81762" s="234"/>
    </row>
    <row r="81763" spans="4:4">
      <c r="D81763" s="234"/>
    </row>
    <row r="81764" spans="4:4">
      <c r="D81764" s="234"/>
    </row>
    <row r="81765" spans="4:4">
      <c r="D81765" s="234"/>
    </row>
    <row r="81766" spans="4:4">
      <c r="D81766" s="234"/>
    </row>
    <row r="81767" spans="4:4">
      <c r="D81767" s="234"/>
    </row>
    <row r="81768" spans="4:4">
      <c r="D81768" s="234"/>
    </row>
    <row r="81769" spans="4:4">
      <c r="D81769" s="234"/>
    </row>
    <row r="81770" spans="4:4">
      <c r="D81770" s="234"/>
    </row>
    <row r="81771" spans="4:4">
      <c r="D81771" s="234"/>
    </row>
    <row r="81772" spans="4:4">
      <c r="D81772" s="234"/>
    </row>
    <row r="81773" spans="4:4">
      <c r="D81773" s="234"/>
    </row>
    <row r="81774" spans="4:4">
      <c r="D81774" s="234"/>
    </row>
    <row r="81775" spans="4:4">
      <c r="D81775" s="234"/>
    </row>
    <row r="81776" spans="4:4">
      <c r="D81776" s="234"/>
    </row>
    <row r="81777" spans="4:4">
      <c r="D81777" s="234"/>
    </row>
    <row r="81778" spans="4:4">
      <c r="D81778" s="234"/>
    </row>
    <row r="81779" spans="4:4">
      <c r="D81779" s="234"/>
    </row>
    <row r="81780" spans="4:4">
      <c r="D81780" s="234"/>
    </row>
    <row r="81781" spans="4:4">
      <c r="D81781" s="234"/>
    </row>
    <row r="81782" spans="4:4">
      <c r="D81782" s="234"/>
    </row>
    <row r="81783" spans="4:4">
      <c r="D81783" s="234"/>
    </row>
    <row r="81784" spans="4:4">
      <c r="D81784" s="234"/>
    </row>
    <row r="81785" spans="4:4">
      <c r="D81785" s="234"/>
    </row>
    <row r="81786" spans="4:4">
      <c r="D81786" s="234"/>
    </row>
    <row r="81787" spans="4:4">
      <c r="D81787" s="234"/>
    </row>
    <row r="81788" spans="4:4">
      <c r="D81788" s="234"/>
    </row>
    <row r="81789" spans="4:4">
      <c r="D81789" s="234"/>
    </row>
    <row r="81790" spans="4:4">
      <c r="D81790" s="234"/>
    </row>
    <row r="81791" spans="4:4">
      <c r="D81791" s="234"/>
    </row>
    <row r="81792" spans="4:4">
      <c r="D81792" s="234"/>
    </row>
    <row r="81793" spans="4:4">
      <c r="D81793" s="234"/>
    </row>
    <row r="81794" spans="4:4">
      <c r="D81794" s="234"/>
    </row>
    <row r="81795" spans="4:4">
      <c r="D81795" s="234"/>
    </row>
    <row r="81796" spans="4:4">
      <c r="D81796" s="234"/>
    </row>
    <row r="81797" spans="4:4">
      <c r="D81797" s="234"/>
    </row>
    <row r="81798" spans="4:4">
      <c r="D81798" s="234"/>
    </row>
    <row r="81799" spans="4:4">
      <c r="D81799" s="234"/>
    </row>
    <row r="81800" spans="4:4">
      <c r="D81800" s="234"/>
    </row>
    <row r="81801" spans="4:4">
      <c r="D81801" s="234"/>
    </row>
    <row r="81802" spans="4:4">
      <c r="D81802" s="234"/>
    </row>
    <row r="81803" spans="4:4">
      <c r="D81803" s="234"/>
    </row>
    <row r="81804" spans="4:4">
      <c r="D81804" s="234"/>
    </row>
    <row r="81805" spans="4:4">
      <c r="D81805" s="234"/>
    </row>
    <row r="81806" spans="4:4">
      <c r="D81806" s="234"/>
    </row>
    <row r="81807" spans="4:4">
      <c r="D81807" s="234"/>
    </row>
    <row r="81808" spans="4:4">
      <c r="D81808" s="234"/>
    </row>
    <row r="81809" spans="4:4">
      <c r="D81809" s="234"/>
    </row>
    <row r="81810" spans="4:4">
      <c r="D81810" s="234"/>
    </row>
    <row r="81811" spans="4:4">
      <c r="D81811" s="234"/>
    </row>
    <row r="81812" spans="4:4">
      <c r="D81812" s="234"/>
    </row>
    <row r="81813" spans="4:4">
      <c r="D81813" s="234"/>
    </row>
    <row r="81814" spans="4:4">
      <c r="D81814" s="234"/>
    </row>
    <row r="81815" spans="4:4">
      <c r="D81815" s="234"/>
    </row>
    <row r="81816" spans="4:4">
      <c r="D81816" s="234"/>
    </row>
    <row r="81817" spans="4:4">
      <c r="D81817" s="234"/>
    </row>
    <row r="81818" spans="4:4">
      <c r="D81818" s="234"/>
    </row>
    <row r="81819" spans="4:4">
      <c r="D81819" s="234"/>
    </row>
    <row r="81820" spans="4:4">
      <c r="D81820" s="234"/>
    </row>
    <row r="81821" spans="4:4">
      <c r="D81821" s="234"/>
    </row>
    <row r="81822" spans="4:4">
      <c r="D81822" s="234"/>
    </row>
    <row r="81823" spans="4:4">
      <c r="D81823" s="234"/>
    </row>
    <row r="81824" spans="4:4">
      <c r="D81824" s="234"/>
    </row>
    <row r="81825" spans="4:4">
      <c r="D81825" s="234"/>
    </row>
    <row r="81826" spans="4:4">
      <c r="D81826" s="234"/>
    </row>
    <row r="81827" spans="4:4">
      <c r="D81827" s="234"/>
    </row>
    <row r="81828" spans="4:4">
      <c r="D81828" s="234"/>
    </row>
    <row r="81829" spans="4:4">
      <c r="D81829" s="234"/>
    </row>
    <row r="81830" spans="4:4">
      <c r="D81830" s="234"/>
    </row>
    <row r="81831" spans="4:4">
      <c r="D81831" s="234"/>
    </row>
    <row r="81832" spans="4:4">
      <c r="D81832" s="234"/>
    </row>
    <row r="81833" spans="4:4">
      <c r="D81833" s="234"/>
    </row>
    <row r="81834" spans="4:4">
      <c r="D81834" s="234"/>
    </row>
    <row r="81835" spans="4:4">
      <c r="D81835" s="234"/>
    </row>
    <row r="81836" spans="4:4">
      <c r="D81836" s="234"/>
    </row>
    <row r="81837" spans="4:4">
      <c r="D81837" s="234"/>
    </row>
    <row r="81838" spans="4:4">
      <c r="D81838" s="234"/>
    </row>
    <row r="81839" spans="4:4">
      <c r="D81839" s="234"/>
    </row>
    <row r="81840" spans="4:4">
      <c r="D81840" s="234"/>
    </row>
    <row r="81841" spans="4:4">
      <c r="D81841" s="234"/>
    </row>
    <row r="81842" spans="4:4">
      <c r="D81842" s="234"/>
    </row>
    <row r="81843" spans="4:4">
      <c r="D81843" s="234"/>
    </row>
    <row r="81844" spans="4:4">
      <c r="D81844" s="234"/>
    </row>
    <row r="81845" spans="4:4">
      <c r="D81845" s="234"/>
    </row>
    <row r="81846" spans="4:4">
      <c r="D81846" s="234"/>
    </row>
    <row r="81847" spans="4:4">
      <c r="D81847" s="234"/>
    </row>
    <row r="81848" spans="4:4">
      <c r="D81848" s="234"/>
    </row>
    <row r="81849" spans="4:4">
      <c r="D81849" s="234"/>
    </row>
    <row r="81850" spans="4:4">
      <c r="D81850" s="234"/>
    </row>
    <row r="81851" spans="4:4">
      <c r="D81851" s="234"/>
    </row>
    <row r="81852" spans="4:4">
      <c r="D81852" s="234"/>
    </row>
    <row r="81853" spans="4:4">
      <c r="D81853" s="234"/>
    </row>
    <row r="81854" spans="4:4">
      <c r="D81854" s="234"/>
    </row>
    <row r="81855" spans="4:4">
      <c r="D81855" s="234"/>
    </row>
    <row r="81856" spans="4:4">
      <c r="D81856" s="234"/>
    </row>
    <row r="81857" spans="4:4">
      <c r="D81857" s="234"/>
    </row>
    <row r="81858" spans="4:4">
      <c r="D81858" s="234"/>
    </row>
    <row r="81859" spans="4:4">
      <c r="D81859" s="234"/>
    </row>
    <row r="81860" spans="4:4">
      <c r="D81860" s="234"/>
    </row>
    <row r="81861" spans="4:4">
      <c r="D81861" s="234"/>
    </row>
    <row r="81862" spans="4:4">
      <c r="D81862" s="234"/>
    </row>
    <row r="81863" spans="4:4">
      <c r="D81863" s="234"/>
    </row>
    <row r="81864" spans="4:4">
      <c r="D81864" s="234"/>
    </row>
    <row r="81865" spans="4:4">
      <c r="D81865" s="234"/>
    </row>
    <row r="81866" spans="4:4">
      <c r="D81866" s="234"/>
    </row>
    <row r="81867" spans="4:4">
      <c r="D81867" s="234"/>
    </row>
    <row r="81868" spans="4:4">
      <c r="D81868" s="234"/>
    </row>
    <row r="81869" spans="4:4">
      <c r="D81869" s="234"/>
    </row>
    <row r="81870" spans="4:4">
      <c r="D81870" s="234"/>
    </row>
    <row r="81871" spans="4:4">
      <c r="D81871" s="234"/>
    </row>
    <row r="81872" spans="4:4">
      <c r="D81872" s="234"/>
    </row>
    <row r="81873" spans="4:4">
      <c r="D81873" s="234"/>
    </row>
    <row r="81874" spans="4:4">
      <c r="D81874" s="234"/>
    </row>
    <row r="81875" spans="4:4">
      <c r="D81875" s="234"/>
    </row>
    <row r="81876" spans="4:4">
      <c r="D81876" s="234"/>
    </row>
    <row r="81877" spans="4:4">
      <c r="D81877" s="234"/>
    </row>
    <row r="81878" spans="4:4">
      <c r="D81878" s="234"/>
    </row>
    <row r="81879" spans="4:4">
      <c r="D81879" s="234"/>
    </row>
    <row r="81880" spans="4:4">
      <c r="D81880" s="234"/>
    </row>
    <row r="81881" spans="4:4">
      <c r="D81881" s="234"/>
    </row>
    <row r="81882" spans="4:4">
      <c r="D81882" s="234"/>
    </row>
    <row r="81883" spans="4:4">
      <c r="D81883" s="234"/>
    </row>
    <row r="81884" spans="4:4">
      <c r="D81884" s="234"/>
    </row>
    <row r="81885" spans="4:4">
      <c r="D81885" s="234"/>
    </row>
    <row r="81886" spans="4:4">
      <c r="D81886" s="234"/>
    </row>
    <row r="81887" spans="4:4">
      <c r="D81887" s="234"/>
    </row>
    <row r="81888" spans="4:4">
      <c r="D81888" s="234"/>
    </row>
    <row r="81889" spans="4:4">
      <c r="D81889" s="234"/>
    </row>
    <row r="81890" spans="4:4">
      <c r="D81890" s="234"/>
    </row>
    <row r="81891" spans="4:4">
      <c r="D81891" s="234"/>
    </row>
    <row r="81892" spans="4:4">
      <c r="D81892" s="234"/>
    </row>
    <row r="81893" spans="4:4">
      <c r="D81893" s="234"/>
    </row>
    <row r="81894" spans="4:4">
      <c r="D81894" s="234"/>
    </row>
    <row r="81895" spans="4:4">
      <c r="D81895" s="234"/>
    </row>
    <row r="81896" spans="4:4">
      <c r="D81896" s="234"/>
    </row>
    <row r="81897" spans="4:4">
      <c r="D81897" s="234"/>
    </row>
    <row r="81898" spans="4:4">
      <c r="D81898" s="234"/>
    </row>
    <row r="81899" spans="4:4">
      <c r="D81899" s="234"/>
    </row>
    <row r="81900" spans="4:4">
      <c r="D81900" s="234"/>
    </row>
    <row r="81901" spans="4:4">
      <c r="D81901" s="234"/>
    </row>
    <row r="81902" spans="4:4">
      <c r="D81902" s="234"/>
    </row>
    <row r="81903" spans="4:4">
      <c r="D81903" s="234"/>
    </row>
    <row r="81904" spans="4:4">
      <c r="D81904" s="234"/>
    </row>
    <row r="81905" spans="4:4">
      <c r="D81905" s="234"/>
    </row>
    <row r="81906" spans="4:4">
      <c r="D81906" s="234"/>
    </row>
    <row r="81907" spans="4:4">
      <c r="D81907" s="234"/>
    </row>
    <row r="81908" spans="4:4">
      <c r="D81908" s="234"/>
    </row>
    <row r="81909" spans="4:4">
      <c r="D81909" s="234"/>
    </row>
    <row r="81910" spans="4:4">
      <c r="D81910" s="234"/>
    </row>
    <row r="81911" spans="4:4">
      <c r="D81911" s="234"/>
    </row>
    <row r="81912" spans="4:4">
      <c r="D81912" s="234"/>
    </row>
    <row r="81913" spans="4:4">
      <c r="D81913" s="234"/>
    </row>
    <row r="81914" spans="4:4">
      <c r="D81914" s="234"/>
    </row>
    <row r="81915" spans="4:4">
      <c r="D81915" s="234"/>
    </row>
    <row r="81916" spans="4:4">
      <c r="D81916" s="234"/>
    </row>
    <row r="81917" spans="4:4">
      <c r="D81917" s="234"/>
    </row>
    <row r="81918" spans="4:4">
      <c r="D81918" s="234"/>
    </row>
    <row r="81919" spans="4:4">
      <c r="D81919" s="234"/>
    </row>
    <row r="81920" spans="4:4">
      <c r="D81920" s="234"/>
    </row>
    <row r="81921" spans="4:4">
      <c r="D81921" s="234"/>
    </row>
    <row r="81922" spans="4:4">
      <c r="D81922" s="234"/>
    </row>
    <row r="81923" spans="4:4">
      <c r="D81923" s="234"/>
    </row>
    <row r="81924" spans="4:4">
      <c r="D81924" s="234"/>
    </row>
    <row r="81925" spans="4:4">
      <c r="D81925" s="234"/>
    </row>
    <row r="81926" spans="4:4">
      <c r="D81926" s="234"/>
    </row>
    <row r="81927" spans="4:4">
      <c r="D81927" s="234"/>
    </row>
    <row r="81928" spans="4:4">
      <c r="D81928" s="234"/>
    </row>
    <row r="81929" spans="4:4">
      <c r="D81929" s="234"/>
    </row>
    <row r="81930" spans="4:4">
      <c r="D81930" s="234"/>
    </row>
    <row r="81931" spans="4:4">
      <c r="D81931" s="234"/>
    </row>
    <row r="81932" spans="4:4">
      <c r="D81932" s="234"/>
    </row>
    <row r="81933" spans="4:4">
      <c r="D81933" s="234"/>
    </row>
    <row r="81934" spans="4:4">
      <c r="D81934" s="234"/>
    </row>
    <row r="81935" spans="4:4">
      <c r="D81935" s="234"/>
    </row>
    <row r="81936" spans="4:4">
      <c r="D81936" s="234"/>
    </row>
    <row r="81937" spans="4:4">
      <c r="D81937" s="234"/>
    </row>
    <row r="81938" spans="4:4">
      <c r="D81938" s="234"/>
    </row>
    <row r="81939" spans="4:4">
      <c r="D81939" s="234"/>
    </row>
    <row r="81940" spans="4:4">
      <c r="D81940" s="234"/>
    </row>
    <row r="81941" spans="4:4">
      <c r="D81941" s="234"/>
    </row>
    <row r="81942" spans="4:4">
      <c r="D81942" s="234"/>
    </row>
    <row r="81943" spans="4:4">
      <c r="D81943" s="234"/>
    </row>
    <row r="81944" spans="4:4">
      <c r="D81944" s="234"/>
    </row>
    <row r="81945" spans="4:4">
      <c r="D81945" s="234"/>
    </row>
    <row r="81946" spans="4:4">
      <c r="D81946" s="234"/>
    </row>
    <row r="81947" spans="4:4">
      <c r="D81947" s="234"/>
    </row>
    <row r="81948" spans="4:4">
      <c r="D81948" s="234"/>
    </row>
    <row r="81949" spans="4:4">
      <c r="D81949" s="234"/>
    </row>
    <row r="81950" spans="4:4">
      <c r="D81950" s="234"/>
    </row>
    <row r="81951" spans="4:4">
      <c r="D81951" s="234"/>
    </row>
    <row r="81952" spans="4:4">
      <c r="D81952" s="234"/>
    </row>
    <row r="81953" spans="4:4">
      <c r="D81953" s="234"/>
    </row>
    <row r="81954" spans="4:4">
      <c r="D81954" s="234"/>
    </row>
    <row r="81955" spans="4:4">
      <c r="D81955" s="234"/>
    </row>
    <row r="81956" spans="4:4">
      <c r="D81956" s="234"/>
    </row>
    <row r="81957" spans="4:4">
      <c r="D81957" s="234"/>
    </row>
    <row r="81958" spans="4:4">
      <c r="D81958" s="234"/>
    </row>
    <row r="81959" spans="4:4">
      <c r="D81959" s="234"/>
    </row>
    <row r="81960" spans="4:4">
      <c r="D81960" s="234"/>
    </row>
    <row r="81961" spans="4:4">
      <c r="D81961" s="234"/>
    </row>
    <row r="81962" spans="4:4">
      <c r="D81962" s="234"/>
    </row>
    <row r="81963" spans="4:4">
      <c r="D81963" s="234"/>
    </row>
    <row r="81964" spans="4:4">
      <c r="D81964" s="234"/>
    </row>
    <row r="81965" spans="4:4">
      <c r="D81965" s="234"/>
    </row>
    <row r="81966" spans="4:4">
      <c r="D81966" s="234"/>
    </row>
    <row r="81967" spans="4:4">
      <c r="D81967" s="234"/>
    </row>
    <row r="81968" spans="4:4">
      <c r="D81968" s="234"/>
    </row>
    <row r="81969" spans="4:4">
      <c r="D81969" s="234"/>
    </row>
    <row r="81970" spans="4:4">
      <c r="D81970" s="234"/>
    </row>
    <row r="81971" spans="4:4">
      <c r="D81971" s="234"/>
    </row>
    <row r="81972" spans="4:4">
      <c r="D81972" s="234"/>
    </row>
    <row r="81973" spans="4:4">
      <c r="D81973" s="234"/>
    </row>
    <row r="81974" spans="4:4">
      <c r="D81974" s="234"/>
    </row>
    <row r="81975" spans="4:4">
      <c r="D81975" s="234"/>
    </row>
    <row r="81976" spans="4:4">
      <c r="D81976" s="234"/>
    </row>
    <row r="81977" spans="4:4">
      <c r="D81977" s="234"/>
    </row>
    <row r="81978" spans="4:4">
      <c r="D81978" s="234"/>
    </row>
    <row r="81979" spans="4:4">
      <c r="D81979" s="234"/>
    </row>
    <row r="81980" spans="4:4">
      <c r="D81980" s="234"/>
    </row>
    <row r="81981" spans="4:4">
      <c r="D81981" s="234"/>
    </row>
    <row r="81982" spans="4:4">
      <c r="D81982" s="234"/>
    </row>
    <row r="81983" spans="4:4">
      <c r="D81983" s="234"/>
    </row>
    <row r="81984" spans="4:4">
      <c r="D81984" s="234"/>
    </row>
    <row r="81985" spans="4:4">
      <c r="D81985" s="234"/>
    </row>
    <row r="81986" spans="4:4">
      <c r="D81986" s="234"/>
    </row>
    <row r="81987" spans="4:4">
      <c r="D81987" s="234"/>
    </row>
    <row r="81988" spans="4:4">
      <c r="D81988" s="234"/>
    </row>
    <row r="81989" spans="4:4">
      <c r="D81989" s="234"/>
    </row>
    <row r="81990" spans="4:4">
      <c r="D81990" s="234"/>
    </row>
    <row r="81991" spans="4:4">
      <c r="D81991" s="234"/>
    </row>
    <row r="81992" spans="4:4">
      <c r="D81992" s="234"/>
    </row>
    <row r="81993" spans="4:4">
      <c r="D81993" s="234"/>
    </row>
    <row r="81994" spans="4:4">
      <c r="D81994" s="234"/>
    </row>
    <row r="81995" spans="4:4">
      <c r="D81995" s="234"/>
    </row>
    <row r="81996" spans="4:4">
      <c r="D81996" s="234"/>
    </row>
    <row r="81997" spans="4:4">
      <c r="D81997" s="234"/>
    </row>
    <row r="81998" spans="4:4">
      <c r="D81998" s="234"/>
    </row>
    <row r="81999" spans="4:4">
      <c r="D81999" s="234"/>
    </row>
    <row r="82000" spans="4:4">
      <c r="D82000" s="234"/>
    </row>
    <row r="82001" spans="4:4">
      <c r="D82001" s="234"/>
    </row>
    <row r="82002" spans="4:4">
      <c r="D82002" s="234"/>
    </row>
    <row r="82003" spans="4:4">
      <c r="D82003" s="234"/>
    </row>
    <row r="82004" spans="4:4">
      <c r="D82004" s="234"/>
    </row>
    <row r="82005" spans="4:4">
      <c r="D82005" s="234"/>
    </row>
    <row r="82006" spans="4:4">
      <c r="D82006" s="234"/>
    </row>
    <row r="82007" spans="4:4">
      <c r="D82007" s="234"/>
    </row>
    <row r="82008" spans="4:4">
      <c r="D82008" s="234"/>
    </row>
    <row r="82009" spans="4:4">
      <c r="D82009" s="234"/>
    </row>
    <row r="82010" spans="4:4">
      <c r="D82010" s="234"/>
    </row>
    <row r="82011" spans="4:4">
      <c r="D82011" s="234"/>
    </row>
    <row r="82012" spans="4:4">
      <c r="D82012" s="234"/>
    </row>
    <row r="82013" spans="4:4">
      <c r="D82013" s="234"/>
    </row>
    <row r="82014" spans="4:4">
      <c r="D82014" s="234"/>
    </row>
    <row r="82015" spans="4:4">
      <c r="D82015" s="234"/>
    </row>
    <row r="82016" spans="4:4">
      <c r="D82016" s="234"/>
    </row>
    <row r="82017" spans="4:4">
      <c r="D82017" s="234"/>
    </row>
    <row r="82018" spans="4:4">
      <c r="D82018" s="234"/>
    </row>
    <row r="82019" spans="4:4">
      <c r="D82019" s="234"/>
    </row>
    <row r="82020" spans="4:4">
      <c r="D82020" s="234"/>
    </row>
    <row r="82021" spans="4:4">
      <c r="D82021" s="234"/>
    </row>
    <row r="82022" spans="4:4">
      <c r="D82022" s="234"/>
    </row>
    <row r="82023" spans="4:4">
      <c r="D82023" s="234"/>
    </row>
    <row r="82024" spans="4:4">
      <c r="D82024" s="234"/>
    </row>
    <row r="82025" spans="4:4">
      <c r="D82025" s="234"/>
    </row>
    <row r="82026" spans="4:4">
      <c r="D82026" s="234"/>
    </row>
    <row r="82027" spans="4:4">
      <c r="D82027" s="234"/>
    </row>
    <row r="82028" spans="4:4">
      <c r="D82028" s="234"/>
    </row>
    <row r="82029" spans="4:4">
      <c r="D82029" s="234"/>
    </row>
    <row r="82030" spans="4:4">
      <c r="D82030" s="234"/>
    </row>
    <row r="82031" spans="4:4">
      <c r="D82031" s="234"/>
    </row>
    <row r="82032" spans="4:4">
      <c r="D82032" s="234"/>
    </row>
    <row r="82033" spans="4:4">
      <c r="D82033" s="234"/>
    </row>
    <row r="82034" spans="4:4">
      <c r="D82034" s="234"/>
    </row>
    <row r="82035" spans="4:4">
      <c r="D82035" s="234"/>
    </row>
    <row r="82036" spans="4:4">
      <c r="D82036" s="234"/>
    </row>
    <row r="82037" spans="4:4">
      <c r="D82037" s="234"/>
    </row>
    <row r="82038" spans="4:4">
      <c r="D82038" s="234"/>
    </row>
    <row r="82039" spans="4:4">
      <c r="D82039" s="234"/>
    </row>
    <row r="82040" spans="4:4">
      <c r="D82040" s="234"/>
    </row>
    <row r="82041" spans="4:4">
      <c r="D82041" s="234"/>
    </row>
    <row r="82042" spans="4:4">
      <c r="D82042" s="234"/>
    </row>
    <row r="82043" spans="4:4">
      <c r="D82043" s="234"/>
    </row>
    <row r="82044" spans="4:4">
      <c r="D82044" s="234"/>
    </row>
    <row r="82045" spans="4:4">
      <c r="D82045" s="234"/>
    </row>
    <row r="82046" spans="4:4">
      <c r="D82046" s="234"/>
    </row>
    <row r="82047" spans="4:4">
      <c r="D82047" s="234"/>
    </row>
    <row r="82048" spans="4:4">
      <c r="D82048" s="234"/>
    </row>
    <row r="82049" spans="4:4">
      <c r="D82049" s="234"/>
    </row>
    <row r="82050" spans="4:4">
      <c r="D82050" s="234"/>
    </row>
    <row r="82051" spans="4:4">
      <c r="D82051" s="234"/>
    </row>
    <row r="82052" spans="4:4">
      <c r="D82052" s="234"/>
    </row>
    <row r="82053" spans="4:4">
      <c r="D82053" s="234"/>
    </row>
    <row r="82054" spans="4:4">
      <c r="D82054" s="234"/>
    </row>
    <row r="82055" spans="4:4">
      <c r="D82055" s="234"/>
    </row>
    <row r="82056" spans="4:4">
      <c r="D82056" s="234"/>
    </row>
    <row r="82057" spans="4:4">
      <c r="D82057" s="234"/>
    </row>
    <row r="82058" spans="4:4">
      <c r="D82058" s="234"/>
    </row>
    <row r="82059" spans="4:4">
      <c r="D82059" s="234"/>
    </row>
    <row r="82060" spans="4:4">
      <c r="D82060" s="234"/>
    </row>
    <row r="82061" spans="4:4">
      <c r="D82061" s="234"/>
    </row>
    <row r="82062" spans="4:4">
      <c r="D82062" s="234"/>
    </row>
    <row r="82063" spans="4:4">
      <c r="D82063" s="234"/>
    </row>
    <row r="82064" spans="4:4">
      <c r="D82064" s="234"/>
    </row>
    <row r="82065" spans="4:4">
      <c r="D82065" s="234"/>
    </row>
    <row r="82066" spans="4:4">
      <c r="D82066" s="234"/>
    </row>
    <row r="82067" spans="4:4">
      <c r="D82067" s="234"/>
    </row>
    <row r="82068" spans="4:4">
      <c r="D82068" s="234"/>
    </row>
    <row r="82069" spans="4:4">
      <c r="D82069" s="234"/>
    </row>
    <row r="82070" spans="4:4">
      <c r="D82070" s="234"/>
    </row>
    <row r="82071" spans="4:4">
      <c r="D82071" s="234"/>
    </row>
    <row r="82072" spans="4:4">
      <c r="D82072" s="234"/>
    </row>
    <row r="82073" spans="4:4">
      <c r="D82073" s="234"/>
    </row>
    <row r="82074" spans="4:4">
      <c r="D82074" s="234"/>
    </row>
    <row r="82075" spans="4:4">
      <c r="D82075" s="234"/>
    </row>
    <row r="82076" spans="4:4">
      <c r="D82076" s="234"/>
    </row>
    <row r="82077" spans="4:4">
      <c r="D82077" s="234"/>
    </row>
    <row r="82078" spans="4:4">
      <c r="D82078" s="234"/>
    </row>
    <row r="82079" spans="4:4">
      <c r="D82079" s="234"/>
    </row>
    <row r="82080" spans="4:4">
      <c r="D82080" s="234"/>
    </row>
    <row r="82081" spans="4:4">
      <c r="D82081" s="234"/>
    </row>
    <row r="82082" spans="4:4">
      <c r="D82082" s="234"/>
    </row>
    <row r="82083" spans="4:4">
      <c r="D82083" s="234"/>
    </row>
    <row r="82084" spans="4:4">
      <c r="D82084" s="234"/>
    </row>
    <row r="82085" spans="4:4">
      <c r="D82085" s="234"/>
    </row>
    <row r="82086" spans="4:4">
      <c r="D82086" s="234"/>
    </row>
    <row r="82087" spans="4:4">
      <c r="D82087" s="234"/>
    </row>
    <row r="82088" spans="4:4">
      <c r="D82088" s="234"/>
    </row>
    <row r="82089" spans="4:4">
      <c r="D82089" s="234"/>
    </row>
    <row r="82090" spans="4:4">
      <c r="D82090" s="234"/>
    </row>
    <row r="82091" spans="4:4">
      <c r="D82091" s="234"/>
    </row>
    <row r="82092" spans="4:4">
      <c r="D82092" s="234"/>
    </row>
    <row r="82093" spans="4:4">
      <c r="D82093" s="234"/>
    </row>
    <row r="82094" spans="4:4">
      <c r="D82094" s="234"/>
    </row>
    <row r="82095" spans="4:4">
      <c r="D82095" s="234"/>
    </row>
    <row r="82096" spans="4:4">
      <c r="D82096" s="234"/>
    </row>
    <row r="82097" spans="4:4">
      <c r="D82097" s="234"/>
    </row>
    <row r="82098" spans="4:4">
      <c r="D82098" s="234"/>
    </row>
    <row r="82099" spans="4:4">
      <c r="D82099" s="234"/>
    </row>
    <row r="82100" spans="4:4">
      <c r="D82100" s="234"/>
    </row>
    <row r="82101" spans="4:4">
      <c r="D82101" s="234"/>
    </row>
    <row r="82102" spans="4:4">
      <c r="D82102" s="234"/>
    </row>
    <row r="82103" spans="4:4">
      <c r="D82103" s="234"/>
    </row>
    <row r="82104" spans="4:4">
      <c r="D82104" s="234"/>
    </row>
    <row r="82105" spans="4:4">
      <c r="D82105" s="234"/>
    </row>
    <row r="82106" spans="4:4">
      <c r="D82106" s="234"/>
    </row>
    <row r="82107" spans="4:4">
      <c r="D82107" s="234"/>
    </row>
    <row r="82108" spans="4:4">
      <c r="D82108" s="234"/>
    </row>
    <row r="82109" spans="4:4">
      <c r="D82109" s="234"/>
    </row>
    <row r="82110" spans="4:4">
      <c r="D82110" s="234"/>
    </row>
    <row r="82111" spans="4:4">
      <c r="D82111" s="234"/>
    </row>
    <row r="82112" spans="4:4">
      <c r="D82112" s="234"/>
    </row>
    <row r="82113" spans="4:4">
      <c r="D82113" s="234"/>
    </row>
    <row r="82114" spans="4:4">
      <c r="D82114" s="234"/>
    </row>
    <row r="82115" spans="4:4">
      <c r="D82115" s="234"/>
    </row>
    <row r="82116" spans="4:4">
      <c r="D82116" s="234"/>
    </row>
    <row r="82117" spans="4:4">
      <c r="D82117" s="234"/>
    </row>
    <row r="82118" spans="4:4">
      <c r="D82118" s="234"/>
    </row>
    <row r="82119" spans="4:4">
      <c r="D82119" s="234"/>
    </row>
    <row r="82120" spans="4:4">
      <c r="D82120" s="234"/>
    </row>
    <row r="82121" spans="4:4">
      <c r="D82121" s="234"/>
    </row>
    <row r="82122" spans="4:4">
      <c r="D82122" s="234"/>
    </row>
    <row r="82123" spans="4:4">
      <c r="D82123" s="234"/>
    </row>
    <row r="82124" spans="4:4">
      <c r="D82124" s="234"/>
    </row>
    <row r="82125" spans="4:4">
      <c r="D82125" s="234"/>
    </row>
    <row r="82126" spans="4:4">
      <c r="D82126" s="234"/>
    </row>
    <row r="82127" spans="4:4">
      <c r="D82127" s="234"/>
    </row>
    <row r="82128" spans="4:4">
      <c r="D82128" s="234"/>
    </row>
    <row r="82129" spans="4:4">
      <c r="D82129" s="234"/>
    </row>
    <row r="82130" spans="4:4">
      <c r="D82130" s="234"/>
    </row>
    <row r="82131" spans="4:4">
      <c r="D82131" s="234"/>
    </row>
    <row r="82132" spans="4:4">
      <c r="D82132" s="234"/>
    </row>
    <row r="82133" spans="4:4">
      <c r="D82133" s="234"/>
    </row>
    <row r="82134" spans="4:4">
      <c r="D82134" s="234"/>
    </row>
    <row r="82135" spans="4:4">
      <c r="D82135" s="234"/>
    </row>
    <row r="82136" spans="4:4">
      <c r="D82136" s="234"/>
    </row>
    <row r="82137" spans="4:4">
      <c r="D82137" s="234"/>
    </row>
    <row r="82138" spans="4:4">
      <c r="D82138" s="234"/>
    </row>
    <row r="82139" spans="4:4">
      <c r="D82139" s="234"/>
    </row>
    <row r="82140" spans="4:4">
      <c r="D82140" s="234"/>
    </row>
    <row r="82141" spans="4:4">
      <c r="D82141" s="234"/>
    </row>
    <row r="82142" spans="4:4">
      <c r="D82142" s="234"/>
    </row>
    <row r="82143" spans="4:4">
      <c r="D82143" s="234"/>
    </row>
    <row r="82144" spans="4:4">
      <c r="D82144" s="234"/>
    </row>
    <row r="82145" spans="4:4">
      <c r="D82145" s="234"/>
    </row>
    <row r="82146" spans="4:4">
      <c r="D82146" s="234"/>
    </row>
    <row r="82147" spans="4:4">
      <c r="D82147" s="234"/>
    </row>
    <row r="82148" spans="4:4">
      <c r="D82148" s="234"/>
    </row>
    <row r="82149" spans="4:4">
      <c r="D82149" s="234"/>
    </row>
    <row r="82150" spans="4:4">
      <c r="D82150" s="234"/>
    </row>
    <row r="82151" spans="4:4">
      <c r="D82151" s="234"/>
    </row>
    <row r="82152" spans="4:4">
      <c r="D82152" s="234"/>
    </row>
    <row r="82153" spans="4:4">
      <c r="D82153" s="234"/>
    </row>
    <row r="82154" spans="4:4">
      <c r="D82154" s="234"/>
    </row>
    <row r="82155" spans="4:4">
      <c r="D82155" s="234"/>
    </row>
    <row r="82156" spans="4:4">
      <c r="D82156" s="234"/>
    </row>
    <row r="82157" spans="4:4">
      <c r="D82157" s="234"/>
    </row>
    <row r="82158" spans="4:4">
      <c r="D82158" s="234"/>
    </row>
    <row r="82159" spans="4:4">
      <c r="D82159" s="234"/>
    </row>
    <row r="82160" spans="4:4">
      <c r="D82160" s="234"/>
    </row>
    <row r="82161" spans="4:4">
      <c r="D82161" s="234"/>
    </row>
    <row r="82162" spans="4:4">
      <c r="D82162" s="234"/>
    </row>
    <row r="82163" spans="4:4">
      <c r="D82163" s="234"/>
    </row>
    <row r="82164" spans="4:4">
      <c r="D82164" s="234"/>
    </row>
    <row r="82165" spans="4:4">
      <c r="D82165" s="234"/>
    </row>
    <row r="82166" spans="4:4">
      <c r="D82166" s="234"/>
    </row>
    <row r="82167" spans="4:4">
      <c r="D82167" s="234"/>
    </row>
    <row r="82168" spans="4:4">
      <c r="D82168" s="234"/>
    </row>
    <row r="82169" spans="4:4">
      <c r="D82169" s="234"/>
    </row>
    <row r="82170" spans="4:4">
      <c r="D82170" s="234"/>
    </row>
    <row r="82171" spans="4:4">
      <c r="D82171" s="234"/>
    </row>
    <row r="82172" spans="4:4">
      <c r="D82172" s="234"/>
    </row>
    <row r="82173" spans="4:4">
      <c r="D82173" s="234"/>
    </row>
    <row r="82174" spans="4:4">
      <c r="D82174" s="234"/>
    </row>
    <row r="82175" spans="4:4">
      <c r="D82175" s="234"/>
    </row>
    <row r="82176" spans="4:4">
      <c r="D82176" s="234"/>
    </row>
    <row r="82177" spans="4:4">
      <c r="D82177" s="234"/>
    </row>
    <row r="82178" spans="4:4">
      <c r="D82178" s="234"/>
    </row>
    <row r="82179" spans="4:4">
      <c r="D82179" s="234"/>
    </row>
    <row r="82180" spans="4:4">
      <c r="D82180" s="234"/>
    </row>
    <row r="82181" spans="4:4">
      <c r="D82181" s="234"/>
    </row>
    <row r="82182" spans="4:4">
      <c r="D82182" s="234"/>
    </row>
    <row r="82183" spans="4:4">
      <c r="D82183" s="234"/>
    </row>
    <row r="82184" spans="4:4">
      <c r="D82184" s="234"/>
    </row>
    <row r="82185" spans="4:4">
      <c r="D82185" s="234"/>
    </row>
    <row r="82186" spans="4:4">
      <c r="D82186" s="234"/>
    </row>
    <row r="82187" spans="4:4">
      <c r="D82187" s="234"/>
    </row>
    <row r="82188" spans="4:4">
      <c r="D82188" s="234"/>
    </row>
    <row r="82189" spans="4:4">
      <c r="D82189" s="234"/>
    </row>
    <row r="82190" spans="4:4">
      <c r="D82190" s="234"/>
    </row>
    <row r="82191" spans="4:4">
      <c r="D82191" s="234"/>
    </row>
    <row r="82192" spans="4:4">
      <c r="D82192" s="234"/>
    </row>
    <row r="82193" spans="4:4">
      <c r="D82193" s="234"/>
    </row>
    <row r="82194" spans="4:4">
      <c r="D82194" s="234"/>
    </row>
    <row r="82195" spans="4:4">
      <c r="D82195" s="234"/>
    </row>
    <row r="82196" spans="4:4">
      <c r="D82196" s="234"/>
    </row>
    <row r="82197" spans="4:4">
      <c r="D82197" s="234"/>
    </row>
    <row r="82198" spans="4:4">
      <c r="D82198" s="234"/>
    </row>
    <row r="82199" spans="4:4">
      <c r="D82199" s="234"/>
    </row>
    <row r="82200" spans="4:4">
      <c r="D82200" s="234"/>
    </row>
    <row r="82201" spans="4:4">
      <c r="D82201" s="234"/>
    </row>
    <row r="82202" spans="4:4">
      <c r="D82202" s="234"/>
    </row>
    <row r="82203" spans="4:4">
      <c r="D82203" s="234"/>
    </row>
    <row r="82204" spans="4:4">
      <c r="D82204" s="234"/>
    </row>
    <row r="82205" spans="4:4">
      <c r="D82205" s="234"/>
    </row>
    <row r="82206" spans="4:4">
      <c r="D82206" s="234"/>
    </row>
    <row r="82207" spans="4:4">
      <c r="D82207" s="234"/>
    </row>
    <row r="82208" spans="4:4">
      <c r="D82208" s="234"/>
    </row>
    <row r="82209" spans="4:4">
      <c r="D82209" s="234"/>
    </row>
    <row r="82210" spans="4:4">
      <c r="D82210" s="234"/>
    </row>
    <row r="82211" spans="4:4">
      <c r="D82211" s="234"/>
    </row>
    <row r="82212" spans="4:4">
      <c r="D82212" s="234"/>
    </row>
    <row r="82213" spans="4:4">
      <c r="D82213" s="234"/>
    </row>
    <row r="82214" spans="4:4">
      <c r="D82214" s="234"/>
    </row>
    <row r="82215" spans="4:4">
      <c r="D82215" s="234"/>
    </row>
    <row r="82216" spans="4:4">
      <c r="D82216" s="234"/>
    </row>
    <row r="82217" spans="4:4">
      <c r="D82217" s="234"/>
    </row>
    <row r="82218" spans="4:4">
      <c r="D82218" s="234"/>
    </row>
    <row r="82219" spans="4:4">
      <c r="D82219" s="234"/>
    </row>
    <row r="82220" spans="4:4">
      <c r="D82220" s="234"/>
    </row>
    <row r="82221" spans="4:4">
      <c r="D82221" s="234"/>
    </row>
    <row r="82222" spans="4:4">
      <c r="D82222" s="234"/>
    </row>
    <row r="82223" spans="4:4">
      <c r="D82223" s="234"/>
    </row>
    <row r="82224" spans="4:4">
      <c r="D82224" s="234"/>
    </row>
    <row r="82225" spans="4:4">
      <c r="D82225" s="234"/>
    </row>
    <row r="82226" spans="4:4">
      <c r="D82226" s="234"/>
    </row>
    <row r="82227" spans="4:4">
      <c r="D82227" s="234"/>
    </row>
    <row r="82228" spans="4:4">
      <c r="D82228" s="234"/>
    </row>
    <row r="82229" spans="4:4">
      <c r="D82229" s="234"/>
    </row>
    <row r="82230" spans="4:4">
      <c r="D82230" s="234"/>
    </row>
    <row r="82231" spans="4:4">
      <c r="D82231" s="234"/>
    </row>
    <row r="82232" spans="4:4">
      <c r="D82232" s="234"/>
    </row>
    <row r="82233" spans="4:4">
      <c r="D82233" s="234"/>
    </row>
    <row r="82234" spans="4:4">
      <c r="D82234" s="234"/>
    </row>
    <row r="82235" spans="4:4">
      <c r="D82235" s="234"/>
    </row>
    <row r="82236" spans="4:4">
      <c r="D82236" s="234"/>
    </row>
    <row r="82237" spans="4:4">
      <c r="D82237" s="234"/>
    </row>
    <row r="82238" spans="4:4">
      <c r="D82238" s="234"/>
    </row>
    <row r="82239" spans="4:4">
      <c r="D82239" s="234"/>
    </row>
    <row r="82240" spans="4:4">
      <c r="D82240" s="234"/>
    </row>
    <row r="82241" spans="4:4">
      <c r="D82241" s="234"/>
    </row>
    <row r="82242" spans="4:4">
      <c r="D82242" s="234"/>
    </row>
    <row r="82243" spans="4:4">
      <c r="D82243" s="234"/>
    </row>
    <row r="82244" spans="4:4">
      <c r="D82244" s="234"/>
    </row>
    <row r="82245" spans="4:4">
      <c r="D82245" s="234"/>
    </row>
    <row r="82246" spans="4:4">
      <c r="D82246" s="234"/>
    </row>
    <row r="82247" spans="4:4">
      <c r="D82247" s="234"/>
    </row>
    <row r="82248" spans="4:4">
      <c r="D82248" s="234"/>
    </row>
    <row r="82249" spans="4:4">
      <c r="D82249" s="234"/>
    </row>
    <row r="82250" spans="4:4">
      <c r="D82250" s="234"/>
    </row>
    <row r="82251" spans="4:4">
      <c r="D82251" s="234"/>
    </row>
    <row r="82252" spans="4:4">
      <c r="D82252" s="234"/>
    </row>
    <row r="82253" spans="4:4">
      <c r="D82253" s="234"/>
    </row>
    <row r="82254" spans="4:4">
      <c r="D82254" s="234"/>
    </row>
    <row r="82255" spans="4:4">
      <c r="D82255" s="234"/>
    </row>
    <row r="82256" spans="4:4">
      <c r="D82256" s="234"/>
    </row>
    <row r="82257" spans="4:4">
      <c r="D82257" s="234"/>
    </row>
    <row r="82258" spans="4:4">
      <c r="D82258" s="234"/>
    </row>
    <row r="82259" spans="4:4">
      <c r="D82259" s="234"/>
    </row>
    <row r="82260" spans="4:4">
      <c r="D82260" s="234"/>
    </row>
    <row r="82261" spans="4:4">
      <c r="D82261" s="234"/>
    </row>
    <row r="82262" spans="4:4">
      <c r="D82262" s="234"/>
    </row>
    <row r="82263" spans="4:4">
      <c r="D82263" s="234"/>
    </row>
    <row r="82264" spans="4:4">
      <c r="D82264" s="234"/>
    </row>
    <row r="82265" spans="4:4">
      <c r="D82265" s="234"/>
    </row>
    <row r="82266" spans="4:4">
      <c r="D82266" s="234"/>
    </row>
    <row r="82267" spans="4:4">
      <c r="D82267" s="234"/>
    </row>
    <row r="82268" spans="4:4">
      <c r="D82268" s="234"/>
    </row>
    <row r="82269" spans="4:4">
      <c r="D82269" s="234"/>
    </row>
    <row r="82270" spans="4:4">
      <c r="D82270" s="234"/>
    </row>
    <row r="82271" spans="4:4">
      <c r="D82271" s="234"/>
    </row>
    <row r="82272" spans="4:4">
      <c r="D82272" s="234"/>
    </row>
    <row r="82273" spans="4:4">
      <c r="D82273" s="234"/>
    </row>
    <row r="82274" spans="4:4">
      <c r="D82274" s="234"/>
    </row>
    <row r="82275" spans="4:4">
      <c r="D82275" s="234"/>
    </row>
    <row r="82276" spans="4:4">
      <c r="D82276" s="234"/>
    </row>
    <row r="82277" spans="4:4">
      <c r="D82277" s="234"/>
    </row>
    <row r="82278" spans="4:4">
      <c r="D82278" s="234"/>
    </row>
    <row r="82279" spans="4:4">
      <c r="D82279" s="234"/>
    </row>
    <row r="82280" spans="4:4">
      <c r="D82280" s="234"/>
    </row>
    <row r="82281" spans="4:4">
      <c r="D82281" s="234"/>
    </row>
    <row r="82282" spans="4:4">
      <c r="D82282" s="234"/>
    </row>
    <row r="82283" spans="4:4">
      <c r="D82283" s="234"/>
    </row>
    <row r="82284" spans="4:4">
      <c r="D82284" s="234"/>
    </row>
    <row r="82285" spans="4:4">
      <c r="D82285" s="234"/>
    </row>
    <row r="82286" spans="4:4">
      <c r="D82286" s="234"/>
    </row>
    <row r="82287" spans="4:4">
      <c r="D82287" s="234"/>
    </row>
    <row r="82288" spans="4:4">
      <c r="D82288" s="234"/>
    </row>
    <row r="82289" spans="4:4">
      <c r="D82289" s="234"/>
    </row>
    <row r="82290" spans="4:4">
      <c r="D82290" s="234"/>
    </row>
    <row r="82291" spans="4:4">
      <c r="D82291" s="234"/>
    </row>
    <row r="82292" spans="4:4">
      <c r="D82292" s="234"/>
    </row>
    <row r="82293" spans="4:4">
      <c r="D82293" s="234"/>
    </row>
    <row r="82294" spans="4:4">
      <c r="D82294" s="234"/>
    </row>
    <row r="82295" spans="4:4">
      <c r="D82295" s="234"/>
    </row>
    <row r="82296" spans="4:4">
      <c r="D82296" s="234"/>
    </row>
    <row r="82297" spans="4:4">
      <c r="D82297" s="234"/>
    </row>
    <row r="82298" spans="4:4">
      <c r="D82298" s="234"/>
    </row>
    <row r="82299" spans="4:4">
      <c r="D82299" s="234"/>
    </row>
    <row r="82300" spans="4:4">
      <c r="D82300" s="234"/>
    </row>
    <row r="82301" spans="4:4">
      <c r="D82301" s="234"/>
    </row>
    <row r="82302" spans="4:4">
      <c r="D82302" s="234"/>
    </row>
    <row r="82303" spans="4:4">
      <c r="D82303" s="234"/>
    </row>
    <row r="82304" spans="4:4">
      <c r="D82304" s="234"/>
    </row>
    <row r="82305" spans="4:4">
      <c r="D82305" s="234"/>
    </row>
    <row r="82306" spans="4:4">
      <c r="D82306" s="234"/>
    </row>
    <row r="82307" spans="4:4">
      <c r="D82307" s="234"/>
    </row>
    <row r="82308" spans="4:4">
      <c r="D82308" s="234"/>
    </row>
    <row r="82309" spans="4:4">
      <c r="D82309" s="234"/>
    </row>
    <row r="82310" spans="4:4">
      <c r="D82310" s="234"/>
    </row>
    <row r="82311" spans="4:4">
      <c r="D82311" s="234"/>
    </row>
    <row r="82312" spans="4:4">
      <c r="D82312" s="234"/>
    </row>
    <row r="82313" spans="4:4">
      <c r="D82313" s="234"/>
    </row>
    <row r="82314" spans="4:4">
      <c r="D82314" s="234"/>
    </row>
    <row r="82315" spans="4:4">
      <c r="D82315" s="234"/>
    </row>
    <row r="82316" spans="4:4">
      <c r="D82316" s="234"/>
    </row>
    <row r="82317" spans="4:4">
      <c r="D82317" s="234"/>
    </row>
    <row r="82318" spans="4:4">
      <c r="D82318" s="234"/>
    </row>
    <row r="82319" spans="4:4">
      <c r="D82319" s="234"/>
    </row>
    <row r="82320" spans="4:4">
      <c r="D82320" s="234"/>
    </row>
    <row r="82321" spans="4:4">
      <c r="D82321" s="234"/>
    </row>
    <row r="82322" spans="4:4">
      <c r="D82322" s="234"/>
    </row>
    <row r="82323" spans="4:4">
      <c r="D82323" s="234"/>
    </row>
    <row r="82324" spans="4:4">
      <c r="D82324" s="234"/>
    </row>
    <row r="82325" spans="4:4">
      <c r="D82325" s="234"/>
    </row>
    <row r="82326" spans="4:4">
      <c r="D82326" s="234"/>
    </row>
    <row r="82327" spans="4:4">
      <c r="D82327" s="234"/>
    </row>
    <row r="82328" spans="4:4">
      <c r="D82328" s="234"/>
    </row>
    <row r="82329" spans="4:4">
      <c r="D82329" s="234"/>
    </row>
    <row r="82330" spans="4:4">
      <c r="D82330" s="234"/>
    </row>
    <row r="82331" spans="4:4">
      <c r="D82331" s="234"/>
    </row>
    <row r="82332" spans="4:4">
      <c r="D82332" s="234"/>
    </row>
    <row r="82333" spans="4:4">
      <c r="D82333" s="234"/>
    </row>
    <row r="82334" spans="4:4">
      <c r="D82334" s="234"/>
    </row>
    <row r="82335" spans="4:4">
      <c r="D82335" s="234"/>
    </row>
    <row r="82336" spans="4:4">
      <c r="D82336" s="234"/>
    </row>
    <row r="82337" spans="4:4">
      <c r="D82337" s="234"/>
    </row>
    <row r="82338" spans="4:4">
      <c r="D82338" s="234"/>
    </row>
    <row r="82339" spans="4:4">
      <c r="D82339" s="234"/>
    </row>
    <row r="82340" spans="4:4">
      <c r="D82340" s="234"/>
    </row>
    <row r="82341" spans="4:4">
      <c r="D82341" s="234"/>
    </row>
    <row r="82342" spans="4:4">
      <c r="D82342" s="234"/>
    </row>
    <row r="82343" spans="4:4">
      <c r="D82343" s="234"/>
    </row>
    <row r="82344" spans="4:4">
      <c r="D82344" s="234"/>
    </row>
    <row r="82345" spans="4:4">
      <c r="D82345" s="234"/>
    </row>
    <row r="82346" spans="4:4">
      <c r="D82346" s="234"/>
    </row>
    <row r="82347" spans="4:4">
      <c r="D82347" s="234"/>
    </row>
    <row r="82348" spans="4:4">
      <c r="D82348" s="234"/>
    </row>
    <row r="82349" spans="4:4">
      <c r="D82349" s="234"/>
    </row>
    <row r="82350" spans="4:4">
      <c r="D82350" s="234"/>
    </row>
    <row r="82351" spans="4:4">
      <c r="D82351" s="234"/>
    </row>
    <row r="82352" spans="4:4">
      <c r="D82352" s="234"/>
    </row>
    <row r="82353" spans="4:4">
      <c r="D82353" s="234"/>
    </row>
    <row r="82354" spans="4:4">
      <c r="D82354" s="234"/>
    </row>
    <row r="82355" spans="4:4">
      <c r="D82355" s="234"/>
    </row>
    <row r="82356" spans="4:4">
      <c r="D82356" s="234"/>
    </row>
    <row r="82357" spans="4:4">
      <c r="D82357" s="234"/>
    </row>
    <row r="82358" spans="4:4">
      <c r="D82358" s="234"/>
    </row>
    <row r="82359" spans="4:4">
      <c r="D82359" s="234"/>
    </row>
    <row r="82360" spans="4:4">
      <c r="D82360" s="234"/>
    </row>
    <row r="82361" spans="4:4">
      <c r="D82361" s="234"/>
    </row>
    <row r="82362" spans="4:4">
      <c r="D82362" s="234"/>
    </row>
    <row r="82363" spans="4:4">
      <c r="D82363" s="234"/>
    </row>
    <row r="82364" spans="4:4">
      <c r="D82364" s="234"/>
    </row>
    <row r="82365" spans="4:4">
      <c r="D82365" s="234"/>
    </row>
    <row r="82366" spans="4:4">
      <c r="D82366" s="234"/>
    </row>
    <row r="82367" spans="4:4">
      <c r="D82367" s="234"/>
    </row>
    <row r="82368" spans="4:4">
      <c r="D82368" s="234"/>
    </row>
    <row r="82369" spans="4:4">
      <c r="D82369" s="234"/>
    </row>
    <row r="82370" spans="4:4">
      <c r="D82370" s="234"/>
    </row>
    <row r="82371" spans="4:4">
      <c r="D82371" s="234"/>
    </row>
    <row r="82372" spans="4:4">
      <c r="D82372" s="234"/>
    </row>
    <row r="82373" spans="4:4">
      <c r="D82373" s="234"/>
    </row>
    <row r="82374" spans="4:4">
      <c r="D82374" s="234"/>
    </row>
    <row r="82375" spans="4:4">
      <c r="D82375" s="234"/>
    </row>
    <row r="82376" spans="4:4">
      <c r="D82376" s="234"/>
    </row>
    <row r="82377" spans="4:4">
      <c r="D82377" s="234"/>
    </row>
    <row r="82378" spans="4:4">
      <c r="D82378" s="234"/>
    </row>
    <row r="82379" spans="4:4">
      <c r="D82379" s="234"/>
    </row>
    <row r="82380" spans="4:4">
      <c r="D82380" s="234"/>
    </row>
    <row r="82381" spans="4:4">
      <c r="D82381" s="234"/>
    </row>
    <row r="82382" spans="4:4">
      <c r="D82382" s="234"/>
    </row>
    <row r="82383" spans="4:4">
      <c r="D82383" s="234"/>
    </row>
    <row r="82384" spans="4:4">
      <c r="D82384" s="234"/>
    </row>
    <row r="82385" spans="4:4">
      <c r="D82385" s="234"/>
    </row>
    <row r="82386" spans="4:4">
      <c r="D82386" s="234"/>
    </row>
    <row r="82387" spans="4:4">
      <c r="D82387" s="234"/>
    </row>
    <row r="82388" spans="4:4">
      <c r="D82388" s="234"/>
    </row>
    <row r="82389" spans="4:4">
      <c r="D82389" s="234"/>
    </row>
    <row r="82390" spans="4:4">
      <c r="D82390" s="234"/>
    </row>
    <row r="82391" spans="4:4">
      <c r="D82391" s="234"/>
    </row>
    <row r="82392" spans="4:4">
      <c r="D82392" s="234"/>
    </row>
    <row r="82393" spans="4:4">
      <c r="D82393" s="234"/>
    </row>
    <row r="82394" spans="4:4">
      <c r="D82394" s="234"/>
    </row>
    <row r="82395" spans="4:4">
      <c r="D82395" s="234"/>
    </row>
    <row r="82396" spans="4:4">
      <c r="D82396" s="234"/>
    </row>
    <row r="82397" spans="4:4">
      <c r="D82397" s="234"/>
    </row>
    <row r="82398" spans="4:4">
      <c r="D82398" s="234"/>
    </row>
    <row r="82399" spans="4:4">
      <c r="D82399" s="234"/>
    </row>
    <row r="82400" spans="4:4">
      <c r="D82400" s="234"/>
    </row>
    <row r="82401" spans="4:4">
      <c r="D82401" s="234"/>
    </row>
    <row r="82402" spans="4:4">
      <c r="D82402" s="234"/>
    </row>
    <row r="82403" spans="4:4">
      <c r="D82403" s="234"/>
    </row>
    <row r="82404" spans="4:4">
      <c r="D82404" s="234"/>
    </row>
    <row r="82405" spans="4:4">
      <c r="D82405" s="234"/>
    </row>
    <row r="82406" spans="4:4">
      <c r="D82406" s="234"/>
    </row>
    <row r="82407" spans="4:4">
      <c r="D82407" s="234"/>
    </row>
    <row r="82408" spans="4:4">
      <c r="D82408" s="234"/>
    </row>
    <row r="82409" spans="4:4">
      <c r="D82409" s="234"/>
    </row>
    <row r="82410" spans="4:4">
      <c r="D82410" s="234"/>
    </row>
    <row r="82411" spans="4:4">
      <c r="D82411" s="234"/>
    </row>
    <row r="82412" spans="4:4">
      <c r="D82412" s="234"/>
    </row>
    <row r="82413" spans="4:4">
      <c r="D82413" s="234"/>
    </row>
    <row r="82414" spans="4:4">
      <c r="D82414" s="234"/>
    </row>
    <row r="82415" spans="4:4">
      <c r="D82415" s="234"/>
    </row>
    <row r="82416" spans="4:4">
      <c r="D82416" s="234"/>
    </row>
    <row r="82417" spans="4:4">
      <c r="D82417" s="234"/>
    </row>
    <row r="82418" spans="4:4">
      <c r="D82418" s="234"/>
    </row>
    <row r="82419" spans="4:4">
      <c r="D82419" s="234"/>
    </row>
    <row r="82420" spans="4:4">
      <c r="D82420" s="234"/>
    </row>
    <row r="82421" spans="4:4">
      <c r="D82421" s="234"/>
    </row>
    <row r="82422" spans="4:4">
      <c r="D82422" s="234"/>
    </row>
    <row r="82423" spans="4:4">
      <c r="D82423" s="234"/>
    </row>
    <row r="82424" spans="4:4">
      <c r="D82424" s="234"/>
    </row>
    <row r="82425" spans="4:4">
      <c r="D82425" s="234"/>
    </row>
    <row r="82426" spans="4:4">
      <c r="D82426" s="234"/>
    </row>
    <row r="82427" spans="4:4">
      <c r="D82427" s="234"/>
    </row>
    <row r="82428" spans="4:4">
      <c r="D82428" s="234"/>
    </row>
    <row r="82429" spans="4:4">
      <c r="D82429" s="234"/>
    </row>
    <row r="82430" spans="4:4">
      <c r="D82430" s="234"/>
    </row>
    <row r="82431" spans="4:4">
      <c r="D82431" s="234"/>
    </row>
    <row r="82432" spans="4:4">
      <c r="D82432" s="234"/>
    </row>
    <row r="82433" spans="4:4">
      <c r="D82433" s="234"/>
    </row>
    <row r="82434" spans="4:4">
      <c r="D82434" s="234"/>
    </row>
    <row r="82435" spans="4:4">
      <c r="D82435" s="234"/>
    </row>
    <row r="82436" spans="4:4">
      <c r="D82436" s="234"/>
    </row>
    <row r="82437" spans="4:4">
      <c r="D82437" s="234"/>
    </row>
    <row r="82438" spans="4:4">
      <c r="D82438" s="234"/>
    </row>
    <row r="82439" spans="4:4">
      <c r="D82439" s="234"/>
    </row>
    <row r="82440" spans="4:4">
      <c r="D82440" s="234"/>
    </row>
    <row r="82441" spans="4:4">
      <c r="D82441" s="234"/>
    </row>
    <row r="82442" spans="4:4">
      <c r="D82442" s="234"/>
    </row>
    <row r="82443" spans="4:4">
      <c r="D82443" s="234"/>
    </row>
    <row r="82444" spans="4:4">
      <c r="D82444" s="234"/>
    </row>
    <row r="82445" spans="4:4">
      <c r="D82445" s="234"/>
    </row>
    <row r="82446" spans="4:4">
      <c r="D82446" s="234"/>
    </row>
    <row r="82447" spans="4:4">
      <c r="D82447" s="234"/>
    </row>
    <row r="82448" spans="4:4">
      <c r="D82448" s="234"/>
    </row>
    <row r="82449" spans="4:4">
      <c r="D82449" s="234"/>
    </row>
    <row r="82450" spans="4:4">
      <c r="D82450" s="234"/>
    </row>
    <row r="82451" spans="4:4">
      <c r="D82451" s="234"/>
    </row>
    <row r="82452" spans="4:4">
      <c r="D82452" s="234"/>
    </row>
    <row r="82453" spans="4:4">
      <c r="D82453" s="234"/>
    </row>
    <row r="82454" spans="4:4">
      <c r="D82454" s="234"/>
    </row>
    <row r="82455" spans="4:4">
      <c r="D82455" s="234"/>
    </row>
    <row r="82456" spans="4:4">
      <c r="D82456" s="234"/>
    </row>
    <row r="82457" spans="4:4">
      <c r="D82457" s="234"/>
    </row>
    <row r="82458" spans="4:4">
      <c r="D82458" s="234"/>
    </row>
    <row r="82459" spans="4:4">
      <c r="D82459" s="234"/>
    </row>
    <row r="82460" spans="4:4">
      <c r="D82460" s="234"/>
    </row>
    <row r="82461" spans="4:4">
      <c r="D82461" s="234"/>
    </row>
    <row r="82462" spans="4:4">
      <c r="D82462" s="234"/>
    </row>
    <row r="82463" spans="4:4">
      <c r="D82463" s="234"/>
    </row>
    <row r="82464" spans="4:4">
      <c r="D82464" s="234"/>
    </row>
    <row r="82465" spans="4:4">
      <c r="D82465" s="234"/>
    </row>
    <row r="82466" spans="4:4">
      <c r="D82466" s="234"/>
    </row>
    <row r="82467" spans="4:4">
      <c r="D82467" s="234"/>
    </row>
    <row r="82468" spans="4:4">
      <c r="D82468" s="234"/>
    </row>
    <row r="82469" spans="4:4">
      <c r="D82469" s="234"/>
    </row>
    <row r="82470" spans="4:4">
      <c r="D82470" s="234"/>
    </row>
    <row r="82471" spans="4:4">
      <c r="D82471" s="234"/>
    </row>
    <row r="82472" spans="4:4">
      <c r="D82472" s="234"/>
    </row>
    <row r="82473" spans="4:4">
      <c r="D82473" s="234"/>
    </row>
    <row r="82474" spans="4:4">
      <c r="D82474" s="234"/>
    </row>
    <row r="82475" spans="4:4">
      <c r="D82475" s="234"/>
    </row>
    <row r="82476" spans="4:4">
      <c r="D82476" s="234"/>
    </row>
    <row r="82477" spans="4:4">
      <c r="D82477" s="234"/>
    </row>
    <row r="82478" spans="4:4">
      <c r="D82478" s="234"/>
    </row>
    <row r="82479" spans="4:4">
      <c r="D82479" s="234"/>
    </row>
    <row r="82480" spans="4:4">
      <c r="D82480" s="234"/>
    </row>
    <row r="82481" spans="4:4">
      <c r="D82481" s="234"/>
    </row>
    <row r="82482" spans="4:4">
      <c r="D82482" s="234"/>
    </row>
    <row r="82483" spans="4:4">
      <c r="D82483" s="234"/>
    </row>
    <row r="82484" spans="4:4">
      <c r="D82484" s="234"/>
    </row>
    <row r="82485" spans="4:4">
      <c r="D82485" s="234"/>
    </row>
    <row r="82486" spans="4:4">
      <c r="D82486" s="234"/>
    </row>
    <row r="82487" spans="4:4">
      <c r="D82487" s="234"/>
    </row>
    <row r="82488" spans="4:4">
      <c r="D82488" s="234"/>
    </row>
    <row r="82489" spans="4:4">
      <c r="D82489" s="234"/>
    </row>
    <row r="82490" spans="4:4">
      <c r="D82490" s="234"/>
    </row>
    <row r="82491" spans="4:4">
      <c r="D82491" s="234"/>
    </row>
    <row r="82492" spans="4:4">
      <c r="D82492" s="234"/>
    </row>
    <row r="82493" spans="4:4">
      <c r="D82493" s="234"/>
    </row>
    <row r="82494" spans="4:4">
      <c r="D82494" s="234"/>
    </row>
    <row r="82495" spans="4:4">
      <c r="D82495" s="234"/>
    </row>
    <row r="82496" spans="4:4">
      <c r="D82496" s="234"/>
    </row>
    <row r="82497" spans="4:4">
      <c r="D82497" s="234"/>
    </row>
    <row r="82498" spans="4:4">
      <c r="D82498" s="234"/>
    </row>
    <row r="82499" spans="4:4">
      <c r="D82499" s="234"/>
    </row>
    <row r="82500" spans="4:4">
      <c r="D82500" s="234"/>
    </row>
    <row r="82501" spans="4:4">
      <c r="D82501" s="234"/>
    </row>
    <row r="82502" spans="4:4">
      <c r="D82502" s="234"/>
    </row>
    <row r="82503" spans="4:4">
      <c r="D82503" s="234"/>
    </row>
    <row r="82504" spans="4:4">
      <c r="D82504" s="234"/>
    </row>
    <row r="82505" spans="4:4">
      <c r="D82505" s="234"/>
    </row>
    <row r="82506" spans="4:4">
      <c r="D82506" s="234"/>
    </row>
    <row r="82507" spans="4:4">
      <c r="D82507" s="234"/>
    </row>
    <row r="82508" spans="4:4">
      <c r="D82508" s="234"/>
    </row>
    <row r="82509" spans="4:4">
      <c r="D82509" s="234"/>
    </row>
    <row r="82510" spans="4:4">
      <c r="D82510" s="234"/>
    </row>
    <row r="82511" spans="4:4">
      <c r="D82511" s="234"/>
    </row>
    <row r="82512" spans="4:4">
      <c r="D82512" s="234"/>
    </row>
    <row r="82513" spans="4:4">
      <c r="D82513" s="234"/>
    </row>
    <row r="82514" spans="4:4">
      <c r="D82514" s="234"/>
    </row>
    <row r="82515" spans="4:4">
      <c r="D82515" s="234"/>
    </row>
    <row r="82516" spans="4:4">
      <c r="D82516" s="234"/>
    </row>
    <row r="82517" spans="4:4">
      <c r="D82517" s="234"/>
    </row>
    <row r="82518" spans="4:4">
      <c r="D82518" s="234"/>
    </row>
    <row r="82519" spans="4:4">
      <c r="D82519" s="234"/>
    </row>
    <row r="82520" spans="4:4">
      <c r="D82520" s="234"/>
    </row>
    <row r="82521" spans="4:4">
      <c r="D82521" s="234"/>
    </row>
    <row r="82522" spans="4:4">
      <c r="D82522" s="234"/>
    </row>
    <row r="82523" spans="4:4">
      <c r="D82523" s="234"/>
    </row>
    <row r="82524" spans="4:4">
      <c r="D82524" s="234"/>
    </row>
    <row r="82525" spans="4:4">
      <c r="D82525" s="234"/>
    </row>
    <row r="82526" spans="4:4">
      <c r="D82526" s="234"/>
    </row>
    <row r="82527" spans="4:4">
      <c r="D82527" s="234"/>
    </row>
    <row r="82528" spans="4:4">
      <c r="D82528" s="234"/>
    </row>
    <row r="82529" spans="4:4">
      <c r="D82529" s="234"/>
    </row>
    <row r="82530" spans="4:4">
      <c r="D82530" s="234"/>
    </row>
    <row r="82531" spans="4:4">
      <c r="D82531" s="234"/>
    </row>
    <row r="82532" spans="4:4">
      <c r="D82532" s="234"/>
    </row>
    <row r="82533" spans="4:4">
      <c r="D82533" s="234"/>
    </row>
    <row r="82534" spans="4:4">
      <c r="D82534" s="234"/>
    </row>
    <row r="82535" spans="4:4">
      <c r="D82535" s="234"/>
    </row>
    <row r="82536" spans="4:4">
      <c r="D82536" s="234"/>
    </row>
    <row r="82537" spans="4:4">
      <c r="D82537" s="234"/>
    </row>
    <row r="82538" spans="4:4">
      <c r="D82538" s="234"/>
    </row>
    <row r="82539" spans="4:4">
      <c r="D82539" s="234"/>
    </row>
    <row r="82540" spans="4:4">
      <c r="D82540" s="234"/>
    </row>
    <row r="82541" spans="4:4">
      <c r="D82541" s="234"/>
    </row>
    <row r="82542" spans="4:4">
      <c r="D82542" s="234"/>
    </row>
    <row r="82543" spans="4:4">
      <c r="D82543" s="234"/>
    </row>
    <row r="82544" spans="4:4">
      <c r="D82544" s="234"/>
    </row>
    <row r="82545" spans="4:4">
      <c r="D82545" s="234"/>
    </row>
    <row r="82546" spans="4:4">
      <c r="D82546" s="234"/>
    </row>
    <row r="82547" spans="4:4">
      <c r="D82547" s="234"/>
    </row>
    <row r="82548" spans="4:4">
      <c r="D82548" s="234"/>
    </row>
    <row r="82549" spans="4:4">
      <c r="D82549" s="234"/>
    </row>
    <row r="82550" spans="4:4">
      <c r="D82550" s="234"/>
    </row>
    <row r="82551" spans="4:4">
      <c r="D82551" s="234"/>
    </row>
    <row r="82552" spans="4:4">
      <c r="D82552" s="234"/>
    </row>
    <row r="82553" spans="4:4">
      <c r="D82553" s="234"/>
    </row>
    <row r="82554" spans="4:4">
      <c r="D82554" s="234"/>
    </row>
    <row r="82555" spans="4:4">
      <c r="D82555" s="234"/>
    </row>
    <row r="82556" spans="4:4">
      <c r="D82556" s="234"/>
    </row>
    <row r="82557" spans="4:4">
      <c r="D82557" s="234"/>
    </row>
    <row r="82558" spans="4:4">
      <c r="D82558" s="234"/>
    </row>
    <row r="82559" spans="4:4">
      <c r="D82559" s="234"/>
    </row>
    <row r="82560" spans="4:4">
      <c r="D82560" s="234"/>
    </row>
    <row r="82561" spans="4:4">
      <c r="D82561" s="234"/>
    </row>
    <row r="82562" spans="4:4">
      <c r="D82562" s="234"/>
    </row>
    <row r="82563" spans="4:4">
      <c r="D82563" s="234"/>
    </row>
    <row r="82564" spans="4:4">
      <c r="D82564" s="234"/>
    </row>
    <row r="82565" spans="4:4">
      <c r="D82565" s="234"/>
    </row>
    <row r="82566" spans="4:4">
      <c r="D82566" s="234"/>
    </row>
    <row r="82567" spans="4:4">
      <c r="D82567" s="234"/>
    </row>
    <row r="82568" spans="4:4">
      <c r="D82568" s="234"/>
    </row>
    <row r="82569" spans="4:4">
      <c r="D82569" s="234"/>
    </row>
    <row r="82570" spans="4:4">
      <c r="D82570" s="234"/>
    </row>
    <row r="82571" spans="4:4">
      <c r="D82571" s="234"/>
    </row>
    <row r="82572" spans="4:4">
      <c r="D82572" s="234"/>
    </row>
    <row r="82573" spans="4:4">
      <c r="D82573" s="234"/>
    </row>
    <row r="82574" spans="4:4">
      <c r="D82574" s="234"/>
    </row>
    <row r="82575" spans="4:4">
      <c r="D82575" s="234"/>
    </row>
    <row r="82576" spans="4:4">
      <c r="D82576" s="234"/>
    </row>
    <row r="82577" spans="4:4">
      <c r="D82577" s="234"/>
    </row>
    <row r="82578" spans="4:4">
      <c r="D82578" s="234"/>
    </row>
    <row r="82579" spans="4:4">
      <c r="D82579" s="234"/>
    </row>
    <row r="82580" spans="4:4">
      <c r="D82580" s="234"/>
    </row>
    <row r="82581" spans="4:4">
      <c r="D82581" s="234"/>
    </row>
    <row r="82582" spans="4:4">
      <c r="D82582" s="234"/>
    </row>
    <row r="82583" spans="4:4">
      <c r="D82583" s="234"/>
    </row>
    <row r="82584" spans="4:4">
      <c r="D82584" s="234"/>
    </row>
    <row r="82585" spans="4:4">
      <c r="D82585" s="234"/>
    </row>
    <row r="82586" spans="4:4">
      <c r="D82586" s="234"/>
    </row>
    <row r="82587" spans="4:4">
      <c r="D82587" s="234"/>
    </row>
    <row r="82588" spans="4:4">
      <c r="D82588" s="234"/>
    </row>
    <row r="82589" spans="4:4">
      <c r="D82589" s="234"/>
    </row>
    <row r="82590" spans="4:4">
      <c r="D82590" s="234"/>
    </row>
    <row r="82591" spans="4:4">
      <c r="D82591" s="234"/>
    </row>
    <row r="82592" spans="4:4">
      <c r="D82592" s="234"/>
    </row>
    <row r="82593" spans="4:4">
      <c r="D82593" s="234"/>
    </row>
    <row r="82594" spans="4:4">
      <c r="D82594" s="234"/>
    </row>
    <row r="82595" spans="4:4">
      <c r="D82595" s="234"/>
    </row>
    <row r="82596" spans="4:4">
      <c r="D82596" s="234"/>
    </row>
    <row r="82597" spans="4:4">
      <c r="D82597" s="234"/>
    </row>
    <row r="82598" spans="4:4">
      <c r="D82598" s="234"/>
    </row>
    <row r="82599" spans="4:4">
      <c r="D82599" s="234"/>
    </row>
    <row r="82600" spans="4:4">
      <c r="D82600" s="234"/>
    </row>
    <row r="82601" spans="4:4">
      <c r="D82601" s="234"/>
    </row>
    <row r="82602" spans="4:4">
      <c r="D82602" s="234"/>
    </row>
    <row r="82603" spans="4:4">
      <c r="D82603" s="234"/>
    </row>
    <row r="82604" spans="4:4">
      <c r="D82604" s="234"/>
    </row>
    <row r="82605" spans="4:4">
      <c r="D82605" s="234"/>
    </row>
    <row r="82606" spans="4:4">
      <c r="D82606" s="234"/>
    </row>
    <row r="82607" spans="4:4">
      <c r="D82607" s="234"/>
    </row>
    <row r="82608" spans="4:4">
      <c r="D82608" s="234"/>
    </row>
    <row r="82609" spans="4:4">
      <c r="D82609" s="234"/>
    </row>
    <row r="82610" spans="4:4">
      <c r="D82610" s="234"/>
    </row>
    <row r="82611" spans="4:4">
      <c r="D82611" s="234"/>
    </row>
    <row r="82612" spans="4:4">
      <c r="D82612" s="234"/>
    </row>
    <row r="82613" spans="4:4">
      <c r="D82613" s="234"/>
    </row>
    <row r="82614" spans="4:4">
      <c r="D82614" s="234"/>
    </row>
    <row r="82615" spans="4:4">
      <c r="D82615" s="234"/>
    </row>
    <row r="82616" spans="4:4">
      <c r="D82616" s="234"/>
    </row>
    <row r="82617" spans="4:4">
      <c r="D82617" s="234"/>
    </row>
    <row r="82618" spans="4:4">
      <c r="D82618" s="234"/>
    </row>
    <row r="82619" spans="4:4">
      <c r="D82619" s="234"/>
    </row>
    <row r="82620" spans="4:4">
      <c r="D82620" s="234"/>
    </row>
    <row r="82621" spans="4:4">
      <c r="D82621" s="234"/>
    </row>
    <row r="82622" spans="4:4">
      <c r="D82622" s="234"/>
    </row>
    <row r="82623" spans="4:4">
      <c r="D82623" s="234"/>
    </row>
    <row r="82624" spans="4:4">
      <c r="D82624" s="234"/>
    </row>
    <row r="82625" spans="4:4">
      <c r="D82625" s="234"/>
    </row>
    <row r="82626" spans="4:4">
      <c r="D82626" s="234"/>
    </row>
    <row r="82627" spans="4:4">
      <c r="D82627" s="234"/>
    </row>
    <row r="82628" spans="4:4">
      <c r="D82628" s="234"/>
    </row>
    <row r="82629" spans="4:4">
      <c r="D82629" s="234"/>
    </row>
    <row r="82630" spans="4:4">
      <c r="D82630" s="234"/>
    </row>
    <row r="82631" spans="4:4">
      <c r="D82631" s="234"/>
    </row>
    <row r="82632" spans="4:4">
      <c r="D82632" s="234"/>
    </row>
    <row r="82633" spans="4:4">
      <c r="D82633" s="234"/>
    </row>
    <row r="82634" spans="4:4">
      <c r="D82634" s="234"/>
    </row>
    <row r="82635" spans="4:4">
      <c r="D82635" s="234"/>
    </row>
    <row r="82636" spans="4:4">
      <c r="D82636" s="234"/>
    </row>
    <row r="82637" spans="4:4">
      <c r="D82637" s="234"/>
    </row>
    <row r="82638" spans="4:4">
      <c r="D82638" s="234"/>
    </row>
    <row r="82639" spans="4:4">
      <c r="D82639" s="234"/>
    </row>
    <row r="82640" spans="4:4">
      <c r="D82640" s="234"/>
    </row>
    <row r="82641" spans="4:4">
      <c r="D82641" s="234"/>
    </row>
    <row r="82642" spans="4:4">
      <c r="D82642" s="234"/>
    </row>
    <row r="82643" spans="4:4">
      <c r="D82643" s="234"/>
    </row>
    <row r="82644" spans="4:4">
      <c r="D82644" s="234"/>
    </row>
    <row r="82645" spans="4:4">
      <c r="D82645" s="234"/>
    </row>
    <row r="82646" spans="4:4">
      <c r="D82646" s="234"/>
    </row>
    <row r="82647" spans="4:4">
      <c r="D82647" s="234"/>
    </row>
    <row r="82648" spans="4:4">
      <c r="D82648" s="234"/>
    </row>
    <row r="82649" spans="4:4">
      <c r="D82649" s="234"/>
    </row>
    <row r="82650" spans="4:4">
      <c r="D82650" s="234"/>
    </row>
    <row r="82651" spans="4:4">
      <c r="D82651" s="234"/>
    </row>
    <row r="82652" spans="4:4">
      <c r="D82652" s="234"/>
    </row>
    <row r="82653" spans="4:4">
      <c r="D82653" s="234"/>
    </row>
    <row r="82654" spans="4:4">
      <c r="D82654" s="234"/>
    </row>
    <row r="82655" spans="4:4">
      <c r="D82655" s="234"/>
    </row>
    <row r="82656" spans="4:4">
      <c r="D82656" s="234"/>
    </row>
    <row r="82657" spans="4:4">
      <c r="D82657" s="234"/>
    </row>
    <row r="82658" spans="4:4">
      <c r="D82658" s="234"/>
    </row>
    <row r="82659" spans="4:4">
      <c r="D82659" s="234"/>
    </row>
    <row r="82660" spans="4:4">
      <c r="D82660" s="234"/>
    </row>
    <row r="82661" spans="4:4">
      <c r="D82661" s="234"/>
    </row>
    <row r="82662" spans="4:4">
      <c r="D82662" s="234"/>
    </row>
    <row r="82663" spans="4:4">
      <c r="D82663" s="234"/>
    </row>
    <row r="82664" spans="4:4">
      <c r="D82664" s="234"/>
    </row>
    <row r="82665" spans="4:4">
      <c r="D82665" s="234"/>
    </row>
    <row r="82666" spans="4:4">
      <c r="D82666" s="234"/>
    </row>
    <row r="82667" spans="4:4">
      <c r="D82667" s="234"/>
    </row>
    <row r="82668" spans="4:4">
      <c r="D82668" s="234"/>
    </row>
    <row r="82669" spans="4:4">
      <c r="D82669" s="234"/>
    </row>
    <row r="82670" spans="4:4">
      <c r="D82670" s="234"/>
    </row>
    <row r="82671" spans="4:4">
      <c r="D82671" s="234"/>
    </row>
    <row r="82672" spans="4:4">
      <c r="D82672" s="234"/>
    </row>
    <row r="82673" spans="4:4">
      <c r="D82673" s="234"/>
    </row>
    <row r="82674" spans="4:4">
      <c r="D82674" s="234"/>
    </row>
    <row r="82675" spans="4:4">
      <c r="D82675" s="234"/>
    </row>
    <row r="82676" spans="4:4">
      <c r="D82676" s="234"/>
    </row>
    <row r="82677" spans="4:4">
      <c r="D82677" s="234"/>
    </row>
    <row r="82678" spans="4:4">
      <c r="D82678" s="234"/>
    </row>
    <row r="82679" spans="4:4">
      <c r="D82679" s="234"/>
    </row>
    <row r="82680" spans="4:4">
      <c r="D82680" s="234"/>
    </row>
    <row r="82681" spans="4:4">
      <c r="D82681" s="234"/>
    </row>
    <row r="82682" spans="4:4">
      <c r="D82682" s="234"/>
    </row>
    <row r="82683" spans="4:4">
      <c r="D82683" s="234"/>
    </row>
    <row r="82684" spans="4:4">
      <c r="D82684" s="234"/>
    </row>
    <row r="82685" spans="4:4">
      <c r="D82685" s="234"/>
    </row>
    <row r="82686" spans="4:4">
      <c r="D82686" s="234"/>
    </row>
    <row r="82687" spans="4:4">
      <c r="D82687" s="234"/>
    </row>
    <row r="82688" spans="4:4">
      <c r="D82688" s="234"/>
    </row>
    <row r="82689" spans="4:4">
      <c r="D82689" s="234"/>
    </row>
    <row r="82690" spans="4:4">
      <c r="D82690" s="234"/>
    </row>
    <row r="82691" spans="4:4">
      <c r="D82691" s="234"/>
    </row>
    <row r="82692" spans="4:4">
      <c r="D82692" s="234"/>
    </row>
    <row r="82693" spans="4:4">
      <c r="D82693" s="234"/>
    </row>
    <row r="82694" spans="4:4">
      <c r="D82694" s="234"/>
    </row>
    <row r="82695" spans="4:4">
      <c r="D82695" s="234"/>
    </row>
    <row r="82696" spans="4:4">
      <c r="D82696" s="234"/>
    </row>
    <row r="82697" spans="4:4">
      <c r="D82697" s="234"/>
    </row>
    <row r="82698" spans="4:4">
      <c r="D82698" s="234"/>
    </row>
    <row r="82699" spans="4:4">
      <c r="D82699" s="234"/>
    </row>
    <row r="82700" spans="4:4">
      <c r="D82700" s="234"/>
    </row>
    <row r="82701" spans="4:4">
      <c r="D82701" s="234"/>
    </row>
    <row r="82702" spans="4:4">
      <c r="D82702" s="234"/>
    </row>
    <row r="82703" spans="4:4">
      <c r="D82703" s="234"/>
    </row>
    <row r="82704" spans="4:4">
      <c r="D82704" s="234"/>
    </row>
    <row r="82705" spans="4:4">
      <c r="D82705" s="234"/>
    </row>
    <row r="82706" spans="4:4">
      <c r="D82706" s="234"/>
    </row>
    <row r="82707" spans="4:4">
      <c r="D82707" s="234"/>
    </row>
    <row r="82708" spans="4:4">
      <c r="D82708" s="234"/>
    </row>
    <row r="82709" spans="4:4">
      <c r="D82709" s="234"/>
    </row>
    <row r="82710" spans="4:4">
      <c r="D82710" s="234"/>
    </row>
    <row r="82711" spans="4:4">
      <c r="D82711" s="234"/>
    </row>
    <row r="82712" spans="4:4">
      <c r="D82712" s="234"/>
    </row>
    <row r="82713" spans="4:4">
      <c r="D82713" s="234"/>
    </row>
    <row r="82714" spans="4:4">
      <c r="D82714" s="234"/>
    </row>
    <row r="82715" spans="4:4">
      <c r="D82715" s="234"/>
    </row>
    <row r="82716" spans="4:4">
      <c r="D82716" s="234"/>
    </row>
    <row r="82717" spans="4:4">
      <c r="D82717" s="234"/>
    </row>
    <row r="82718" spans="4:4">
      <c r="D82718" s="234"/>
    </row>
    <row r="82719" spans="4:4">
      <c r="D82719" s="234"/>
    </row>
    <row r="82720" spans="4:4">
      <c r="D82720" s="234"/>
    </row>
    <row r="82721" spans="4:4">
      <c r="D82721" s="234"/>
    </row>
    <row r="82722" spans="4:4">
      <c r="D82722" s="234"/>
    </row>
    <row r="82723" spans="4:4">
      <c r="D82723" s="234"/>
    </row>
    <row r="82724" spans="4:4">
      <c r="D82724" s="234"/>
    </row>
    <row r="82725" spans="4:4">
      <c r="D82725" s="234"/>
    </row>
    <row r="82726" spans="4:4">
      <c r="D82726" s="234"/>
    </row>
    <row r="82727" spans="4:4">
      <c r="D82727" s="234"/>
    </row>
    <row r="82728" spans="4:4">
      <c r="D82728" s="234"/>
    </row>
    <row r="82729" spans="4:4">
      <c r="D82729" s="234"/>
    </row>
    <row r="82730" spans="4:4">
      <c r="D82730" s="234"/>
    </row>
    <row r="82731" spans="4:4">
      <c r="D82731" s="234"/>
    </row>
    <row r="82732" spans="4:4">
      <c r="D82732" s="234"/>
    </row>
    <row r="82733" spans="4:4">
      <c r="D82733" s="234"/>
    </row>
    <row r="82734" spans="4:4">
      <c r="D82734" s="234"/>
    </row>
    <row r="82735" spans="4:4">
      <c r="D82735" s="234"/>
    </row>
    <row r="82736" spans="4:4">
      <c r="D82736" s="234"/>
    </row>
    <row r="82737" spans="4:4">
      <c r="D82737" s="234"/>
    </row>
    <row r="82738" spans="4:4">
      <c r="D82738" s="234"/>
    </row>
    <row r="82739" spans="4:4">
      <c r="D82739" s="234"/>
    </row>
    <row r="82740" spans="4:4">
      <c r="D82740" s="234"/>
    </row>
    <row r="82741" spans="4:4">
      <c r="D82741" s="234"/>
    </row>
    <row r="82742" spans="4:4">
      <c r="D82742" s="234"/>
    </row>
    <row r="82743" spans="4:4">
      <c r="D82743" s="234"/>
    </row>
    <row r="82744" spans="4:4">
      <c r="D82744" s="234"/>
    </row>
    <row r="82745" spans="4:4">
      <c r="D82745" s="234"/>
    </row>
    <row r="82746" spans="4:4">
      <c r="D82746" s="234"/>
    </row>
    <row r="82747" spans="4:4">
      <c r="D82747" s="234"/>
    </row>
    <row r="82748" spans="4:4">
      <c r="D82748" s="234"/>
    </row>
    <row r="82749" spans="4:4">
      <c r="D82749" s="234"/>
    </row>
    <row r="82750" spans="4:4">
      <c r="D82750" s="234"/>
    </row>
    <row r="82751" spans="4:4">
      <c r="D82751" s="234"/>
    </row>
    <row r="82752" spans="4:4">
      <c r="D82752" s="234"/>
    </row>
    <row r="82753" spans="4:4">
      <c r="D82753" s="234"/>
    </row>
    <row r="82754" spans="4:4">
      <c r="D82754" s="234"/>
    </row>
    <row r="82755" spans="4:4">
      <c r="D82755" s="234"/>
    </row>
    <row r="82756" spans="4:4">
      <c r="D82756" s="234"/>
    </row>
    <row r="82757" spans="4:4">
      <c r="D82757" s="234"/>
    </row>
    <row r="82758" spans="4:4">
      <c r="D82758" s="234"/>
    </row>
    <row r="82759" spans="4:4">
      <c r="D82759" s="234"/>
    </row>
    <row r="82760" spans="4:4">
      <c r="D82760" s="234"/>
    </row>
    <row r="82761" spans="4:4">
      <c r="D82761" s="234"/>
    </row>
    <row r="82762" spans="4:4">
      <c r="D82762" s="234"/>
    </row>
    <row r="82763" spans="4:4">
      <c r="D82763" s="234"/>
    </row>
    <row r="82764" spans="4:4">
      <c r="D82764" s="234"/>
    </row>
    <row r="82765" spans="4:4">
      <c r="D82765" s="234"/>
    </row>
    <row r="82766" spans="4:4">
      <c r="D82766" s="234"/>
    </row>
    <row r="82767" spans="4:4">
      <c r="D82767" s="234"/>
    </row>
    <row r="82768" spans="4:4">
      <c r="D82768" s="234"/>
    </row>
    <row r="82769" spans="4:4">
      <c r="D82769" s="234"/>
    </row>
    <row r="82770" spans="4:4">
      <c r="D82770" s="234"/>
    </row>
    <row r="82771" spans="4:4">
      <c r="D82771" s="234"/>
    </row>
    <row r="82772" spans="4:4">
      <c r="D82772" s="234"/>
    </row>
    <row r="82773" spans="4:4">
      <c r="D82773" s="234"/>
    </row>
    <row r="82774" spans="4:4">
      <c r="D82774" s="234"/>
    </row>
    <row r="82775" spans="4:4">
      <c r="D82775" s="234"/>
    </row>
    <row r="82776" spans="4:4">
      <c r="D82776" s="234"/>
    </row>
    <row r="82777" spans="4:4">
      <c r="D82777" s="234"/>
    </row>
    <row r="82778" spans="4:4">
      <c r="D82778" s="234"/>
    </row>
    <row r="82779" spans="4:4">
      <c r="D82779" s="234"/>
    </row>
    <row r="82780" spans="4:4">
      <c r="D82780" s="234"/>
    </row>
    <row r="82781" spans="4:4">
      <c r="D82781" s="234"/>
    </row>
    <row r="82782" spans="4:4">
      <c r="D82782" s="234"/>
    </row>
    <row r="82783" spans="4:4">
      <c r="D82783" s="234"/>
    </row>
    <row r="82784" spans="4:4">
      <c r="D82784" s="234"/>
    </row>
    <row r="82785" spans="4:4">
      <c r="D82785" s="234"/>
    </row>
    <row r="82786" spans="4:4">
      <c r="D82786" s="234"/>
    </row>
    <row r="82787" spans="4:4">
      <c r="D82787" s="234"/>
    </row>
    <row r="82788" spans="4:4">
      <c r="D82788" s="234"/>
    </row>
    <row r="82789" spans="4:4">
      <c r="D82789" s="234"/>
    </row>
    <row r="82790" spans="4:4">
      <c r="D82790" s="234"/>
    </row>
    <row r="82791" spans="4:4">
      <c r="D82791" s="234"/>
    </row>
    <row r="82792" spans="4:4">
      <c r="D82792" s="234"/>
    </row>
    <row r="82793" spans="4:4">
      <c r="D82793" s="234"/>
    </row>
    <row r="82794" spans="4:4">
      <c r="D82794" s="234"/>
    </row>
    <row r="82795" spans="4:4">
      <c r="D82795" s="234"/>
    </row>
    <row r="82796" spans="4:4">
      <c r="D82796" s="234"/>
    </row>
    <row r="82797" spans="4:4">
      <c r="D82797" s="234"/>
    </row>
    <row r="82798" spans="4:4">
      <c r="D82798" s="234"/>
    </row>
    <row r="82799" spans="4:4">
      <c r="D82799" s="234"/>
    </row>
    <row r="82800" spans="4:4">
      <c r="D82800" s="234"/>
    </row>
    <row r="82801" spans="4:4">
      <c r="D82801" s="234"/>
    </row>
    <row r="82802" spans="4:4">
      <c r="D82802" s="234"/>
    </row>
    <row r="82803" spans="4:4">
      <c r="D82803" s="234"/>
    </row>
    <row r="82804" spans="4:4">
      <c r="D82804" s="234"/>
    </row>
    <row r="82805" spans="4:4">
      <c r="D82805" s="234"/>
    </row>
    <row r="82806" spans="4:4">
      <c r="D82806" s="234"/>
    </row>
    <row r="82807" spans="4:4">
      <c r="D82807" s="234"/>
    </row>
    <row r="82808" spans="4:4">
      <c r="D82808" s="234"/>
    </row>
    <row r="82809" spans="4:4">
      <c r="D82809" s="234"/>
    </row>
    <row r="82810" spans="4:4">
      <c r="D82810" s="234"/>
    </row>
    <row r="82811" spans="4:4">
      <c r="D82811" s="234"/>
    </row>
    <row r="82812" spans="4:4">
      <c r="D82812" s="234"/>
    </row>
    <row r="82813" spans="4:4">
      <c r="D82813" s="234"/>
    </row>
    <row r="82814" spans="4:4">
      <c r="D82814" s="234"/>
    </row>
    <row r="82815" spans="4:4">
      <c r="D82815" s="234"/>
    </row>
    <row r="82816" spans="4:4">
      <c r="D82816" s="234"/>
    </row>
    <row r="82817" spans="4:4">
      <c r="D82817" s="234"/>
    </row>
    <row r="82818" spans="4:4">
      <c r="D82818" s="234"/>
    </row>
    <row r="82819" spans="4:4">
      <c r="D82819" s="234"/>
    </row>
    <row r="82820" spans="4:4">
      <c r="D82820" s="234"/>
    </row>
    <row r="82821" spans="4:4">
      <c r="D82821" s="234"/>
    </row>
    <row r="82822" spans="4:4">
      <c r="D82822" s="234"/>
    </row>
    <row r="82823" spans="4:4">
      <c r="D82823" s="234"/>
    </row>
    <row r="82824" spans="4:4">
      <c r="D82824" s="234"/>
    </row>
    <row r="82825" spans="4:4">
      <c r="D82825" s="234"/>
    </row>
    <row r="82826" spans="4:4">
      <c r="D82826" s="234"/>
    </row>
    <row r="82827" spans="4:4">
      <c r="D82827" s="234"/>
    </row>
    <row r="82828" spans="4:4">
      <c r="D82828" s="234"/>
    </row>
    <row r="82829" spans="4:4">
      <c r="D82829" s="234"/>
    </row>
    <row r="82830" spans="4:4">
      <c r="D82830" s="234"/>
    </row>
    <row r="82831" spans="4:4">
      <c r="D82831" s="234"/>
    </row>
    <row r="82832" spans="4:4">
      <c r="D82832" s="234"/>
    </row>
    <row r="82833" spans="4:4">
      <c r="D82833" s="234"/>
    </row>
    <row r="82834" spans="4:4">
      <c r="D82834" s="234"/>
    </row>
    <row r="82835" spans="4:4">
      <c r="D82835" s="234"/>
    </row>
    <row r="82836" spans="4:4">
      <c r="D82836" s="234"/>
    </row>
    <row r="82837" spans="4:4">
      <c r="D82837" s="234"/>
    </row>
    <row r="82838" spans="4:4">
      <c r="D82838" s="234"/>
    </row>
    <row r="82839" spans="4:4">
      <c r="D82839" s="234"/>
    </row>
    <row r="82840" spans="4:4">
      <c r="D82840" s="234"/>
    </row>
    <row r="82841" spans="4:4">
      <c r="D82841" s="234"/>
    </row>
    <row r="82842" spans="4:4">
      <c r="D82842" s="234"/>
    </row>
    <row r="82843" spans="4:4">
      <c r="D82843" s="234"/>
    </row>
    <row r="82844" spans="4:4">
      <c r="D82844" s="234"/>
    </row>
    <row r="82845" spans="4:4">
      <c r="D82845" s="234"/>
    </row>
    <row r="82846" spans="4:4">
      <c r="D82846" s="234"/>
    </row>
    <row r="82847" spans="4:4">
      <c r="D82847" s="234"/>
    </row>
    <row r="82848" spans="4:4">
      <c r="D82848" s="234"/>
    </row>
    <row r="82849" spans="4:4">
      <c r="D82849" s="234"/>
    </row>
    <row r="82850" spans="4:4">
      <c r="D82850" s="234"/>
    </row>
    <row r="82851" spans="4:4">
      <c r="D82851" s="234"/>
    </row>
    <row r="82852" spans="4:4">
      <c r="D82852" s="234"/>
    </row>
    <row r="82853" spans="4:4">
      <c r="D82853" s="234"/>
    </row>
    <row r="82854" spans="4:4">
      <c r="D82854" s="234"/>
    </row>
    <row r="82855" spans="4:4">
      <c r="D82855" s="234"/>
    </row>
    <row r="82856" spans="4:4">
      <c r="D82856" s="234"/>
    </row>
    <row r="82857" spans="4:4">
      <c r="D82857" s="234"/>
    </row>
    <row r="82858" spans="4:4">
      <c r="D82858" s="234"/>
    </row>
    <row r="82859" spans="4:4">
      <c r="D82859" s="234"/>
    </row>
    <row r="82860" spans="4:4">
      <c r="D82860" s="234"/>
    </row>
    <row r="82861" spans="4:4">
      <c r="D82861" s="234"/>
    </row>
    <row r="82862" spans="4:4">
      <c r="D82862" s="234"/>
    </row>
    <row r="82863" spans="4:4">
      <c r="D82863" s="234"/>
    </row>
    <row r="82864" spans="4:4">
      <c r="D82864" s="234"/>
    </row>
    <row r="82865" spans="4:4">
      <c r="D82865" s="234"/>
    </row>
    <row r="82866" spans="4:4">
      <c r="D82866" s="234"/>
    </row>
    <row r="82867" spans="4:4">
      <c r="D82867" s="234"/>
    </row>
    <row r="82868" spans="4:4">
      <c r="D82868" s="234"/>
    </row>
    <row r="82869" spans="4:4">
      <c r="D82869" s="234"/>
    </row>
    <row r="82870" spans="4:4">
      <c r="D82870" s="234"/>
    </row>
    <row r="82871" spans="4:4">
      <c r="D82871" s="234"/>
    </row>
    <row r="82872" spans="4:4">
      <c r="D82872" s="234"/>
    </row>
    <row r="82873" spans="4:4">
      <c r="D82873" s="234"/>
    </row>
    <row r="82874" spans="4:4">
      <c r="D82874" s="234"/>
    </row>
    <row r="82875" spans="4:4">
      <c r="D82875" s="234"/>
    </row>
    <row r="82876" spans="4:4">
      <c r="D82876" s="234"/>
    </row>
    <row r="82877" spans="4:4">
      <c r="D82877" s="234"/>
    </row>
    <row r="82878" spans="4:4">
      <c r="D82878" s="234"/>
    </row>
    <row r="82879" spans="4:4">
      <c r="D82879" s="234"/>
    </row>
    <row r="82880" spans="4:4">
      <c r="D82880" s="234"/>
    </row>
    <row r="82881" spans="4:4">
      <c r="D82881" s="234"/>
    </row>
    <row r="82882" spans="4:4">
      <c r="D82882" s="234"/>
    </row>
    <row r="82883" spans="4:4">
      <c r="D82883" s="234"/>
    </row>
    <row r="82884" spans="4:4">
      <c r="D82884" s="234"/>
    </row>
    <row r="82885" spans="4:4">
      <c r="D82885" s="234"/>
    </row>
    <row r="82886" spans="4:4">
      <c r="D82886" s="234"/>
    </row>
    <row r="82887" spans="4:4">
      <c r="D82887" s="234"/>
    </row>
    <row r="82888" spans="4:4">
      <c r="D82888" s="234"/>
    </row>
    <row r="82889" spans="4:4">
      <c r="D82889" s="234"/>
    </row>
    <row r="82890" spans="4:4">
      <c r="D82890" s="234"/>
    </row>
    <row r="82891" spans="4:4">
      <c r="D82891" s="234"/>
    </row>
    <row r="82892" spans="4:4">
      <c r="D82892" s="234"/>
    </row>
    <row r="82893" spans="4:4">
      <c r="D82893" s="234"/>
    </row>
    <row r="82894" spans="4:4">
      <c r="D82894" s="234"/>
    </row>
    <row r="82895" spans="4:4">
      <c r="D82895" s="234"/>
    </row>
    <row r="82896" spans="4:4">
      <c r="D82896" s="234"/>
    </row>
    <row r="82897" spans="4:4">
      <c r="D82897" s="234"/>
    </row>
    <row r="82898" spans="4:4">
      <c r="D82898" s="234"/>
    </row>
    <row r="82899" spans="4:4">
      <c r="D82899" s="234"/>
    </row>
    <row r="82900" spans="4:4">
      <c r="D82900" s="234"/>
    </row>
    <row r="82901" spans="4:4">
      <c r="D82901" s="234"/>
    </row>
    <row r="82902" spans="4:4">
      <c r="D82902" s="234"/>
    </row>
    <row r="82903" spans="4:4">
      <c r="D82903" s="234"/>
    </row>
    <row r="82904" spans="4:4">
      <c r="D82904" s="234"/>
    </row>
    <row r="82905" spans="4:4">
      <c r="D82905" s="234"/>
    </row>
    <row r="82906" spans="4:4">
      <c r="D82906" s="234"/>
    </row>
    <row r="82907" spans="4:4">
      <c r="D82907" s="234"/>
    </row>
    <row r="82908" spans="4:4">
      <c r="D82908" s="234"/>
    </row>
    <row r="82909" spans="4:4">
      <c r="D82909" s="234"/>
    </row>
    <row r="82910" spans="4:4">
      <c r="D82910" s="234"/>
    </row>
    <row r="82911" spans="4:4">
      <c r="D82911" s="234"/>
    </row>
    <row r="82912" spans="4:4">
      <c r="D82912" s="234"/>
    </row>
    <row r="82913" spans="4:4">
      <c r="D82913" s="234"/>
    </row>
    <row r="82914" spans="4:4">
      <c r="D82914" s="234"/>
    </row>
    <row r="82915" spans="4:4">
      <c r="D82915" s="234"/>
    </row>
    <row r="82916" spans="4:4">
      <c r="D82916" s="234"/>
    </row>
    <row r="82917" spans="4:4">
      <c r="D82917" s="234"/>
    </row>
    <row r="82918" spans="4:4">
      <c r="D82918" s="234"/>
    </row>
    <row r="82919" spans="4:4">
      <c r="D82919" s="234"/>
    </row>
    <row r="82920" spans="4:4">
      <c r="D82920" s="234"/>
    </row>
    <row r="82921" spans="4:4">
      <c r="D82921" s="234"/>
    </row>
    <row r="82922" spans="4:4">
      <c r="D82922" s="234"/>
    </row>
    <row r="82923" spans="4:4">
      <c r="D82923" s="234"/>
    </row>
    <row r="82924" spans="4:4">
      <c r="D82924" s="234"/>
    </row>
    <row r="82925" spans="4:4">
      <c r="D82925" s="234"/>
    </row>
    <row r="82926" spans="4:4">
      <c r="D82926" s="234"/>
    </row>
    <row r="82927" spans="4:4">
      <c r="D82927" s="234"/>
    </row>
    <row r="82928" spans="4:4">
      <c r="D82928" s="234"/>
    </row>
    <row r="82929" spans="4:4">
      <c r="D82929" s="234"/>
    </row>
    <row r="82930" spans="4:4">
      <c r="D82930" s="234"/>
    </row>
    <row r="82931" spans="4:4">
      <c r="D82931" s="234"/>
    </row>
    <row r="82932" spans="4:4">
      <c r="D82932" s="234"/>
    </row>
    <row r="82933" spans="4:4">
      <c r="D82933" s="234"/>
    </row>
    <row r="82934" spans="4:4">
      <c r="D82934" s="234"/>
    </row>
    <row r="82935" spans="4:4">
      <c r="D82935" s="234"/>
    </row>
    <row r="82936" spans="4:4">
      <c r="D82936" s="234"/>
    </row>
    <row r="82937" spans="4:4">
      <c r="D82937" s="234"/>
    </row>
    <row r="82938" spans="4:4">
      <c r="D82938" s="234"/>
    </row>
    <row r="82939" spans="4:4">
      <c r="D82939" s="234"/>
    </row>
    <row r="82940" spans="4:4">
      <c r="D82940" s="234"/>
    </row>
    <row r="82941" spans="4:4">
      <c r="D82941" s="234"/>
    </row>
    <row r="82942" spans="4:4">
      <c r="D82942" s="234"/>
    </row>
    <row r="82943" spans="4:4">
      <c r="D82943" s="234"/>
    </row>
    <row r="82944" spans="4:4">
      <c r="D82944" s="234"/>
    </row>
    <row r="82945" spans="4:4">
      <c r="D82945" s="234"/>
    </row>
    <row r="82946" spans="4:4">
      <c r="D82946" s="234"/>
    </row>
    <row r="82947" spans="4:4">
      <c r="D82947" s="234"/>
    </row>
    <row r="82948" spans="4:4">
      <c r="D82948" s="234"/>
    </row>
    <row r="82949" spans="4:4">
      <c r="D82949" s="234"/>
    </row>
    <row r="82950" spans="4:4">
      <c r="D82950" s="234"/>
    </row>
    <row r="82951" spans="4:4">
      <c r="D82951" s="234"/>
    </row>
    <row r="82952" spans="4:4">
      <c r="D82952" s="234"/>
    </row>
    <row r="82953" spans="4:4">
      <c r="D82953" s="234"/>
    </row>
    <row r="82954" spans="4:4">
      <c r="D82954" s="234"/>
    </row>
    <row r="82955" spans="4:4">
      <c r="D82955" s="234"/>
    </row>
    <row r="82956" spans="4:4">
      <c r="D82956" s="234"/>
    </row>
    <row r="82957" spans="4:4">
      <c r="D82957" s="234"/>
    </row>
    <row r="82958" spans="4:4">
      <c r="D82958" s="234"/>
    </row>
    <row r="82959" spans="4:4">
      <c r="D82959" s="234"/>
    </row>
    <row r="82960" spans="4:4">
      <c r="D82960" s="234"/>
    </row>
    <row r="82961" spans="4:4">
      <c r="D82961" s="234"/>
    </row>
    <row r="82962" spans="4:4">
      <c r="D82962" s="234"/>
    </row>
    <row r="82963" spans="4:4">
      <c r="D82963" s="234"/>
    </row>
    <row r="82964" spans="4:4">
      <c r="D82964" s="234"/>
    </row>
    <row r="82965" spans="4:4">
      <c r="D82965" s="234"/>
    </row>
    <row r="82966" spans="4:4">
      <c r="D82966" s="234"/>
    </row>
    <row r="82967" spans="4:4">
      <c r="D82967" s="234"/>
    </row>
    <row r="82968" spans="4:4">
      <c r="D82968" s="234"/>
    </row>
    <row r="82969" spans="4:4">
      <c r="D82969" s="234"/>
    </row>
    <row r="82970" spans="4:4">
      <c r="D82970" s="234"/>
    </row>
    <row r="82971" spans="4:4">
      <c r="D82971" s="234"/>
    </row>
    <row r="82972" spans="4:4">
      <c r="D82972" s="234"/>
    </row>
    <row r="82973" spans="4:4">
      <c r="D82973" s="234"/>
    </row>
    <row r="82974" spans="4:4">
      <c r="D82974" s="234"/>
    </row>
    <row r="82975" spans="4:4">
      <c r="D82975" s="234"/>
    </row>
    <row r="82976" spans="4:4">
      <c r="D82976" s="234"/>
    </row>
    <row r="82977" spans="4:4">
      <c r="D82977" s="234"/>
    </row>
    <row r="82978" spans="4:4">
      <c r="D82978" s="234"/>
    </row>
    <row r="82979" spans="4:4">
      <c r="D82979" s="234"/>
    </row>
    <row r="82980" spans="4:4">
      <c r="D82980" s="234"/>
    </row>
    <row r="82981" spans="4:4">
      <c r="D82981" s="234"/>
    </row>
    <row r="82982" spans="4:4">
      <c r="D82982" s="234"/>
    </row>
    <row r="82983" spans="4:4">
      <c r="D82983" s="234"/>
    </row>
    <row r="82984" spans="4:4">
      <c r="D82984" s="234"/>
    </row>
    <row r="82985" spans="4:4">
      <c r="D82985" s="234"/>
    </row>
    <row r="82986" spans="4:4">
      <c r="D82986" s="234"/>
    </row>
    <row r="82987" spans="4:4">
      <c r="D82987" s="234"/>
    </row>
    <row r="82988" spans="4:4">
      <c r="D82988" s="234"/>
    </row>
    <row r="82989" spans="4:4">
      <c r="D82989" s="234"/>
    </row>
    <row r="82990" spans="4:4">
      <c r="D82990" s="234"/>
    </row>
    <row r="82991" spans="4:4">
      <c r="D82991" s="234"/>
    </row>
    <row r="82992" spans="4:4">
      <c r="D82992" s="234"/>
    </row>
    <row r="82993" spans="4:4">
      <c r="D82993" s="234"/>
    </row>
    <row r="82994" spans="4:4">
      <c r="D82994" s="234"/>
    </row>
    <row r="82995" spans="4:4">
      <c r="D82995" s="234"/>
    </row>
    <row r="82996" spans="4:4">
      <c r="D82996" s="234"/>
    </row>
    <row r="82997" spans="4:4">
      <c r="D82997" s="234"/>
    </row>
    <row r="82998" spans="4:4">
      <c r="D82998" s="234"/>
    </row>
    <row r="82999" spans="4:4">
      <c r="D82999" s="234"/>
    </row>
    <row r="83000" spans="4:4">
      <c r="D83000" s="234"/>
    </row>
    <row r="83001" spans="4:4">
      <c r="D83001" s="234"/>
    </row>
    <row r="83002" spans="4:4">
      <c r="D83002" s="234"/>
    </row>
    <row r="83003" spans="4:4">
      <c r="D83003" s="234"/>
    </row>
    <row r="83004" spans="4:4">
      <c r="D83004" s="234"/>
    </row>
    <row r="83005" spans="4:4">
      <c r="D83005" s="234"/>
    </row>
    <row r="83006" spans="4:4">
      <c r="D83006" s="234"/>
    </row>
    <row r="83007" spans="4:4">
      <c r="D83007" s="234"/>
    </row>
    <row r="83008" spans="4:4">
      <c r="D83008" s="234"/>
    </row>
    <row r="83009" spans="4:4">
      <c r="D83009" s="234"/>
    </row>
    <row r="83010" spans="4:4">
      <c r="D83010" s="234"/>
    </row>
    <row r="83011" spans="4:4">
      <c r="D83011" s="234"/>
    </row>
    <row r="83012" spans="4:4">
      <c r="D83012" s="234"/>
    </row>
    <row r="83013" spans="4:4">
      <c r="D83013" s="234"/>
    </row>
    <row r="83014" spans="4:4">
      <c r="D83014" s="234"/>
    </row>
    <row r="83015" spans="4:4">
      <c r="D83015" s="234"/>
    </row>
    <row r="83016" spans="4:4">
      <c r="D83016" s="234"/>
    </row>
    <row r="83017" spans="4:4">
      <c r="D83017" s="234"/>
    </row>
    <row r="83018" spans="4:4">
      <c r="D83018" s="234"/>
    </row>
    <row r="83019" spans="4:4">
      <c r="D83019" s="234"/>
    </row>
    <row r="83020" spans="4:4">
      <c r="D83020" s="234"/>
    </row>
    <row r="83021" spans="4:4">
      <c r="D83021" s="234"/>
    </row>
    <row r="83022" spans="4:4">
      <c r="D83022" s="234"/>
    </row>
    <row r="83023" spans="4:4">
      <c r="D83023" s="234"/>
    </row>
    <row r="83024" spans="4:4">
      <c r="D83024" s="234"/>
    </row>
    <row r="83025" spans="4:4">
      <c r="D83025" s="234"/>
    </row>
    <row r="83026" spans="4:4">
      <c r="D83026" s="234"/>
    </row>
    <row r="83027" spans="4:4">
      <c r="D83027" s="234"/>
    </row>
    <row r="83028" spans="4:4">
      <c r="D83028" s="234"/>
    </row>
    <row r="83029" spans="4:4">
      <c r="D83029" s="234"/>
    </row>
    <row r="83030" spans="4:4">
      <c r="D83030" s="234"/>
    </row>
    <row r="83031" spans="4:4">
      <c r="D83031" s="234"/>
    </row>
    <row r="83032" spans="4:4">
      <c r="D83032" s="234"/>
    </row>
    <row r="83033" spans="4:4">
      <c r="D83033" s="234"/>
    </row>
    <row r="83034" spans="4:4">
      <c r="D83034" s="234"/>
    </row>
    <row r="83035" spans="4:4">
      <c r="D83035" s="234"/>
    </row>
    <row r="83036" spans="4:4">
      <c r="D83036" s="234"/>
    </row>
    <row r="83037" spans="4:4">
      <c r="D83037" s="234"/>
    </row>
    <row r="83038" spans="4:4">
      <c r="D83038" s="234"/>
    </row>
    <row r="83039" spans="4:4">
      <c r="D83039" s="234"/>
    </row>
    <row r="83040" spans="4:4">
      <c r="D83040" s="234"/>
    </row>
    <row r="83041" spans="4:4">
      <c r="D83041" s="234"/>
    </row>
    <row r="83042" spans="4:4">
      <c r="D83042" s="234"/>
    </row>
    <row r="83043" spans="4:4">
      <c r="D83043" s="234"/>
    </row>
    <row r="83044" spans="4:4">
      <c r="D83044" s="234"/>
    </row>
    <row r="83045" spans="4:4">
      <c r="D83045" s="234"/>
    </row>
    <row r="83046" spans="4:4">
      <c r="D83046" s="234"/>
    </row>
    <row r="83047" spans="4:4">
      <c r="D83047" s="234"/>
    </row>
    <row r="83048" spans="4:4">
      <c r="D83048" s="234"/>
    </row>
    <row r="83049" spans="4:4">
      <c r="D83049" s="234"/>
    </row>
    <row r="83050" spans="4:4">
      <c r="D83050" s="234"/>
    </row>
    <row r="83051" spans="4:4">
      <c r="D83051" s="234"/>
    </row>
    <row r="83052" spans="4:4">
      <c r="D83052" s="234"/>
    </row>
    <row r="83053" spans="4:4">
      <c r="D83053" s="234"/>
    </row>
    <row r="83054" spans="4:4">
      <c r="D83054" s="234"/>
    </row>
    <row r="83055" spans="4:4">
      <c r="D83055" s="234"/>
    </row>
    <row r="83056" spans="4:4">
      <c r="D83056" s="234"/>
    </row>
    <row r="83057" spans="4:4">
      <c r="D83057" s="234"/>
    </row>
    <row r="83058" spans="4:4">
      <c r="D83058" s="234"/>
    </row>
    <row r="83059" spans="4:4">
      <c r="D83059" s="234"/>
    </row>
    <row r="83060" spans="4:4">
      <c r="D83060" s="234"/>
    </row>
    <row r="83061" spans="4:4">
      <c r="D83061" s="234"/>
    </row>
    <row r="83062" spans="4:4">
      <c r="D83062" s="234"/>
    </row>
    <row r="83063" spans="4:4">
      <c r="D83063" s="234"/>
    </row>
    <row r="83064" spans="4:4">
      <c r="D83064" s="234"/>
    </row>
    <row r="83065" spans="4:4">
      <c r="D83065" s="234"/>
    </row>
    <row r="83066" spans="4:4">
      <c r="D83066" s="234"/>
    </row>
    <row r="83067" spans="4:4">
      <c r="D83067" s="234"/>
    </row>
    <row r="83068" spans="4:4">
      <c r="D83068" s="234"/>
    </row>
    <row r="83069" spans="4:4">
      <c r="D83069" s="234"/>
    </row>
    <row r="83070" spans="4:4">
      <c r="D83070" s="234"/>
    </row>
    <row r="83071" spans="4:4">
      <c r="D83071" s="234"/>
    </row>
    <row r="83072" spans="4:4">
      <c r="D83072" s="234"/>
    </row>
    <row r="83073" spans="4:4">
      <c r="D83073" s="234"/>
    </row>
    <row r="83074" spans="4:4">
      <c r="D83074" s="234"/>
    </row>
    <row r="83075" spans="4:4">
      <c r="D83075" s="234"/>
    </row>
    <row r="83076" spans="4:4">
      <c r="D83076" s="234"/>
    </row>
    <row r="83077" spans="4:4">
      <c r="D83077" s="234"/>
    </row>
    <row r="83078" spans="4:4">
      <c r="D83078" s="234"/>
    </row>
    <row r="83079" spans="4:4">
      <c r="D83079" s="234"/>
    </row>
    <row r="83080" spans="4:4">
      <c r="D83080" s="234"/>
    </row>
    <row r="83081" spans="4:4">
      <c r="D83081" s="234"/>
    </row>
    <row r="83082" spans="4:4">
      <c r="D83082" s="234"/>
    </row>
    <row r="83083" spans="4:4">
      <c r="D83083" s="234"/>
    </row>
    <row r="83084" spans="4:4">
      <c r="D83084" s="234"/>
    </row>
    <row r="83085" spans="4:4">
      <c r="D83085" s="234"/>
    </row>
    <row r="83086" spans="4:4">
      <c r="D83086" s="234"/>
    </row>
    <row r="83087" spans="4:4">
      <c r="D83087" s="234"/>
    </row>
    <row r="83088" spans="4:4">
      <c r="D83088" s="234"/>
    </row>
    <row r="83089" spans="4:4">
      <c r="D83089" s="234"/>
    </row>
    <row r="83090" spans="4:4">
      <c r="D83090" s="234"/>
    </row>
    <row r="83091" spans="4:4">
      <c r="D83091" s="234"/>
    </row>
    <row r="83092" spans="4:4">
      <c r="D83092" s="234"/>
    </row>
    <row r="83093" spans="4:4">
      <c r="D83093" s="234"/>
    </row>
    <row r="83094" spans="4:4">
      <c r="D83094" s="234"/>
    </row>
    <row r="83095" spans="4:4">
      <c r="D83095" s="234"/>
    </row>
    <row r="83096" spans="4:4">
      <c r="D83096" s="234"/>
    </row>
    <row r="83097" spans="4:4">
      <c r="D83097" s="234"/>
    </row>
    <row r="83098" spans="4:4">
      <c r="D83098" s="234"/>
    </row>
    <row r="83099" spans="4:4">
      <c r="D83099" s="234"/>
    </row>
    <row r="83100" spans="4:4">
      <c r="D83100" s="234"/>
    </row>
    <row r="83101" spans="4:4">
      <c r="D83101" s="234"/>
    </row>
    <row r="83102" spans="4:4">
      <c r="D83102" s="234"/>
    </row>
    <row r="83103" spans="4:4">
      <c r="D83103" s="234"/>
    </row>
    <row r="83104" spans="4:4">
      <c r="D83104" s="234"/>
    </row>
    <row r="83105" spans="4:4">
      <c r="D83105" s="234"/>
    </row>
    <row r="83106" spans="4:4">
      <c r="D83106" s="234"/>
    </row>
    <row r="83107" spans="4:4">
      <c r="D83107" s="234"/>
    </row>
    <row r="83108" spans="4:4">
      <c r="D83108" s="234"/>
    </row>
    <row r="83109" spans="4:4">
      <c r="D83109" s="234"/>
    </row>
    <row r="83110" spans="4:4">
      <c r="D83110" s="234"/>
    </row>
    <row r="83111" spans="4:4">
      <c r="D83111" s="234"/>
    </row>
    <row r="83112" spans="4:4">
      <c r="D83112" s="234"/>
    </row>
    <row r="83113" spans="4:4">
      <c r="D83113" s="234"/>
    </row>
    <row r="83114" spans="4:4">
      <c r="D83114" s="234"/>
    </row>
    <row r="83115" spans="4:4">
      <c r="D83115" s="234"/>
    </row>
    <row r="83116" spans="4:4">
      <c r="D83116" s="234"/>
    </row>
    <row r="83117" spans="4:4">
      <c r="D83117" s="234"/>
    </row>
    <row r="83118" spans="4:4">
      <c r="D83118" s="234"/>
    </row>
    <row r="83119" spans="4:4">
      <c r="D83119" s="234"/>
    </row>
    <row r="83120" spans="4:4">
      <c r="D83120" s="234"/>
    </row>
    <row r="83121" spans="4:4">
      <c r="D83121" s="234"/>
    </row>
    <row r="83122" spans="4:4">
      <c r="D83122" s="234"/>
    </row>
    <row r="83123" spans="4:4">
      <c r="D83123" s="234"/>
    </row>
    <row r="83124" spans="4:4">
      <c r="D83124" s="234"/>
    </row>
    <row r="83125" spans="4:4">
      <c r="D83125" s="234"/>
    </row>
    <row r="83126" spans="4:4">
      <c r="D83126" s="234"/>
    </row>
    <row r="83127" spans="4:4">
      <c r="D83127" s="234"/>
    </row>
    <row r="83128" spans="4:4">
      <c r="D83128" s="234"/>
    </row>
    <row r="83129" spans="4:4">
      <c r="D83129" s="234"/>
    </row>
    <row r="83130" spans="4:4">
      <c r="D83130" s="234"/>
    </row>
    <row r="83131" spans="4:4">
      <c r="D83131" s="234"/>
    </row>
    <row r="83132" spans="4:4">
      <c r="D83132" s="234"/>
    </row>
    <row r="83133" spans="4:4">
      <c r="D83133" s="234"/>
    </row>
    <row r="83134" spans="4:4">
      <c r="D83134" s="234"/>
    </row>
    <row r="83135" spans="4:4">
      <c r="D83135" s="234"/>
    </row>
    <row r="83136" spans="4:4">
      <c r="D83136" s="234"/>
    </row>
    <row r="83137" spans="4:4">
      <c r="D83137" s="234"/>
    </row>
    <row r="83138" spans="4:4">
      <c r="D83138" s="234"/>
    </row>
    <row r="83139" spans="4:4">
      <c r="D83139" s="234"/>
    </row>
    <row r="83140" spans="4:4">
      <c r="D83140" s="234"/>
    </row>
    <row r="83141" spans="4:4">
      <c r="D83141" s="234"/>
    </row>
    <row r="83142" spans="4:4">
      <c r="D83142" s="234"/>
    </row>
    <row r="83143" spans="4:4">
      <c r="D83143" s="234"/>
    </row>
    <row r="83144" spans="4:4">
      <c r="D83144" s="234"/>
    </row>
    <row r="83145" spans="4:4">
      <c r="D83145" s="234"/>
    </row>
    <row r="83146" spans="4:4">
      <c r="D83146" s="234"/>
    </row>
    <row r="83147" spans="4:4">
      <c r="D83147" s="234"/>
    </row>
    <row r="83148" spans="4:4">
      <c r="D83148" s="234"/>
    </row>
    <row r="83149" spans="4:4">
      <c r="D83149" s="234"/>
    </row>
    <row r="83150" spans="4:4">
      <c r="D83150" s="234"/>
    </row>
    <row r="83151" spans="4:4">
      <c r="D83151" s="234"/>
    </row>
    <row r="83152" spans="4:4">
      <c r="D83152" s="234"/>
    </row>
    <row r="83153" spans="4:4">
      <c r="D83153" s="234"/>
    </row>
    <row r="83154" spans="4:4">
      <c r="D83154" s="234"/>
    </row>
    <row r="83155" spans="4:4">
      <c r="D83155" s="234"/>
    </row>
    <row r="83156" spans="4:4">
      <c r="D83156" s="234"/>
    </row>
    <row r="83157" spans="4:4">
      <c r="D83157" s="234"/>
    </row>
    <row r="83158" spans="4:4">
      <c r="D83158" s="234"/>
    </row>
    <row r="83159" spans="4:4">
      <c r="D83159" s="234"/>
    </row>
    <row r="83160" spans="4:4">
      <c r="D83160" s="234"/>
    </row>
    <row r="83161" spans="4:4">
      <c r="D83161" s="234"/>
    </row>
    <row r="83162" spans="4:4">
      <c r="D83162" s="234"/>
    </row>
    <row r="83163" spans="4:4">
      <c r="D83163" s="234"/>
    </row>
    <row r="83164" spans="4:4">
      <c r="D83164" s="234"/>
    </row>
    <row r="83165" spans="4:4">
      <c r="D83165" s="234"/>
    </row>
    <row r="83166" spans="4:4">
      <c r="D83166" s="234"/>
    </row>
    <row r="83167" spans="4:4">
      <c r="D83167" s="234"/>
    </row>
    <row r="83168" spans="4:4">
      <c r="D83168" s="234"/>
    </row>
    <row r="83169" spans="4:4">
      <c r="D83169" s="234"/>
    </row>
    <row r="83170" spans="4:4">
      <c r="D83170" s="234"/>
    </row>
    <row r="83171" spans="4:4">
      <c r="D83171" s="234"/>
    </row>
    <row r="83172" spans="4:4">
      <c r="D83172" s="234"/>
    </row>
    <row r="83173" spans="4:4">
      <c r="D83173" s="234"/>
    </row>
    <row r="83174" spans="4:4">
      <c r="D83174" s="234"/>
    </row>
    <row r="83175" spans="4:4">
      <c r="D83175" s="234"/>
    </row>
    <row r="83176" spans="4:4">
      <c r="D83176" s="234"/>
    </row>
    <row r="83177" spans="4:4">
      <c r="D83177" s="234"/>
    </row>
    <row r="83178" spans="4:4">
      <c r="D83178" s="234"/>
    </row>
    <row r="83179" spans="4:4">
      <c r="D83179" s="234"/>
    </row>
    <row r="83180" spans="4:4">
      <c r="D83180" s="234"/>
    </row>
    <row r="83181" spans="4:4">
      <c r="D83181" s="234"/>
    </row>
    <row r="83182" spans="4:4">
      <c r="D83182" s="234"/>
    </row>
    <row r="83183" spans="4:4">
      <c r="D83183" s="234"/>
    </row>
    <row r="83184" spans="4:4">
      <c r="D83184" s="234"/>
    </row>
    <row r="83185" spans="4:4">
      <c r="D83185" s="234"/>
    </row>
    <row r="83186" spans="4:4">
      <c r="D83186" s="234"/>
    </row>
    <row r="83187" spans="4:4">
      <c r="D83187" s="234"/>
    </row>
    <row r="83188" spans="4:4">
      <c r="D83188" s="234"/>
    </row>
    <row r="83189" spans="4:4">
      <c r="D83189" s="234"/>
    </row>
    <row r="83190" spans="4:4">
      <c r="D83190" s="234"/>
    </row>
    <row r="83191" spans="4:4">
      <c r="D83191" s="234"/>
    </row>
    <row r="83192" spans="4:4">
      <c r="D83192" s="234"/>
    </row>
    <row r="83193" spans="4:4">
      <c r="D83193" s="234"/>
    </row>
    <row r="83194" spans="4:4">
      <c r="D83194" s="234"/>
    </row>
    <row r="83195" spans="4:4">
      <c r="D83195" s="234"/>
    </row>
    <row r="83196" spans="4:4">
      <c r="D83196" s="234"/>
    </row>
    <row r="83197" spans="4:4">
      <c r="D83197" s="234"/>
    </row>
    <row r="83198" spans="4:4">
      <c r="D83198" s="234"/>
    </row>
    <row r="83199" spans="4:4">
      <c r="D83199" s="234"/>
    </row>
    <row r="83200" spans="4:4">
      <c r="D83200" s="234"/>
    </row>
    <row r="83201" spans="4:4">
      <c r="D83201" s="234"/>
    </row>
    <row r="83202" spans="4:4">
      <c r="D83202" s="234"/>
    </row>
    <row r="83203" spans="4:4">
      <c r="D83203" s="234"/>
    </row>
    <row r="83204" spans="4:4">
      <c r="D83204" s="234"/>
    </row>
    <row r="83205" spans="4:4">
      <c r="D83205" s="234"/>
    </row>
    <row r="83206" spans="4:4">
      <c r="D83206" s="234"/>
    </row>
    <row r="83207" spans="4:4">
      <c r="D83207" s="234"/>
    </row>
    <row r="83208" spans="4:4">
      <c r="D83208" s="234"/>
    </row>
    <row r="83209" spans="4:4">
      <c r="D83209" s="234"/>
    </row>
    <row r="83210" spans="4:4">
      <c r="D83210" s="234"/>
    </row>
    <row r="83211" spans="4:4">
      <c r="D83211" s="234"/>
    </row>
    <row r="83212" spans="4:4">
      <c r="D83212" s="234"/>
    </row>
    <row r="83213" spans="4:4">
      <c r="D83213" s="234"/>
    </row>
    <row r="83214" spans="4:4">
      <c r="D83214" s="234"/>
    </row>
    <row r="83215" spans="4:4">
      <c r="D83215" s="234"/>
    </row>
    <row r="83216" spans="4:4">
      <c r="D83216" s="234"/>
    </row>
    <row r="83217" spans="4:4">
      <c r="D83217" s="234"/>
    </row>
    <row r="83218" spans="4:4">
      <c r="D83218" s="234"/>
    </row>
    <row r="83219" spans="4:4">
      <c r="D83219" s="234"/>
    </row>
    <row r="83220" spans="4:4">
      <c r="D83220" s="234"/>
    </row>
    <row r="83221" spans="4:4">
      <c r="D83221" s="234"/>
    </row>
    <row r="83222" spans="4:4">
      <c r="D83222" s="234"/>
    </row>
    <row r="83223" spans="4:4">
      <c r="D83223" s="234"/>
    </row>
    <row r="83224" spans="4:4">
      <c r="D83224" s="234"/>
    </row>
    <row r="83225" spans="4:4">
      <c r="D83225" s="234"/>
    </row>
    <row r="83226" spans="4:4">
      <c r="D83226" s="234"/>
    </row>
    <row r="83227" spans="4:4">
      <c r="D83227" s="234"/>
    </row>
    <row r="83228" spans="4:4">
      <c r="D83228" s="234"/>
    </row>
    <row r="83229" spans="4:4">
      <c r="D83229" s="234"/>
    </row>
    <row r="83230" spans="4:4">
      <c r="D83230" s="234"/>
    </row>
    <row r="83231" spans="4:4">
      <c r="D83231" s="234"/>
    </row>
    <row r="83232" spans="4:4">
      <c r="D83232" s="234"/>
    </row>
    <row r="83233" spans="4:4">
      <c r="D83233" s="234"/>
    </row>
    <row r="83234" spans="4:4">
      <c r="D83234" s="234"/>
    </row>
    <row r="83235" spans="4:4">
      <c r="D83235" s="234"/>
    </row>
    <row r="83236" spans="4:4">
      <c r="D83236" s="234"/>
    </row>
    <row r="83237" spans="4:4">
      <c r="D83237" s="234"/>
    </row>
    <row r="83238" spans="4:4">
      <c r="D83238" s="234"/>
    </row>
    <row r="83239" spans="4:4">
      <c r="D83239" s="234"/>
    </row>
    <row r="83240" spans="4:4">
      <c r="D83240" s="234"/>
    </row>
    <row r="83241" spans="4:4">
      <c r="D83241" s="234"/>
    </row>
    <row r="83242" spans="4:4">
      <c r="D83242" s="234"/>
    </row>
    <row r="83243" spans="4:4">
      <c r="D83243" s="234"/>
    </row>
    <row r="83244" spans="4:4">
      <c r="D83244" s="234"/>
    </row>
    <row r="83245" spans="4:4">
      <c r="D83245" s="234"/>
    </row>
    <row r="83246" spans="4:4">
      <c r="D83246" s="234"/>
    </row>
    <row r="83247" spans="4:4">
      <c r="D83247" s="234"/>
    </row>
    <row r="83248" spans="4:4">
      <c r="D83248" s="234"/>
    </row>
    <row r="83249" spans="4:4">
      <c r="D83249" s="234"/>
    </row>
    <row r="83250" spans="4:4">
      <c r="D83250" s="234"/>
    </row>
    <row r="83251" spans="4:4">
      <c r="D83251" s="234"/>
    </row>
    <row r="83252" spans="4:4">
      <c r="D83252" s="234"/>
    </row>
    <row r="83253" spans="4:4">
      <c r="D83253" s="234"/>
    </row>
    <row r="83254" spans="4:4">
      <c r="D83254" s="234"/>
    </row>
    <row r="83255" spans="4:4">
      <c r="D83255" s="234"/>
    </row>
    <row r="83256" spans="4:4">
      <c r="D83256" s="234"/>
    </row>
    <row r="83257" spans="4:4">
      <c r="D83257" s="234"/>
    </row>
    <row r="83258" spans="4:4">
      <c r="D83258" s="234"/>
    </row>
    <row r="83259" spans="4:4">
      <c r="D83259" s="234"/>
    </row>
    <row r="83260" spans="4:4">
      <c r="D83260" s="234"/>
    </row>
    <row r="83261" spans="4:4">
      <c r="D83261" s="234"/>
    </row>
    <row r="83262" spans="4:4">
      <c r="D83262" s="234"/>
    </row>
    <row r="83263" spans="4:4">
      <c r="D83263" s="234"/>
    </row>
    <row r="83264" spans="4:4">
      <c r="D83264" s="234"/>
    </row>
    <row r="83265" spans="4:4">
      <c r="D83265" s="234"/>
    </row>
    <row r="83266" spans="4:4">
      <c r="D83266" s="234"/>
    </row>
    <row r="83267" spans="4:4">
      <c r="D83267" s="234"/>
    </row>
    <row r="83268" spans="4:4">
      <c r="D83268" s="234"/>
    </row>
    <row r="83269" spans="4:4">
      <c r="D83269" s="234"/>
    </row>
    <row r="83270" spans="4:4">
      <c r="D83270" s="234"/>
    </row>
    <row r="83271" spans="4:4">
      <c r="D83271" s="234"/>
    </row>
    <row r="83272" spans="4:4">
      <c r="D83272" s="234"/>
    </row>
    <row r="83273" spans="4:4">
      <c r="D83273" s="234"/>
    </row>
    <row r="83274" spans="4:4">
      <c r="D83274" s="234"/>
    </row>
    <row r="83275" spans="4:4">
      <c r="D83275" s="234"/>
    </row>
    <row r="83276" spans="4:4">
      <c r="D83276" s="234"/>
    </row>
    <row r="83277" spans="4:4">
      <c r="D83277" s="234"/>
    </row>
    <row r="83278" spans="4:4">
      <c r="D83278" s="234"/>
    </row>
    <row r="83279" spans="4:4">
      <c r="D83279" s="234"/>
    </row>
    <row r="83280" spans="4:4">
      <c r="D83280" s="234"/>
    </row>
    <row r="83281" spans="4:4">
      <c r="D83281" s="234"/>
    </row>
    <row r="83282" spans="4:4">
      <c r="D83282" s="234"/>
    </row>
    <row r="83283" spans="4:4">
      <c r="D83283" s="234"/>
    </row>
    <row r="83284" spans="4:4">
      <c r="D83284" s="234"/>
    </row>
    <row r="83285" spans="4:4">
      <c r="D83285" s="234"/>
    </row>
    <row r="83286" spans="4:4">
      <c r="D83286" s="234"/>
    </row>
    <row r="83287" spans="4:4">
      <c r="D83287" s="234"/>
    </row>
    <row r="83288" spans="4:4">
      <c r="D83288" s="234"/>
    </row>
    <row r="83289" spans="4:4">
      <c r="D83289" s="234"/>
    </row>
    <row r="83290" spans="4:4">
      <c r="D83290" s="234"/>
    </row>
    <row r="83291" spans="4:4">
      <c r="D83291" s="234"/>
    </row>
    <row r="83292" spans="4:4">
      <c r="D83292" s="234"/>
    </row>
    <row r="83293" spans="4:4">
      <c r="D83293" s="234"/>
    </row>
    <row r="83294" spans="4:4">
      <c r="D83294" s="234"/>
    </row>
    <row r="83295" spans="4:4">
      <c r="D83295" s="234"/>
    </row>
    <row r="83296" spans="4:4">
      <c r="D83296" s="234"/>
    </row>
    <row r="83297" spans="4:4">
      <c r="D83297" s="234"/>
    </row>
    <row r="83298" spans="4:4">
      <c r="D83298" s="234"/>
    </row>
    <row r="83299" spans="4:4">
      <c r="D83299" s="234"/>
    </row>
    <row r="83300" spans="4:4">
      <c r="D83300" s="234"/>
    </row>
    <row r="83301" spans="4:4">
      <c r="D83301" s="234"/>
    </row>
    <row r="83302" spans="4:4">
      <c r="D83302" s="234"/>
    </row>
    <row r="83303" spans="4:4">
      <c r="D83303" s="234"/>
    </row>
    <row r="83304" spans="4:4">
      <c r="D83304" s="234"/>
    </row>
    <row r="83305" spans="4:4">
      <c r="D83305" s="234"/>
    </row>
    <row r="83306" spans="4:4">
      <c r="D83306" s="234"/>
    </row>
    <row r="83307" spans="4:4">
      <c r="D83307" s="234"/>
    </row>
    <row r="83308" spans="4:4">
      <c r="D83308" s="234"/>
    </row>
    <row r="83309" spans="4:4">
      <c r="D83309" s="234"/>
    </row>
    <row r="83310" spans="4:4">
      <c r="D83310" s="234"/>
    </row>
    <row r="83311" spans="4:4">
      <c r="D83311" s="234"/>
    </row>
    <row r="83312" spans="4:4">
      <c r="D83312" s="234"/>
    </row>
    <row r="83313" spans="4:4">
      <c r="D83313" s="234"/>
    </row>
    <row r="83314" spans="4:4">
      <c r="D83314" s="234"/>
    </row>
    <row r="83315" spans="4:4">
      <c r="D83315" s="234"/>
    </row>
    <row r="83316" spans="4:4">
      <c r="D83316" s="234"/>
    </row>
    <row r="83317" spans="4:4">
      <c r="D83317" s="234"/>
    </row>
    <row r="83318" spans="4:4">
      <c r="D83318" s="234"/>
    </row>
    <row r="83319" spans="4:4">
      <c r="D83319" s="234"/>
    </row>
    <row r="83320" spans="4:4">
      <c r="D83320" s="234"/>
    </row>
    <row r="83321" spans="4:4">
      <c r="D83321" s="234"/>
    </row>
    <row r="83322" spans="4:4">
      <c r="D83322" s="234"/>
    </row>
    <row r="83323" spans="4:4">
      <c r="D83323" s="234"/>
    </row>
    <row r="83324" spans="4:4">
      <c r="D83324" s="234"/>
    </row>
    <row r="83325" spans="4:4">
      <c r="D83325" s="234"/>
    </row>
    <row r="83326" spans="4:4">
      <c r="D83326" s="234"/>
    </row>
    <row r="83327" spans="4:4">
      <c r="D83327" s="234"/>
    </row>
    <row r="83328" spans="4:4">
      <c r="D83328" s="234"/>
    </row>
    <row r="83329" spans="4:4">
      <c r="D83329" s="234"/>
    </row>
    <row r="83330" spans="4:4">
      <c r="D83330" s="234"/>
    </row>
    <row r="83331" spans="4:4">
      <c r="D83331" s="234"/>
    </row>
    <row r="83332" spans="4:4">
      <c r="D83332" s="234"/>
    </row>
    <row r="83333" spans="4:4">
      <c r="D83333" s="234"/>
    </row>
    <row r="83334" spans="4:4">
      <c r="D83334" s="234"/>
    </row>
    <row r="83335" spans="4:4">
      <c r="D83335" s="234"/>
    </row>
    <row r="83336" spans="4:4">
      <c r="D83336" s="234"/>
    </row>
    <row r="83337" spans="4:4">
      <c r="D83337" s="234"/>
    </row>
    <row r="83338" spans="4:4">
      <c r="D83338" s="234"/>
    </row>
    <row r="83339" spans="4:4">
      <c r="D83339" s="234"/>
    </row>
    <row r="83340" spans="4:4">
      <c r="D83340" s="234"/>
    </row>
    <row r="83341" spans="4:4">
      <c r="D83341" s="234"/>
    </row>
    <row r="83342" spans="4:4">
      <c r="D83342" s="234"/>
    </row>
    <row r="83343" spans="4:4">
      <c r="D83343" s="234"/>
    </row>
    <row r="83344" spans="4:4">
      <c r="D83344" s="234"/>
    </row>
    <row r="83345" spans="4:4">
      <c r="D83345" s="234"/>
    </row>
    <row r="83346" spans="4:4">
      <c r="D83346" s="234"/>
    </row>
    <row r="83347" spans="4:4">
      <c r="D83347" s="234"/>
    </row>
    <row r="83348" spans="4:4">
      <c r="D83348" s="234"/>
    </row>
    <row r="83349" spans="4:4">
      <c r="D83349" s="234"/>
    </row>
    <row r="83350" spans="4:4">
      <c r="D83350" s="234"/>
    </row>
    <row r="83351" spans="4:4">
      <c r="D83351" s="234"/>
    </row>
    <row r="83352" spans="4:4">
      <c r="D83352" s="234"/>
    </row>
    <row r="83353" spans="4:4">
      <c r="D83353" s="234"/>
    </row>
    <row r="83354" spans="4:4">
      <c r="D83354" s="234"/>
    </row>
    <row r="83355" spans="4:4">
      <c r="D83355" s="234"/>
    </row>
    <row r="83356" spans="4:4">
      <c r="D83356" s="234"/>
    </row>
    <row r="83357" spans="4:4">
      <c r="D83357" s="234"/>
    </row>
    <row r="83358" spans="4:4">
      <c r="D83358" s="234"/>
    </row>
    <row r="83359" spans="4:4">
      <c r="D83359" s="234"/>
    </row>
    <row r="83360" spans="4:4">
      <c r="D83360" s="234"/>
    </row>
    <row r="83361" spans="4:4">
      <c r="D83361" s="234"/>
    </row>
    <row r="83362" spans="4:4">
      <c r="D83362" s="234"/>
    </row>
    <row r="83363" spans="4:4">
      <c r="D83363" s="234"/>
    </row>
    <row r="83364" spans="4:4">
      <c r="D83364" s="234"/>
    </row>
    <row r="83365" spans="4:4">
      <c r="D83365" s="234"/>
    </row>
    <row r="83366" spans="4:4">
      <c r="D83366" s="234"/>
    </row>
    <row r="83367" spans="4:4">
      <c r="D83367" s="234"/>
    </row>
    <row r="83368" spans="4:4">
      <c r="D83368" s="234"/>
    </row>
    <row r="83369" spans="4:4">
      <c r="D83369" s="234"/>
    </row>
    <row r="83370" spans="4:4">
      <c r="D83370" s="234"/>
    </row>
    <row r="83371" spans="4:4">
      <c r="D83371" s="234"/>
    </row>
    <row r="83372" spans="4:4">
      <c r="D83372" s="234"/>
    </row>
    <row r="83373" spans="4:4">
      <c r="D83373" s="234"/>
    </row>
    <row r="83374" spans="4:4">
      <c r="D83374" s="234"/>
    </row>
    <row r="83375" spans="4:4">
      <c r="D83375" s="234"/>
    </row>
    <row r="83376" spans="4:4">
      <c r="D83376" s="234"/>
    </row>
    <row r="83377" spans="4:4">
      <c r="D83377" s="234"/>
    </row>
    <row r="83378" spans="4:4">
      <c r="D83378" s="234"/>
    </row>
    <row r="83379" spans="4:4">
      <c r="D83379" s="234"/>
    </row>
    <row r="83380" spans="4:4">
      <c r="D83380" s="234"/>
    </row>
    <row r="83381" spans="4:4">
      <c r="D83381" s="234"/>
    </row>
    <row r="83382" spans="4:4">
      <c r="D83382" s="234"/>
    </row>
    <row r="83383" spans="4:4">
      <c r="D83383" s="234"/>
    </row>
    <row r="83384" spans="4:4">
      <c r="D83384" s="234"/>
    </row>
    <row r="83385" spans="4:4">
      <c r="D83385" s="234"/>
    </row>
    <row r="83386" spans="4:4">
      <c r="D83386" s="234"/>
    </row>
    <row r="83387" spans="4:4">
      <c r="D83387" s="234"/>
    </row>
    <row r="83388" spans="4:4">
      <c r="D83388" s="234"/>
    </row>
    <row r="83389" spans="4:4">
      <c r="D83389" s="234"/>
    </row>
    <row r="83390" spans="4:4">
      <c r="D83390" s="234"/>
    </row>
    <row r="83391" spans="4:4">
      <c r="D83391" s="234"/>
    </row>
    <row r="83392" spans="4:4">
      <c r="D83392" s="234"/>
    </row>
    <row r="83393" spans="4:4">
      <c r="D83393" s="234"/>
    </row>
    <row r="83394" spans="4:4">
      <c r="D83394" s="234"/>
    </row>
    <row r="83395" spans="4:4">
      <c r="D83395" s="234"/>
    </row>
    <row r="83396" spans="4:4">
      <c r="D83396" s="234"/>
    </row>
    <row r="83397" spans="4:4">
      <c r="D83397" s="234"/>
    </row>
    <row r="83398" spans="4:4">
      <c r="D83398" s="234"/>
    </row>
    <row r="83399" spans="4:4">
      <c r="D83399" s="234"/>
    </row>
    <row r="83400" spans="4:4">
      <c r="D83400" s="234"/>
    </row>
    <row r="83401" spans="4:4">
      <c r="D83401" s="234"/>
    </row>
    <row r="83402" spans="4:4">
      <c r="D83402" s="234"/>
    </row>
    <row r="83403" spans="4:4">
      <c r="D83403" s="234"/>
    </row>
    <row r="83404" spans="4:4">
      <c r="D83404" s="234"/>
    </row>
    <row r="83405" spans="4:4">
      <c r="D83405" s="234"/>
    </row>
    <row r="83406" spans="4:4">
      <c r="D83406" s="234"/>
    </row>
    <row r="83407" spans="4:4">
      <c r="D83407" s="234"/>
    </row>
    <row r="83408" spans="4:4">
      <c r="D83408" s="234"/>
    </row>
    <row r="83409" spans="4:4">
      <c r="D83409" s="234"/>
    </row>
    <row r="83410" spans="4:4">
      <c r="D83410" s="234"/>
    </row>
    <row r="83411" spans="4:4">
      <c r="D83411" s="234"/>
    </row>
    <row r="83412" spans="4:4">
      <c r="D83412" s="234"/>
    </row>
    <row r="83413" spans="4:4">
      <c r="D83413" s="234"/>
    </row>
    <row r="83414" spans="4:4">
      <c r="D83414" s="234"/>
    </row>
    <row r="83415" spans="4:4">
      <c r="D83415" s="234"/>
    </row>
    <row r="83416" spans="4:4">
      <c r="D83416" s="234"/>
    </row>
    <row r="83417" spans="4:4">
      <c r="D83417" s="234"/>
    </row>
    <row r="83418" spans="4:4">
      <c r="D83418" s="234"/>
    </row>
    <row r="83419" spans="4:4">
      <c r="D83419" s="234"/>
    </row>
    <row r="83420" spans="4:4">
      <c r="D83420" s="234"/>
    </row>
    <row r="83421" spans="4:4">
      <c r="D83421" s="234"/>
    </row>
    <row r="83422" spans="4:4">
      <c r="D83422" s="234"/>
    </row>
    <row r="83423" spans="4:4">
      <c r="D83423" s="234"/>
    </row>
    <row r="83424" spans="4:4">
      <c r="D83424" s="234"/>
    </row>
    <row r="83425" spans="4:4">
      <c r="D83425" s="234"/>
    </row>
    <row r="83426" spans="4:4">
      <c r="D83426" s="234"/>
    </row>
    <row r="83427" spans="4:4">
      <c r="D83427" s="234"/>
    </row>
    <row r="83428" spans="4:4">
      <c r="D83428" s="234"/>
    </row>
    <row r="83429" spans="4:4">
      <c r="D83429" s="234"/>
    </row>
    <row r="83430" spans="4:4">
      <c r="D83430" s="234"/>
    </row>
    <row r="83431" spans="4:4">
      <c r="D83431" s="234"/>
    </row>
    <row r="83432" spans="4:4">
      <c r="D83432" s="234"/>
    </row>
    <row r="83433" spans="4:4">
      <c r="D83433" s="234"/>
    </row>
    <row r="83434" spans="4:4">
      <c r="D83434" s="234"/>
    </row>
    <row r="83435" spans="4:4">
      <c r="D83435" s="234"/>
    </row>
    <row r="83436" spans="4:4">
      <c r="D83436" s="234"/>
    </row>
    <row r="83437" spans="4:4">
      <c r="D83437" s="234"/>
    </row>
    <row r="83438" spans="4:4">
      <c r="D83438" s="234"/>
    </row>
    <row r="83439" spans="4:4">
      <c r="D83439" s="234"/>
    </row>
    <row r="83440" spans="4:4">
      <c r="D83440" s="234"/>
    </row>
    <row r="83441" spans="4:4">
      <c r="D83441" s="234"/>
    </row>
    <row r="83442" spans="4:4">
      <c r="D83442" s="234"/>
    </row>
    <row r="83443" spans="4:4">
      <c r="D83443" s="234"/>
    </row>
    <row r="83444" spans="4:4">
      <c r="D83444" s="234"/>
    </row>
    <row r="83445" spans="4:4">
      <c r="D83445" s="234"/>
    </row>
    <row r="83446" spans="4:4">
      <c r="D83446" s="234"/>
    </row>
    <row r="83447" spans="4:4">
      <c r="D83447" s="234"/>
    </row>
    <row r="83448" spans="4:4">
      <c r="D83448" s="234"/>
    </row>
    <row r="83449" spans="4:4">
      <c r="D83449" s="234"/>
    </row>
    <row r="83450" spans="4:4">
      <c r="D83450" s="234"/>
    </row>
    <row r="83451" spans="4:4">
      <c r="D83451" s="234"/>
    </row>
    <row r="83452" spans="4:4">
      <c r="D83452" s="234"/>
    </row>
    <row r="83453" spans="4:4">
      <c r="D83453" s="234"/>
    </row>
    <row r="83454" spans="4:4">
      <c r="D83454" s="234"/>
    </row>
    <row r="83455" spans="4:4">
      <c r="D83455" s="234"/>
    </row>
    <row r="83456" spans="4:4">
      <c r="D83456" s="234"/>
    </row>
    <row r="83457" spans="4:4">
      <c r="D83457" s="234"/>
    </row>
    <row r="83458" spans="4:4">
      <c r="D83458" s="234"/>
    </row>
    <row r="83459" spans="4:4">
      <c r="D83459" s="234"/>
    </row>
    <row r="83460" spans="4:4">
      <c r="D83460" s="234"/>
    </row>
    <row r="83461" spans="4:4">
      <c r="D83461" s="234"/>
    </row>
    <row r="83462" spans="4:4">
      <c r="D83462" s="234"/>
    </row>
    <row r="83463" spans="4:4">
      <c r="D83463" s="234"/>
    </row>
    <row r="83464" spans="4:4">
      <c r="D83464" s="234"/>
    </row>
    <row r="83465" spans="4:4">
      <c r="D83465" s="234"/>
    </row>
    <row r="83466" spans="4:4">
      <c r="D83466" s="234"/>
    </row>
    <row r="83467" spans="4:4">
      <c r="D83467" s="234"/>
    </row>
    <row r="83468" spans="4:4">
      <c r="D83468" s="234"/>
    </row>
    <row r="83469" spans="4:4">
      <c r="D83469" s="234"/>
    </row>
    <row r="83470" spans="4:4">
      <c r="D83470" s="234"/>
    </row>
    <row r="83471" spans="4:4">
      <c r="D83471" s="234"/>
    </row>
    <row r="83472" spans="4:4">
      <c r="D83472" s="234"/>
    </row>
    <row r="83473" spans="4:4">
      <c r="D83473" s="234"/>
    </row>
    <row r="83474" spans="4:4">
      <c r="D83474" s="234"/>
    </row>
    <row r="83475" spans="4:4">
      <c r="D83475" s="234"/>
    </row>
    <row r="83476" spans="4:4">
      <c r="D83476" s="234"/>
    </row>
    <row r="83477" spans="4:4">
      <c r="D83477" s="234"/>
    </row>
    <row r="83478" spans="4:4">
      <c r="D83478" s="234"/>
    </row>
    <row r="83479" spans="4:4">
      <c r="D83479" s="234"/>
    </row>
    <row r="83480" spans="4:4">
      <c r="D83480" s="234"/>
    </row>
    <row r="83481" spans="4:4">
      <c r="D83481" s="234"/>
    </row>
    <row r="83482" spans="4:4">
      <c r="D83482" s="234"/>
    </row>
    <row r="83483" spans="4:4">
      <c r="D83483" s="234"/>
    </row>
    <row r="83484" spans="4:4">
      <c r="D83484" s="234"/>
    </row>
    <row r="83485" spans="4:4">
      <c r="D83485" s="234"/>
    </row>
    <row r="83486" spans="4:4">
      <c r="D83486" s="234"/>
    </row>
    <row r="83487" spans="4:4">
      <c r="D83487" s="234"/>
    </row>
    <row r="83488" spans="4:4">
      <c r="D83488" s="234"/>
    </row>
    <row r="83489" spans="4:4">
      <c r="D83489" s="234"/>
    </row>
    <row r="83490" spans="4:4">
      <c r="D83490" s="234"/>
    </row>
    <row r="83491" spans="4:4">
      <c r="D83491" s="234"/>
    </row>
    <row r="83492" spans="4:4">
      <c r="D83492" s="234"/>
    </row>
    <row r="83493" spans="4:4">
      <c r="D83493" s="234"/>
    </row>
    <row r="83494" spans="4:4">
      <c r="D83494" s="234"/>
    </row>
    <row r="83495" spans="4:4">
      <c r="D83495" s="234"/>
    </row>
    <row r="83496" spans="4:4">
      <c r="D83496" s="234"/>
    </row>
    <row r="83497" spans="4:4">
      <c r="D83497" s="234"/>
    </row>
    <row r="83498" spans="4:4">
      <c r="D83498" s="234"/>
    </row>
    <row r="83499" spans="4:4">
      <c r="D83499" s="234"/>
    </row>
    <row r="83500" spans="4:4">
      <c r="D83500" s="234"/>
    </row>
    <row r="83501" spans="4:4">
      <c r="D83501" s="234"/>
    </row>
    <row r="83502" spans="4:4">
      <c r="D83502" s="234"/>
    </row>
    <row r="83503" spans="4:4">
      <c r="D83503" s="234"/>
    </row>
    <row r="83504" spans="4:4">
      <c r="D83504" s="234"/>
    </row>
    <row r="83505" spans="4:4">
      <c r="D83505" s="234"/>
    </row>
    <row r="83506" spans="4:4">
      <c r="D83506" s="234"/>
    </row>
    <row r="83507" spans="4:4">
      <c r="D83507" s="234"/>
    </row>
    <row r="83508" spans="4:4">
      <c r="D83508" s="234"/>
    </row>
    <row r="83509" spans="4:4">
      <c r="D83509" s="234"/>
    </row>
    <row r="83510" spans="4:4">
      <c r="D83510" s="234"/>
    </row>
    <row r="83511" spans="4:4">
      <c r="D83511" s="234"/>
    </row>
    <row r="83512" spans="4:4">
      <c r="D83512" s="234"/>
    </row>
    <row r="83513" spans="4:4">
      <c r="D83513" s="234"/>
    </row>
    <row r="83514" spans="4:4">
      <c r="D83514" s="234"/>
    </row>
    <row r="83515" spans="4:4">
      <c r="D83515" s="234"/>
    </row>
    <row r="83516" spans="4:4">
      <c r="D83516" s="234"/>
    </row>
    <row r="83517" spans="4:4">
      <c r="D83517" s="234"/>
    </row>
    <row r="83518" spans="4:4">
      <c r="D83518" s="234"/>
    </row>
    <row r="83519" spans="4:4">
      <c r="D83519" s="234"/>
    </row>
    <row r="83520" spans="4:4">
      <c r="D83520" s="234"/>
    </row>
    <row r="83521" spans="4:4">
      <c r="D83521" s="234"/>
    </row>
    <row r="83522" spans="4:4">
      <c r="D83522" s="234"/>
    </row>
    <row r="83523" spans="4:4">
      <c r="D83523" s="234"/>
    </row>
    <row r="83524" spans="4:4">
      <c r="D83524" s="234"/>
    </row>
    <row r="83525" spans="4:4">
      <c r="D83525" s="234"/>
    </row>
    <row r="83526" spans="4:4">
      <c r="D83526" s="234"/>
    </row>
    <row r="83527" spans="4:4">
      <c r="D83527" s="234"/>
    </row>
    <row r="83528" spans="4:4">
      <c r="D83528" s="234"/>
    </row>
    <row r="83529" spans="4:4">
      <c r="D83529" s="234"/>
    </row>
    <row r="83530" spans="4:4">
      <c r="D83530" s="234"/>
    </row>
    <row r="83531" spans="4:4">
      <c r="D83531" s="234"/>
    </row>
    <row r="83532" spans="4:4">
      <c r="D83532" s="234"/>
    </row>
    <row r="83533" spans="4:4">
      <c r="D83533" s="234"/>
    </row>
    <row r="83534" spans="4:4">
      <c r="D83534" s="234"/>
    </row>
    <row r="83535" spans="4:4">
      <c r="D83535" s="234"/>
    </row>
    <row r="83536" spans="4:4">
      <c r="D83536" s="234"/>
    </row>
    <row r="83537" spans="4:4">
      <c r="D83537" s="234"/>
    </row>
    <row r="83538" spans="4:4">
      <c r="D83538" s="234"/>
    </row>
    <row r="83539" spans="4:4">
      <c r="D83539" s="234"/>
    </row>
    <row r="83540" spans="4:4">
      <c r="D83540" s="234"/>
    </row>
    <row r="83541" spans="4:4">
      <c r="D83541" s="234"/>
    </row>
    <row r="83542" spans="4:4">
      <c r="D83542" s="234"/>
    </row>
    <row r="83543" spans="4:4">
      <c r="D83543" s="234"/>
    </row>
    <row r="83544" spans="4:4">
      <c r="D83544" s="234"/>
    </row>
    <row r="83545" spans="4:4">
      <c r="D83545" s="234"/>
    </row>
    <row r="83546" spans="4:4">
      <c r="D83546" s="234"/>
    </row>
    <row r="83547" spans="4:4">
      <c r="D83547" s="234"/>
    </row>
    <row r="83548" spans="4:4">
      <c r="D83548" s="234"/>
    </row>
    <row r="83549" spans="4:4">
      <c r="D83549" s="234"/>
    </row>
    <row r="83550" spans="4:4">
      <c r="D83550" s="234"/>
    </row>
    <row r="83551" spans="4:4">
      <c r="D83551" s="234"/>
    </row>
    <row r="83552" spans="4:4">
      <c r="D83552" s="234"/>
    </row>
    <row r="83553" spans="4:4">
      <c r="D83553" s="234"/>
    </row>
    <row r="83554" spans="4:4">
      <c r="D83554" s="234"/>
    </row>
    <row r="83555" spans="4:4">
      <c r="D83555" s="234"/>
    </row>
    <row r="83556" spans="4:4">
      <c r="D83556" s="234"/>
    </row>
    <row r="83557" spans="4:4">
      <c r="D83557" s="234"/>
    </row>
    <row r="83558" spans="4:4">
      <c r="D83558" s="234"/>
    </row>
    <row r="83559" spans="4:4">
      <c r="D83559" s="234"/>
    </row>
    <row r="83560" spans="4:4">
      <c r="D83560" s="234"/>
    </row>
    <row r="83561" spans="4:4">
      <c r="D83561" s="234"/>
    </row>
    <row r="83562" spans="4:4">
      <c r="D83562" s="234"/>
    </row>
    <row r="83563" spans="4:4">
      <c r="D83563" s="234"/>
    </row>
    <row r="83564" spans="4:4">
      <c r="D83564" s="234"/>
    </row>
    <row r="83565" spans="4:4">
      <c r="D83565" s="234"/>
    </row>
    <row r="83566" spans="4:4">
      <c r="D83566" s="234"/>
    </row>
    <row r="83567" spans="4:4">
      <c r="D83567" s="234"/>
    </row>
    <row r="83568" spans="4:4">
      <c r="D83568" s="234"/>
    </row>
    <row r="83569" spans="4:4">
      <c r="D83569" s="234"/>
    </row>
    <row r="83570" spans="4:4">
      <c r="D83570" s="234"/>
    </row>
    <row r="83571" spans="4:4">
      <c r="D83571" s="234"/>
    </row>
    <row r="83572" spans="4:4">
      <c r="D83572" s="234"/>
    </row>
    <row r="83573" spans="4:4">
      <c r="D83573" s="234"/>
    </row>
    <row r="83574" spans="4:4">
      <c r="D83574" s="234"/>
    </row>
    <row r="83575" spans="4:4">
      <c r="D83575" s="234"/>
    </row>
    <row r="83576" spans="4:4">
      <c r="D83576" s="234"/>
    </row>
    <row r="83577" spans="4:4">
      <c r="D83577" s="234"/>
    </row>
    <row r="83578" spans="4:4">
      <c r="D83578" s="234"/>
    </row>
    <row r="83579" spans="4:4">
      <c r="D83579" s="234"/>
    </row>
    <row r="83580" spans="4:4">
      <c r="D83580" s="234"/>
    </row>
    <row r="83581" spans="4:4">
      <c r="D83581" s="234"/>
    </row>
    <row r="83582" spans="4:4">
      <c r="D83582" s="234"/>
    </row>
    <row r="83583" spans="4:4">
      <c r="D83583" s="234"/>
    </row>
    <row r="83584" spans="4:4">
      <c r="D83584" s="234"/>
    </row>
    <row r="83585" spans="4:4">
      <c r="D83585" s="234"/>
    </row>
    <row r="83586" spans="4:4">
      <c r="D83586" s="234"/>
    </row>
    <row r="83587" spans="4:4">
      <c r="D83587" s="234"/>
    </row>
    <row r="83588" spans="4:4">
      <c r="D83588" s="234"/>
    </row>
    <row r="83589" spans="4:4">
      <c r="D83589" s="234"/>
    </row>
    <row r="83590" spans="4:4">
      <c r="D83590" s="234"/>
    </row>
    <row r="83591" spans="4:4">
      <c r="D83591" s="234"/>
    </row>
    <row r="83592" spans="4:4">
      <c r="D83592" s="234"/>
    </row>
    <row r="83593" spans="4:4">
      <c r="D83593" s="234"/>
    </row>
    <row r="83594" spans="4:4">
      <c r="D83594" s="234"/>
    </row>
    <row r="83595" spans="4:4">
      <c r="D83595" s="234"/>
    </row>
    <row r="83596" spans="4:4">
      <c r="D83596" s="234"/>
    </row>
    <row r="83597" spans="4:4">
      <c r="D83597" s="234"/>
    </row>
    <row r="83598" spans="4:4">
      <c r="D83598" s="234"/>
    </row>
    <row r="83599" spans="4:4">
      <c r="D83599" s="234"/>
    </row>
    <row r="83600" spans="4:4">
      <c r="D83600" s="234"/>
    </row>
    <row r="83601" spans="4:4">
      <c r="D83601" s="234"/>
    </row>
    <row r="83602" spans="4:4">
      <c r="D83602" s="234"/>
    </row>
    <row r="83603" spans="4:4">
      <c r="D83603" s="234"/>
    </row>
    <row r="83604" spans="4:4">
      <c r="D83604" s="234"/>
    </row>
    <row r="83605" spans="4:4">
      <c r="D83605" s="234"/>
    </row>
    <row r="83606" spans="4:4">
      <c r="D83606" s="234"/>
    </row>
    <row r="83607" spans="4:4">
      <c r="D83607" s="234"/>
    </row>
    <row r="83608" spans="4:4">
      <c r="D83608" s="234"/>
    </row>
    <row r="83609" spans="4:4">
      <c r="D83609" s="234"/>
    </row>
    <row r="83610" spans="4:4">
      <c r="D83610" s="234"/>
    </row>
    <row r="83611" spans="4:4">
      <c r="D83611" s="234"/>
    </row>
    <row r="83612" spans="4:4">
      <c r="D83612" s="234"/>
    </row>
    <row r="83613" spans="4:4">
      <c r="D83613" s="234"/>
    </row>
    <row r="83614" spans="4:4">
      <c r="D83614" s="234"/>
    </row>
    <row r="83615" spans="4:4">
      <c r="D83615" s="234"/>
    </row>
    <row r="83616" spans="4:4">
      <c r="D83616" s="234"/>
    </row>
    <row r="83617" spans="4:4">
      <c r="D83617" s="234"/>
    </row>
    <row r="83618" spans="4:4">
      <c r="D83618" s="234"/>
    </row>
    <row r="83619" spans="4:4">
      <c r="D83619" s="234"/>
    </row>
    <row r="83620" spans="4:4">
      <c r="D83620" s="234"/>
    </row>
    <row r="83621" spans="4:4">
      <c r="D83621" s="234"/>
    </row>
    <row r="83622" spans="4:4">
      <c r="D83622" s="234"/>
    </row>
    <row r="83623" spans="4:4">
      <c r="D83623" s="234"/>
    </row>
    <row r="83624" spans="4:4">
      <c r="D83624" s="234"/>
    </row>
    <row r="83625" spans="4:4">
      <c r="D83625" s="234"/>
    </row>
    <row r="83626" spans="4:4">
      <c r="D83626" s="234"/>
    </row>
    <row r="83627" spans="4:4">
      <c r="D83627" s="234"/>
    </row>
    <row r="83628" spans="4:4">
      <c r="D83628" s="234"/>
    </row>
    <row r="83629" spans="4:4">
      <c r="D83629" s="234"/>
    </row>
    <row r="83630" spans="4:4">
      <c r="D83630" s="234"/>
    </row>
    <row r="83631" spans="4:4">
      <c r="D83631" s="234"/>
    </row>
    <row r="83632" spans="4:4">
      <c r="D83632" s="234"/>
    </row>
    <row r="83633" spans="4:4">
      <c r="D83633" s="234"/>
    </row>
    <row r="83634" spans="4:4">
      <c r="D83634" s="234"/>
    </row>
    <row r="83635" spans="4:4">
      <c r="D83635" s="234"/>
    </row>
    <row r="83636" spans="4:4">
      <c r="D83636" s="234"/>
    </row>
    <row r="83637" spans="4:4">
      <c r="D83637" s="234"/>
    </row>
    <row r="83638" spans="4:4">
      <c r="D83638" s="234"/>
    </row>
    <row r="83639" spans="4:4">
      <c r="D83639" s="234"/>
    </row>
    <row r="83640" spans="4:4">
      <c r="D83640" s="234"/>
    </row>
    <row r="83641" spans="4:4">
      <c r="D83641" s="234"/>
    </row>
    <row r="83642" spans="4:4">
      <c r="D83642" s="234"/>
    </row>
    <row r="83643" spans="4:4">
      <c r="D83643" s="234"/>
    </row>
    <row r="83644" spans="4:4">
      <c r="D83644" s="234"/>
    </row>
    <row r="83645" spans="4:4">
      <c r="D83645" s="234"/>
    </row>
    <row r="83646" spans="4:4">
      <c r="D83646" s="234"/>
    </row>
    <row r="83647" spans="4:4">
      <c r="D83647" s="234"/>
    </row>
    <row r="83648" spans="4:4">
      <c r="D83648" s="234"/>
    </row>
    <row r="83649" spans="4:4">
      <c r="D83649" s="234"/>
    </row>
    <row r="83650" spans="4:4">
      <c r="D83650" s="234"/>
    </row>
    <row r="83651" spans="4:4">
      <c r="D83651" s="234"/>
    </row>
    <row r="83652" spans="4:4">
      <c r="D83652" s="234"/>
    </row>
    <row r="83653" spans="4:4">
      <c r="D83653" s="234"/>
    </row>
    <row r="83654" spans="4:4">
      <c r="D83654" s="234"/>
    </row>
    <row r="83655" spans="4:4">
      <c r="D83655" s="234"/>
    </row>
    <row r="83656" spans="4:4">
      <c r="D83656" s="234"/>
    </row>
    <row r="83657" spans="4:4">
      <c r="D83657" s="234"/>
    </row>
    <row r="83658" spans="4:4">
      <c r="D83658" s="234"/>
    </row>
    <row r="83659" spans="4:4">
      <c r="D83659" s="234"/>
    </row>
    <row r="83660" spans="4:4">
      <c r="D83660" s="234"/>
    </row>
    <row r="83661" spans="4:4">
      <c r="D83661" s="234"/>
    </row>
    <row r="83662" spans="4:4">
      <c r="D83662" s="234"/>
    </row>
    <row r="83663" spans="4:4">
      <c r="D83663" s="234"/>
    </row>
    <row r="83664" spans="4:4">
      <c r="D83664" s="234"/>
    </row>
    <row r="83665" spans="4:4">
      <c r="D83665" s="234"/>
    </row>
    <row r="83666" spans="4:4">
      <c r="D83666" s="234"/>
    </row>
    <row r="83667" spans="4:4">
      <c r="D83667" s="234"/>
    </row>
    <row r="83668" spans="4:4">
      <c r="D83668" s="234"/>
    </row>
    <row r="83669" spans="4:4">
      <c r="D83669" s="234"/>
    </row>
    <row r="83670" spans="4:4">
      <c r="D83670" s="234"/>
    </row>
    <row r="83671" spans="4:4">
      <c r="D83671" s="234"/>
    </row>
    <row r="83672" spans="4:4">
      <c r="D83672" s="234"/>
    </row>
    <row r="83673" spans="4:4">
      <c r="D83673" s="234"/>
    </row>
    <row r="83674" spans="4:4">
      <c r="D83674" s="234"/>
    </row>
    <row r="83675" spans="4:4">
      <c r="D83675" s="234"/>
    </row>
    <row r="83676" spans="4:4">
      <c r="D83676" s="234"/>
    </row>
    <row r="83677" spans="4:4">
      <c r="D83677" s="234"/>
    </row>
    <row r="83678" spans="4:4">
      <c r="D83678" s="234"/>
    </row>
    <row r="83679" spans="4:4">
      <c r="D83679" s="234"/>
    </row>
    <row r="83680" spans="4:4">
      <c r="D83680" s="234"/>
    </row>
    <row r="83681" spans="4:4">
      <c r="D83681" s="234"/>
    </row>
    <row r="83682" spans="4:4">
      <c r="D83682" s="234"/>
    </row>
    <row r="83683" spans="4:4">
      <c r="D83683" s="234"/>
    </row>
    <row r="83684" spans="4:4">
      <c r="D83684" s="234"/>
    </row>
    <row r="83685" spans="4:4">
      <c r="D83685" s="234"/>
    </row>
    <row r="83686" spans="4:4">
      <c r="D83686" s="234"/>
    </row>
    <row r="83687" spans="4:4">
      <c r="D83687" s="234"/>
    </row>
    <row r="83688" spans="4:4">
      <c r="D83688" s="234"/>
    </row>
    <row r="83689" spans="4:4">
      <c r="D83689" s="234"/>
    </row>
    <row r="83690" spans="4:4">
      <c r="D83690" s="234"/>
    </row>
    <row r="83691" spans="4:4">
      <c r="D83691" s="234"/>
    </row>
    <row r="83692" spans="4:4">
      <c r="D83692" s="234"/>
    </row>
    <row r="83693" spans="4:4">
      <c r="D83693" s="234"/>
    </row>
    <row r="83694" spans="4:4">
      <c r="D83694" s="234"/>
    </row>
    <row r="83695" spans="4:4">
      <c r="D83695" s="234"/>
    </row>
    <row r="83696" spans="4:4">
      <c r="D83696" s="234"/>
    </row>
    <row r="83697" spans="4:4">
      <c r="D83697" s="234"/>
    </row>
    <row r="83698" spans="4:4">
      <c r="D83698" s="234"/>
    </row>
    <row r="83699" spans="4:4">
      <c r="D83699" s="234"/>
    </row>
    <row r="83700" spans="4:4">
      <c r="D83700" s="234"/>
    </row>
    <row r="83701" spans="4:4">
      <c r="D83701" s="234"/>
    </row>
    <row r="83702" spans="4:4">
      <c r="D83702" s="234"/>
    </row>
    <row r="83703" spans="4:4">
      <c r="D83703" s="234"/>
    </row>
    <row r="83704" spans="4:4">
      <c r="D83704" s="234"/>
    </row>
    <row r="83705" spans="4:4">
      <c r="D83705" s="234"/>
    </row>
    <row r="83706" spans="4:4">
      <c r="D83706" s="234"/>
    </row>
    <row r="83707" spans="4:4">
      <c r="D83707" s="234"/>
    </row>
    <row r="83708" spans="4:4">
      <c r="D83708" s="234"/>
    </row>
    <row r="83709" spans="4:4">
      <c r="D83709" s="234"/>
    </row>
    <row r="83710" spans="4:4">
      <c r="D83710" s="234"/>
    </row>
    <row r="83711" spans="4:4">
      <c r="D83711" s="234"/>
    </row>
    <row r="83712" spans="4:4">
      <c r="D83712" s="234"/>
    </row>
    <row r="83713" spans="4:4">
      <c r="D83713" s="234"/>
    </row>
    <row r="83714" spans="4:4">
      <c r="D83714" s="234"/>
    </row>
    <row r="83715" spans="4:4">
      <c r="D83715" s="234"/>
    </row>
    <row r="83716" spans="4:4">
      <c r="D83716" s="234"/>
    </row>
    <row r="83717" spans="4:4">
      <c r="D83717" s="234"/>
    </row>
    <row r="83718" spans="4:4">
      <c r="D83718" s="234"/>
    </row>
    <row r="83719" spans="4:4">
      <c r="D83719" s="234"/>
    </row>
    <row r="83720" spans="4:4">
      <c r="D83720" s="234"/>
    </row>
    <row r="83721" spans="4:4">
      <c r="D83721" s="234"/>
    </row>
    <row r="83722" spans="4:4">
      <c r="D83722" s="234"/>
    </row>
    <row r="83723" spans="4:4">
      <c r="D83723" s="234"/>
    </row>
    <row r="83724" spans="4:4">
      <c r="D83724" s="234"/>
    </row>
    <row r="83725" spans="4:4">
      <c r="D83725" s="234"/>
    </row>
    <row r="83726" spans="4:4">
      <c r="D83726" s="234"/>
    </row>
    <row r="83727" spans="4:4">
      <c r="D83727" s="234"/>
    </row>
    <row r="83728" spans="4:4">
      <c r="D83728" s="234"/>
    </row>
    <row r="83729" spans="4:4">
      <c r="D83729" s="234"/>
    </row>
    <row r="83730" spans="4:4">
      <c r="D83730" s="234"/>
    </row>
    <row r="83731" spans="4:4">
      <c r="D83731" s="234"/>
    </row>
    <row r="83732" spans="4:4">
      <c r="D83732" s="234"/>
    </row>
    <row r="83733" spans="4:4">
      <c r="D83733" s="234"/>
    </row>
    <row r="83734" spans="4:4">
      <c r="D83734" s="234"/>
    </row>
    <row r="83735" spans="4:4">
      <c r="D83735" s="234"/>
    </row>
    <row r="83736" spans="4:4">
      <c r="D83736" s="234"/>
    </row>
    <row r="83737" spans="4:4">
      <c r="D83737" s="234"/>
    </row>
    <row r="83738" spans="4:4">
      <c r="D83738" s="234"/>
    </row>
    <row r="83739" spans="4:4">
      <c r="D83739" s="234"/>
    </row>
    <row r="83740" spans="4:4">
      <c r="D83740" s="234"/>
    </row>
    <row r="83741" spans="4:4">
      <c r="D83741" s="234"/>
    </row>
    <row r="83742" spans="4:4">
      <c r="D83742" s="234"/>
    </row>
    <row r="83743" spans="4:4">
      <c r="D83743" s="234"/>
    </row>
    <row r="83744" spans="4:4">
      <c r="D83744" s="234"/>
    </row>
    <row r="83745" spans="4:4">
      <c r="D83745" s="234"/>
    </row>
    <row r="83746" spans="4:4">
      <c r="D83746" s="234"/>
    </row>
    <row r="83747" spans="4:4">
      <c r="D83747" s="234"/>
    </row>
    <row r="83748" spans="4:4">
      <c r="D83748" s="234"/>
    </row>
    <row r="83749" spans="4:4">
      <c r="D83749" s="234"/>
    </row>
    <row r="83750" spans="4:4">
      <c r="D83750" s="234"/>
    </row>
    <row r="83751" spans="4:4">
      <c r="D83751" s="234"/>
    </row>
    <row r="83752" spans="4:4">
      <c r="D83752" s="234"/>
    </row>
    <row r="83753" spans="4:4">
      <c r="D83753" s="234"/>
    </row>
    <row r="83754" spans="4:4">
      <c r="D83754" s="234"/>
    </row>
    <row r="83755" spans="4:4">
      <c r="D83755" s="234"/>
    </row>
    <row r="83756" spans="4:4">
      <c r="D83756" s="234"/>
    </row>
    <row r="83757" spans="4:4">
      <c r="D83757" s="234"/>
    </row>
    <row r="83758" spans="4:4">
      <c r="D83758" s="234"/>
    </row>
    <row r="83759" spans="4:4">
      <c r="D83759" s="234"/>
    </row>
    <row r="83760" spans="4:4">
      <c r="D83760" s="234"/>
    </row>
    <row r="83761" spans="4:4">
      <c r="D83761" s="234"/>
    </row>
    <row r="83762" spans="4:4">
      <c r="D83762" s="234"/>
    </row>
    <row r="83763" spans="4:4">
      <c r="D83763" s="234"/>
    </row>
    <row r="83764" spans="4:4">
      <c r="D83764" s="234"/>
    </row>
    <row r="83765" spans="4:4">
      <c r="D83765" s="234"/>
    </row>
    <row r="83766" spans="4:4">
      <c r="D83766" s="234"/>
    </row>
    <row r="83767" spans="4:4">
      <c r="D83767" s="234"/>
    </row>
    <row r="83768" spans="4:4">
      <c r="D83768" s="234"/>
    </row>
    <row r="83769" spans="4:4">
      <c r="D83769" s="234"/>
    </row>
    <row r="83770" spans="4:4">
      <c r="D83770" s="234"/>
    </row>
    <row r="83771" spans="4:4">
      <c r="D83771" s="234"/>
    </row>
    <row r="83772" spans="4:4">
      <c r="D83772" s="234"/>
    </row>
    <row r="83773" spans="4:4">
      <c r="D83773" s="234"/>
    </row>
    <row r="83774" spans="4:4">
      <c r="D83774" s="234"/>
    </row>
    <row r="83775" spans="4:4">
      <c r="D83775" s="234"/>
    </row>
    <row r="83776" spans="4:4">
      <c r="D83776" s="234"/>
    </row>
    <row r="83777" spans="4:4">
      <c r="D83777" s="234"/>
    </row>
    <row r="83778" spans="4:4">
      <c r="D83778" s="234"/>
    </row>
    <row r="83779" spans="4:4">
      <c r="D83779" s="234"/>
    </row>
    <row r="83780" spans="4:4">
      <c r="D83780" s="234"/>
    </row>
    <row r="83781" spans="4:4">
      <c r="D83781" s="234"/>
    </row>
    <row r="83782" spans="4:4">
      <c r="D83782" s="234"/>
    </row>
    <row r="83783" spans="4:4">
      <c r="D83783" s="234"/>
    </row>
    <row r="83784" spans="4:4">
      <c r="D83784" s="234"/>
    </row>
    <row r="83785" spans="4:4">
      <c r="D83785" s="234"/>
    </row>
    <row r="83786" spans="4:4">
      <c r="D83786" s="234"/>
    </row>
    <row r="83787" spans="4:4">
      <c r="D83787" s="234"/>
    </row>
    <row r="83788" spans="4:4">
      <c r="D83788" s="234"/>
    </row>
    <row r="83789" spans="4:4">
      <c r="D83789" s="234"/>
    </row>
    <row r="83790" spans="4:4">
      <c r="D83790" s="234"/>
    </row>
    <row r="83791" spans="4:4">
      <c r="D83791" s="234"/>
    </row>
    <row r="83792" spans="4:4">
      <c r="D83792" s="234"/>
    </row>
    <row r="83793" spans="4:4">
      <c r="D83793" s="234"/>
    </row>
    <row r="83794" spans="4:4">
      <c r="D83794" s="234"/>
    </row>
    <row r="83795" spans="4:4">
      <c r="D83795" s="234"/>
    </row>
    <row r="83796" spans="4:4">
      <c r="D83796" s="234"/>
    </row>
    <row r="83797" spans="4:4">
      <c r="D83797" s="234"/>
    </row>
    <row r="83798" spans="4:4">
      <c r="D83798" s="234"/>
    </row>
    <row r="83799" spans="4:4">
      <c r="D83799" s="234"/>
    </row>
    <row r="83800" spans="4:4">
      <c r="D83800" s="234"/>
    </row>
    <row r="83801" spans="4:4">
      <c r="D83801" s="234"/>
    </row>
    <row r="83802" spans="4:4">
      <c r="D83802" s="234"/>
    </row>
    <row r="83803" spans="4:4">
      <c r="D83803" s="234"/>
    </row>
    <row r="83804" spans="4:4">
      <c r="D83804" s="234"/>
    </row>
    <row r="83805" spans="4:4">
      <c r="D83805" s="234"/>
    </row>
    <row r="83806" spans="4:4">
      <c r="D83806" s="234"/>
    </row>
    <row r="83807" spans="4:4">
      <c r="D83807" s="234"/>
    </row>
    <row r="83808" spans="4:4">
      <c r="D83808" s="234"/>
    </row>
    <row r="83809" spans="4:4">
      <c r="D83809" s="234"/>
    </row>
    <row r="83810" spans="4:4">
      <c r="D83810" s="234"/>
    </row>
    <row r="83811" spans="4:4">
      <c r="D83811" s="234"/>
    </row>
    <row r="83812" spans="4:4">
      <c r="D83812" s="234"/>
    </row>
    <row r="83813" spans="4:4">
      <c r="D83813" s="234"/>
    </row>
    <row r="83814" spans="4:4">
      <c r="D83814" s="234"/>
    </row>
    <row r="83815" spans="4:4">
      <c r="D83815" s="234"/>
    </row>
    <row r="83816" spans="4:4">
      <c r="D83816" s="234"/>
    </row>
    <row r="83817" spans="4:4">
      <c r="D83817" s="234"/>
    </row>
    <row r="83818" spans="4:4">
      <c r="D83818" s="234"/>
    </row>
    <row r="83819" spans="4:4">
      <c r="D83819" s="234"/>
    </row>
    <row r="83820" spans="4:4">
      <c r="D83820" s="234"/>
    </row>
    <row r="83821" spans="4:4">
      <c r="D83821" s="234"/>
    </row>
    <row r="83822" spans="4:4">
      <c r="D83822" s="234"/>
    </row>
    <row r="83823" spans="4:4">
      <c r="D83823" s="234"/>
    </row>
    <row r="83824" spans="4:4">
      <c r="D83824" s="234"/>
    </row>
    <row r="83825" spans="4:4">
      <c r="D83825" s="234"/>
    </row>
    <row r="83826" spans="4:4">
      <c r="D83826" s="234"/>
    </row>
    <row r="83827" spans="4:4">
      <c r="D83827" s="234"/>
    </row>
    <row r="83828" spans="4:4">
      <c r="D83828" s="234"/>
    </row>
    <row r="83829" spans="4:4">
      <c r="D83829" s="234"/>
    </row>
    <row r="83830" spans="4:4">
      <c r="D83830" s="234"/>
    </row>
    <row r="83831" spans="4:4">
      <c r="D83831" s="234"/>
    </row>
    <row r="83832" spans="4:4">
      <c r="D83832" s="234"/>
    </row>
    <row r="83833" spans="4:4">
      <c r="D83833" s="234"/>
    </row>
    <row r="83834" spans="4:4">
      <c r="D83834" s="234"/>
    </row>
    <row r="83835" spans="4:4">
      <c r="D83835" s="234"/>
    </row>
    <row r="83836" spans="4:4">
      <c r="D83836" s="234"/>
    </row>
    <row r="83837" spans="4:4">
      <c r="D83837" s="234"/>
    </row>
    <row r="83838" spans="4:4">
      <c r="D83838" s="234"/>
    </row>
    <row r="83839" spans="4:4">
      <c r="D83839" s="234"/>
    </row>
    <row r="83840" spans="4:4">
      <c r="D83840" s="234"/>
    </row>
    <row r="83841" spans="4:4">
      <c r="D83841" s="234"/>
    </row>
    <row r="83842" spans="4:4">
      <c r="D83842" s="234"/>
    </row>
    <row r="83843" spans="4:4">
      <c r="D83843" s="234"/>
    </row>
    <row r="83844" spans="4:4">
      <c r="D83844" s="234"/>
    </row>
    <row r="83845" spans="4:4">
      <c r="D83845" s="234"/>
    </row>
    <row r="83846" spans="4:4">
      <c r="D83846" s="234"/>
    </row>
    <row r="83847" spans="4:4">
      <c r="D83847" s="234"/>
    </row>
    <row r="83848" spans="4:4">
      <c r="D83848" s="234"/>
    </row>
    <row r="83849" spans="4:4">
      <c r="D83849" s="234"/>
    </row>
    <row r="83850" spans="4:4">
      <c r="D83850" s="234"/>
    </row>
    <row r="83851" spans="4:4">
      <c r="D83851" s="234"/>
    </row>
    <row r="83852" spans="4:4">
      <c r="D83852" s="234"/>
    </row>
    <row r="83853" spans="4:4">
      <c r="D83853" s="234"/>
    </row>
    <row r="83854" spans="4:4">
      <c r="D83854" s="234"/>
    </row>
    <row r="83855" spans="4:4">
      <c r="D83855" s="234"/>
    </row>
    <row r="83856" spans="4:4">
      <c r="D83856" s="234"/>
    </row>
    <row r="83857" spans="4:4">
      <c r="D83857" s="234"/>
    </row>
    <row r="83858" spans="4:4">
      <c r="D83858" s="234"/>
    </row>
    <row r="83859" spans="4:4">
      <c r="D83859" s="234"/>
    </row>
    <row r="83860" spans="4:4">
      <c r="D83860" s="234"/>
    </row>
    <row r="83861" spans="4:4">
      <c r="D83861" s="234"/>
    </row>
    <row r="83862" spans="4:4">
      <c r="D83862" s="234"/>
    </row>
    <row r="83863" spans="4:4">
      <c r="D83863" s="234"/>
    </row>
    <row r="83864" spans="4:4">
      <c r="D83864" s="234"/>
    </row>
    <row r="83865" spans="4:4">
      <c r="D83865" s="234"/>
    </row>
    <row r="83866" spans="4:4">
      <c r="D83866" s="234"/>
    </row>
    <row r="83867" spans="4:4">
      <c r="D83867" s="234"/>
    </row>
    <row r="83868" spans="4:4">
      <c r="D83868" s="234"/>
    </row>
    <row r="83869" spans="4:4">
      <c r="D83869" s="234"/>
    </row>
    <row r="83870" spans="4:4">
      <c r="D83870" s="234"/>
    </row>
    <row r="83871" spans="4:4">
      <c r="D83871" s="234"/>
    </row>
    <row r="83872" spans="4:4">
      <c r="D83872" s="234"/>
    </row>
    <row r="83873" spans="4:4">
      <c r="D83873" s="234"/>
    </row>
    <row r="83874" spans="4:4">
      <c r="D83874" s="234"/>
    </row>
    <row r="83875" spans="4:4">
      <c r="D83875" s="234"/>
    </row>
    <row r="83876" spans="4:4">
      <c r="D83876" s="234"/>
    </row>
    <row r="83877" spans="4:4">
      <c r="D83877" s="234"/>
    </row>
    <row r="83878" spans="4:4">
      <c r="D83878" s="234"/>
    </row>
    <row r="83879" spans="4:4">
      <c r="D83879" s="234"/>
    </row>
    <row r="83880" spans="4:4">
      <c r="D83880" s="234"/>
    </row>
    <row r="83881" spans="4:4">
      <c r="D83881" s="234"/>
    </row>
    <row r="83882" spans="4:4">
      <c r="D83882" s="234"/>
    </row>
    <row r="83883" spans="4:4">
      <c r="D83883" s="234"/>
    </row>
    <row r="83884" spans="4:4">
      <c r="D83884" s="234"/>
    </row>
    <row r="83885" spans="4:4">
      <c r="D83885" s="234"/>
    </row>
    <row r="83886" spans="4:4">
      <c r="D83886" s="234"/>
    </row>
    <row r="83887" spans="4:4">
      <c r="D83887" s="234"/>
    </row>
    <row r="83888" spans="4:4">
      <c r="D83888" s="234"/>
    </row>
    <row r="83889" spans="4:4">
      <c r="D83889" s="234"/>
    </row>
    <row r="83890" spans="4:4">
      <c r="D83890" s="234"/>
    </row>
    <row r="83891" spans="4:4">
      <c r="D83891" s="234"/>
    </row>
    <row r="83892" spans="4:4">
      <c r="D83892" s="234"/>
    </row>
    <row r="83893" spans="4:4">
      <c r="D83893" s="234"/>
    </row>
    <row r="83894" spans="4:4">
      <c r="D83894" s="234"/>
    </row>
    <row r="83895" spans="4:4">
      <c r="D83895" s="234"/>
    </row>
    <row r="83896" spans="4:4">
      <c r="D83896" s="234"/>
    </row>
    <row r="83897" spans="4:4">
      <c r="D83897" s="234"/>
    </row>
    <row r="83898" spans="4:4">
      <c r="D83898" s="234"/>
    </row>
    <row r="83899" spans="4:4">
      <c r="D83899" s="234"/>
    </row>
    <row r="83900" spans="4:4">
      <c r="D83900" s="234"/>
    </row>
    <row r="83901" spans="4:4">
      <c r="D83901" s="234"/>
    </row>
    <row r="83902" spans="4:4">
      <c r="D83902" s="234"/>
    </row>
    <row r="83903" spans="4:4">
      <c r="D83903" s="234"/>
    </row>
    <row r="83904" spans="4:4">
      <c r="D83904" s="234"/>
    </row>
    <row r="83905" spans="4:4">
      <c r="D83905" s="234"/>
    </row>
    <row r="83906" spans="4:4">
      <c r="D83906" s="234"/>
    </row>
    <row r="83907" spans="4:4">
      <c r="D83907" s="234"/>
    </row>
    <row r="83908" spans="4:4">
      <c r="D83908" s="234"/>
    </row>
    <row r="83909" spans="4:4">
      <c r="D83909" s="234"/>
    </row>
    <row r="83910" spans="4:4">
      <c r="D83910" s="234"/>
    </row>
    <row r="83911" spans="4:4">
      <c r="D83911" s="234"/>
    </row>
    <row r="83912" spans="4:4">
      <c r="D83912" s="234"/>
    </row>
    <row r="83913" spans="4:4">
      <c r="D83913" s="234"/>
    </row>
    <row r="83914" spans="4:4">
      <c r="D83914" s="234"/>
    </row>
    <row r="83915" spans="4:4">
      <c r="D83915" s="234"/>
    </row>
    <row r="83916" spans="4:4">
      <c r="D83916" s="234"/>
    </row>
    <row r="83917" spans="4:4">
      <c r="D83917" s="234"/>
    </row>
    <row r="83918" spans="4:4">
      <c r="D83918" s="234"/>
    </row>
    <row r="83919" spans="4:4">
      <c r="D83919" s="234"/>
    </row>
    <row r="83920" spans="4:4">
      <c r="D83920" s="234"/>
    </row>
    <row r="83921" spans="4:4">
      <c r="D83921" s="234"/>
    </row>
    <row r="83922" spans="4:4">
      <c r="D83922" s="234"/>
    </row>
    <row r="83923" spans="4:4">
      <c r="D83923" s="234"/>
    </row>
    <row r="83924" spans="4:4">
      <c r="D83924" s="234"/>
    </row>
    <row r="83925" spans="4:4">
      <c r="D83925" s="234"/>
    </row>
    <row r="83926" spans="4:4">
      <c r="D83926" s="234"/>
    </row>
    <row r="83927" spans="4:4">
      <c r="D83927" s="234"/>
    </row>
    <row r="83928" spans="4:4">
      <c r="D83928" s="234"/>
    </row>
    <row r="83929" spans="4:4">
      <c r="D83929" s="234"/>
    </row>
    <row r="83930" spans="4:4">
      <c r="D83930" s="234"/>
    </row>
    <row r="83931" spans="4:4">
      <c r="D83931" s="234"/>
    </row>
    <row r="83932" spans="4:4">
      <c r="D83932" s="234"/>
    </row>
    <row r="83933" spans="4:4">
      <c r="D83933" s="234"/>
    </row>
    <row r="83934" spans="4:4">
      <c r="D83934" s="234"/>
    </row>
    <row r="83935" spans="4:4">
      <c r="D83935" s="234"/>
    </row>
    <row r="83936" spans="4:4">
      <c r="D83936" s="234"/>
    </row>
    <row r="83937" spans="4:4">
      <c r="D83937" s="234"/>
    </row>
    <row r="83938" spans="4:4">
      <c r="D83938" s="234"/>
    </row>
    <row r="83939" spans="4:4">
      <c r="D83939" s="234"/>
    </row>
    <row r="83940" spans="4:4">
      <c r="D83940" s="234"/>
    </row>
    <row r="83941" spans="4:4">
      <c r="D83941" s="234"/>
    </row>
    <row r="83942" spans="4:4">
      <c r="D83942" s="234"/>
    </row>
    <row r="83943" spans="4:4">
      <c r="D83943" s="234"/>
    </row>
    <row r="83944" spans="4:4">
      <c r="D83944" s="234"/>
    </row>
    <row r="83945" spans="4:4">
      <c r="D83945" s="234"/>
    </row>
    <row r="83946" spans="4:4">
      <c r="D83946" s="234"/>
    </row>
    <row r="83947" spans="4:4">
      <c r="D83947" s="234"/>
    </row>
    <row r="83948" spans="4:4">
      <c r="D83948" s="234"/>
    </row>
    <row r="83949" spans="4:4">
      <c r="D83949" s="234"/>
    </row>
    <row r="83950" spans="4:4">
      <c r="D83950" s="234"/>
    </row>
    <row r="83951" spans="4:4">
      <c r="D83951" s="234"/>
    </row>
    <row r="83952" spans="4:4">
      <c r="D83952" s="234"/>
    </row>
    <row r="83953" spans="4:4">
      <c r="D83953" s="234"/>
    </row>
    <row r="83954" spans="4:4">
      <c r="D83954" s="234"/>
    </row>
    <row r="83955" spans="4:4">
      <c r="D83955" s="234"/>
    </row>
    <row r="83956" spans="4:4">
      <c r="D83956" s="234"/>
    </row>
    <row r="83957" spans="4:4">
      <c r="D83957" s="234"/>
    </row>
    <row r="83958" spans="4:4">
      <c r="D83958" s="234"/>
    </row>
    <row r="83959" spans="4:4">
      <c r="D83959" s="234"/>
    </row>
    <row r="83960" spans="4:4">
      <c r="D83960" s="234"/>
    </row>
    <row r="83961" spans="4:4">
      <c r="D83961" s="234"/>
    </row>
    <row r="83962" spans="4:4">
      <c r="D83962" s="234"/>
    </row>
    <row r="83963" spans="4:4">
      <c r="D83963" s="234"/>
    </row>
    <row r="83964" spans="4:4">
      <c r="D83964" s="234"/>
    </row>
    <row r="83965" spans="4:4">
      <c r="D83965" s="234"/>
    </row>
    <row r="83966" spans="4:4">
      <c r="D83966" s="234"/>
    </row>
    <row r="83967" spans="4:4">
      <c r="D83967" s="234"/>
    </row>
    <row r="83968" spans="4:4">
      <c r="D83968" s="234"/>
    </row>
    <row r="83969" spans="4:4">
      <c r="D83969" s="234"/>
    </row>
    <row r="83970" spans="4:4">
      <c r="D83970" s="234"/>
    </row>
    <row r="83971" spans="4:4">
      <c r="D83971" s="234"/>
    </row>
    <row r="83972" spans="4:4">
      <c r="D83972" s="234"/>
    </row>
    <row r="83973" spans="4:4">
      <c r="D83973" s="234"/>
    </row>
    <row r="83974" spans="4:4">
      <c r="D83974" s="234"/>
    </row>
    <row r="83975" spans="4:4">
      <c r="D83975" s="234"/>
    </row>
    <row r="83976" spans="4:4">
      <c r="D83976" s="234"/>
    </row>
    <row r="83977" spans="4:4">
      <c r="D83977" s="234"/>
    </row>
    <row r="83978" spans="4:4">
      <c r="D83978" s="234"/>
    </row>
    <row r="83979" spans="4:4">
      <c r="D83979" s="234"/>
    </row>
    <row r="83980" spans="4:4">
      <c r="D83980" s="234"/>
    </row>
    <row r="83981" spans="4:4">
      <c r="D83981" s="234"/>
    </row>
    <row r="83982" spans="4:4">
      <c r="D83982" s="234"/>
    </row>
    <row r="83983" spans="4:4">
      <c r="D83983" s="234"/>
    </row>
    <row r="83984" spans="4:4">
      <c r="D83984" s="234"/>
    </row>
    <row r="83985" spans="4:4">
      <c r="D83985" s="234"/>
    </row>
    <row r="83986" spans="4:4">
      <c r="D83986" s="234"/>
    </row>
    <row r="83987" spans="4:4">
      <c r="D83987" s="234"/>
    </row>
    <row r="83988" spans="4:4">
      <c r="D83988" s="234"/>
    </row>
    <row r="83989" spans="4:4">
      <c r="D83989" s="234"/>
    </row>
    <row r="83990" spans="4:4">
      <c r="D83990" s="234"/>
    </row>
    <row r="83991" spans="4:4">
      <c r="D83991" s="234"/>
    </row>
    <row r="83992" spans="4:4">
      <c r="D83992" s="234"/>
    </row>
    <row r="83993" spans="4:4">
      <c r="D83993" s="234"/>
    </row>
    <row r="83994" spans="4:4">
      <c r="D83994" s="234"/>
    </row>
    <row r="83995" spans="4:4">
      <c r="D83995" s="234"/>
    </row>
    <row r="83996" spans="4:4">
      <c r="D83996" s="234"/>
    </row>
    <row r="83997" spans="4:4">
      <c r="D83997" s="234"/>
    </row>
    <row r="83998" spans="4:4">
      <c r="D83998" s="234"/>
    </row>
    <row r="83999" spans="4:4">
      <c r="D83999" s="234"/>
    </row>
    <row r="84000" spans="4:4">
      <c r="D84000" s="234"/>
    </row>
    <row r="84001" spans="4:4">
      <c r="D84001" s="234"/>
    </row>
    <row r="84002" spans="4:4">
      <c r="D84002" s="234"/>
    </row>
    <row r="84003" spans="4:4">
      <c r="D84003" s="234"/>
    </row>
    <row r="84004" spans="4:4">
      <c r="D84004" s="234"/>
    </row>
    <row r="84005" spans="4:4">
      <c r="D84005" s="234"/>
    </row>
    <row r="84006" spans="4:4">
      <c r="D84006" s="234"/>
    </row>
    <row r="84007" spans="4:4">
      <c r="D84007" s="234"/>
    </row>
    <row r="84008" spans="4:4">
      <c r="D84008" s="234"/>
    </row>
    <row r="84009" spans="4:4">
      <c r="D84009" s="234"/>
    </row>
    <row r="84010" spans="4:4">
      <c r="D84010" s="234"/>
    </row>
    <row r="84011" spans="4:4">
      <c r="D84011" s="234"/>
    </row>
    <row r="84012" spans="4:4">
      <c r="D84012" s="234"/>
    </row>
    <row r="84013" spans="4:4">
      <c r="D84013" s="234"/>
    </row>
    <row r="84014" spans="4:4">
      <c r="D84014" s="234"/>
    </row>
    <row r="84015" spans="4:4">
      <c r="D84015" s="234"/>
    </row>
    <row r="84016" spans="4:4">
      <c r="D84016" s="234"/>
    </row>
    <row r="84017" spans="4:4">
      <c r="D84017" s="234"/>
    </row>
    <row r="84018" spans="4:4">
      <c r="D84018" s="234"/>
    </row>
    <row r="84019" spans="4:4">
      <c r="D84019" s="234"/>
    </row>
    <row r="84020" spans="4:4">
      <c r="D84020" s="234"/>
    </row>
    <row r="84021" spans="4:4">
      <c r="D84021" s="234"/>
    </row>
    <row r="84022" spans="4:4">
      <c r="D84022" s="234"/>
    </row>
    <row r="84023" spans="4:4">
      <c r="D84023" s="234"/>
    </row>
    <row r="84024" spans="4:4">
      <c r="D84024" s="234"/>
    </row>
    <row r="84025" spans="4:4">
      <c r="D84025" s="234"/>
    </row>
    <row r="84026" spans="4:4">
      <c r="D84026" s="234"/>
    </row>
    <row r="84027" spans="4:4">
      <c r="D84027" s="234"/>
    </row>
    <row r="84028" spans="4:4">
      <c r="D84028" s="234"/>
    </row>
    <row r="84029" spans="4:4">
      <c r="D84029" s="234"/>
    </row>
    <row r="84030" spans="4:4">
      <c r="D84030" s="234"/>
    </row>
    <row r="84031" spans="4:4">
      <c r="D84031" s="234"/>
    </row>
    <row r="84032" spans="4:4">
      <c r="D84032" s="234"/>
    </row>
    <row r="84033" spans="4:4">
      <c r="D84033" s="234"/>
    </row>
    <row r="84034" spans="4:4">
      <c r="D84034" s="234"/>
    </row>
    <row r="84035" spans="4:4">
      <c r="D84035" s="234"/>
    </row>
    <row r="84036" spans="4:4">
      <c r="D84036" s="234"/>
    </row>
    <row r="84037" spans="4:4">
      <c r="D84037" s="234"/>
    </row>
    <row r="84038" spans="4:4">
      <c r="D84038" s="234"/>
    </row>
    <row r="84039" spans="4:4">
      <c r="D84039" s="234"/>
    </row>
    <row r="84040" spans="4:4">
      <c r="D84040" s="234"/>
    </row>
    <row r="84041" spans="4:4">
      <c r="D84041" s="234"/>
    </row>
    <row r="84042" spans="4:4">
      <c r="D84042" s="234"/>
    </row>
    <row r="84043" spans="4:4">
      <c r="D84043" s="234"/>
    </row>
    <row r="84044" spans="4:4">
      <c r="D84044" s="234"/>
    </row>
    <row r="84045" spans="4:4">
      <c r="D84045" s="234"/>
    </row>
    <row r="84046" spans="4:4">
      <c r="D84046" s="234"/>
    </row>
    <row r="84047" spans="4:4">
      <c r="D84047" s="234"/>
    </row>
    <row r="84048" spans="4:4">
      <c r="D84048" s="234"/>
    </row>
    <row r="84049" spans="4:4">
      <c r="D84049" s="234"/>
    </row>
    <row r="84050" spans="4:4">
      <c r="D84050" s="234"/>
    </row>
    <row r="84051" spans="4:4">
      <c r="D84051" s="234"/>
    </row>
    <row r="84052" spans="4:4">
      <c r="D84052" s="234"/>
    </row>
    <row r="84053" spans="4:4">
      <c r="D84053" s="234"/>
    </row>
    <row r="84054" spans="4:4">
      <c r="D84054" s="234"/>
    </row>
    <row r="84055" spans="4:4">
      <c r="D84055" s="234"/>
    </row>
    <row r="84056" spans="4:4">
      <c r="D84056" s="234"/>
    </row>
    <row r="84057" spans="4:4">
      <c r="D84057" s="234"/>
    </row>
    <row r="84058" spans="4:4">
      <c r="D84058" s="234"/>
    </row>
    <row r="84059" spans="4:4">
      <c r="D84059" s="234"/>
    </row>
    <row r="84060" spans="4:4">
      <c r="D84060" s="234"/>
    </row>
    <row r="84061" spans="4:4">
      <c r="D84061" s="234"/>
    </row>
    <row r="84062" spans="4:4">
      <c r="D84062" s="234"/>
    </row>
    <row r="84063" spans="4:4">
      <c r="D84063" s="234"/>
    </row>
    <row r="84064" spans="4:4">
      <c r="D84064" s="234"/>
    </row>
    <row r="84065" spans="4:4">
      <c r="D84065" s="234"/>
    </row>
    <row r="84066" spans="4:4">
      <c r="D84066" s="234"/>
    </row>
    <row r="84067" spans="4:4">
      <c r="D84067" s="234"/>
    </row>
    <row r="84068" spans="4:4">
      <c r="D84068" s="234"/>
    </row>
    <row r="84069" spans="4:4">
      <c r="D84069" s="234"/>
    </row>
    <row r="84070" spans="4:4">
      <c r="D84070" s="234"/>
    </row>
    <row r="84071" spans="4:4">
      <c r="D84071" s="234"/>
    </row>
    <row r="84072" spans="4:4">
      <c r="D84072" s="234"/>
    </row>
    <row r="84073" spans="4:4">
      <c r="D84073" s="234"/>
    </row>
    <row r="84074" spans="4:4">
      <c r="D84074" s="234"/>
    </row>
    <row r="84075" spans="4:4">
      <c r="D84075" s="234"/>
    </row>
    <row r="84076" spans="4:4">
      <c r="D84076" s="234"/>
    </row>
    <row r="84077" spans="4:4">
      <c r="D84077" s="234"/>
    </row>
    <row r="84078" spans="4:4">
      <c r="D84078" s="234"/>
    </row>
    <row r="84079" spans="4:4">
      <c r="D84079" s="234"/>
    </row>
    <row r="84080" spans="4:4">
      <c r="D84080" s="234"/>
    </row>
    <row r="84081" spans="4:4">
      <c r="D84081" s="234"/>
    </row>
    <row r="84082" spans="4:4">
      <c r="D84082" s="234"/>
    </row>
    <row r="84083" spans="4:4">
      <c r="D84083" s="234"/>
    </row>
    <row r="84084" spans="4:4">
      <c r="D84084" s="234"/>
    </row>
    <row r="84085" spans="4:4">
      <c r="D84085" s="234"/>
    </row>
    <row r="84086" spans="4:4">
      <c r="D84086" s="234"/>
    </row>
    <row r="84087" spans="4:4">
      <c r="D84087" s="234"/>
    </row>
    <row r="84088" spans="4:4">
      <c r="D84088" s="234"/>
    </row>
    <row r="84089" spans="4:4">
      <c r="D84089" s="234"/>
    </row>
    <row r="84090" spans="4:4">
      <c r="D84090" s="234"/>
    </row>
    <row r="84091" spans="4:4">
      <c r="D84091" s="234"/>
    </row>
    <row r="84092" spans="4:4">
      <c r="D84092" s="234"/>
    </row>
    <row r="84093" spans="4:4">
      <c r="D84093" s="234"/>
    </row>
    <row r="84094" spans="4:4">
      <c r="D84094" s="234"/>
    </row>
    <row r="84095" spans="4:4">
      <c r="D84095" s="234"/>
    </row>
    <row r="84096" spans="4:4">
      <c r="D84096" s="234"/>
    </row>
    <row r="84097" spans="4:4">
      <c r="D84097" s="234"/>
    </row>
    <row r="84098" spans="4:4">
      <c r="D84098" s="234"/>
    </row>
    <row r="84099" spans="4:4">
      <c r="D84099" s="234"/>
    </row>
    <row r="84100" spans="4:4">
      <c r="D84100" s="234"/>
    </row>
    <row r="84101" spans="4:4">
      <c r="D84101" s="234"/>
    </row>
    <row r="84102" spans="4:4">
      <c r="D84102" s="234"/>
    </row>
    <row r="84103" spans="4:4">
      <c r="D84103" s="234"/>
    </row>
    <row r="84104" spans="4:4">
      <c r="D84104" s="234"/>
    </row>
    <row r="84105" spans="4:4">
      <c r="D84105" s="234"/>
    </row>
    <row r="84106" spans="4:4">
      <c r="D84106" s="234"/>
    </row>
    <row r="84107" spans="4:4">
      <c r="D84107" s="234"/>
    </row>
    <row r="84108" spans="4:4">
      <c r="D84108" s="234"/>
    </row>
    <row r="84109" spans="4:4">
      <c r="D84109" s="234"/>
    </row>
    <row r="84110" spans="4:4">
      <c r="D84110" s="234"/>
    </row>
    <row r="84111" spans="4:4">
      <c r="D84111" s="234"/>
    </row>
    <row r="84112" spans="4:4">
      <c r="D84112" s="234"/>
    </row>
    <row r="84113" spans="4:4">
      <c r="D84113" s="234"/>
    </row>
    <row r="84114" spans="4:4">
      <c r="D84114" s="234"/>
    </row>
    <row r="84115" spans="4:4">
      <c r="D84115" s="234"/>
    </row>
    <row r="84116" spans="4:4">
      <c r="D84116" s="234"/>
    </row>
    <row r="84117" spans="4:4">
      <c r="D84117" s="234"/>
    </row>
    <row r="84118" spans="4:4">
      <c r="D84118" s="234"/>
    </row>
    <row r="84119" spans="4:4">
      <c r="D84119" s="234"/>
    </row>
    <row r="84120" spans="4:4">
      <c r="D84120" s="234"/>
    </row>
    <row r="84121" spans="4:4">
      <c r="D84121" s="234"/>
    </row>
    <row r="84122" spans="4:4">
      <c r="D84122" s="234"/>
    </row>
    <row r="84123" spans="4:4">
      <c r="D84123" s="234"/>
    </row>
    <row r="84124" spans="4:4">
      <c r="D84124" s="234"/>
    </row>
    <row r="84125" spans="4:4">
      <c r="D84125" s="234"/>
    </row>
    <row r="84126" spans="4:4">
      <c r="D84126" s="234"/>
    </row>
    <row r="84127" spans="4:4">
      <c r="D84127" s="234"/>
    </row>
    <row r="84128" spans="4:4">
      <c r="D84128" s="234"/>
    </row>
    <row r="84129" spans="4:4">
      <c r="D84129" s="234"/>
    </row>
    <row r="84130" spans="4:4">
      <c r="D84130" s="234"/>
    </row>
    <row r="84131" spans="4:4">
      <c r="D84131" s="234"/>
    </row>
    <row r="84132" spans="4:4">
      <c r="D84132" s="234"/>
    </row>
    <row r="84133" spans="4:4">
      <c r="D84133" s="234"/>
    </row>
    <row r="84134" spans="4:4">
      <c r="D84134" s="234"/>
    </row>
    <row r="84135" spans="4:4">
      <c r="D84135" s="234"/>
    </row>
    <row r="84136" spans="4:4">
      <c r="D84136" s="234"/>
    </row>
    <row r="84137" spans="4:4">
      <c r="D84137" s="234"/>
    </row>
    <row r="84138" spans="4:4">
      <c r="D84138" s="234"/>
    </row>
    <row r="84139" spans="4:4">
      <c r="D84139" s="234"/>
    </row>
    <row r="84140" spans="4:4">
      <c r="D84140" s="234"/>
    </row>
    <row r="84141" spans="4:4">
      <c r="D84141" s="234"/>
    </row>
    <row r="84142" spans="4:4">
      <c r="D84142" s="234"/>
    </row>
    <row r="84143" spans="4:4">
      <c r="D84143" s="234"/>
    </row>
    <row r="84144" spans="4:4">
      <c r="D84144" s="234"/>
    </row>
    <row r="84145" spans="4:4">
      <c r="D84145" s="234"/>
    </row>
    <row r="84146" spans="4:4">
      <c r="D84146" s="234"/>
    </row>
    <row r="84147" spans="4:4">
      <c r="D84147" s="234"/>
    </row>
    <row r="84148" spans="4:4">
      <c r="D84148" s="234"/>
    </row>
    <row r="84149" spans="4:4">
      <c r="D84149" s="234"/>
    </row>
    <row r="84150" spans="4:4">
      <c r="D84150" s="234"/>
    </row>
    <row r="84151" spans="4:4">
      <c r="D84151" s="234"/>
    </row>
    <row r="84152" spans="4:4">
      <c r="D84152" s="234"/>
    </row>
    <row r="84153" spans="4:4">
      <c r="D84153" s="234"/>
    </row>
    <row r="84154" spans="4:4">
      <c r="D84154" s="234"/>
    </row>
    <row r="84155" spans="4:4">
      <c r="D84155" s="234"/>
    </row>
    <row r="84156" spans="4:4">
      <c r="D84156" s="234"/>
    </row>
    <row r="84157" spans="4:4">
      <c r="D84157" s="234"/>
    </row>
    <row r="84158" spans="4:4">
      <c r="D84158" s="234"/>
    </row>
    <row r="84159" spans="4:4">
      <c r="D84159" s="234"/>
    </row>
    <row r="84160" spans="4:4">
      <c r="D84160" s="234"/>
    </row>
    <row r="84161" spans="4:4">
      <c r="D84161" s="234"/>
    </row>
    <row r="84162" spans="4:4">
      <c r="D84162" s="234"/>
    </row>
    <row r="84163" spans="4:4">
      <c r="D84163" s="234"/>
    </row>
    <row r="84164" spans="4:4">
      <c r="D84164" s="234"/>
    </row>
    <row r="84165" spans="4:4">
      <c r="D84165" s="234"/>
    </row>
    <row r="84166" spans="4:4">
      <c r="D84166" s="234"/>
    </row>
    <row r="84167" spans="4:4">
      <c r="D84167" s="234"/>
    </row>
    <row r="84168" spans="4:4">
      <c r="D84168" s="234"/>
    </row>
    <row r="84169" spans="4:4">
      <c r="D84169" s="234"/>
    </row>
    <row r="84170" spans="4:4">
      <c r="D84170" s="234"/>
    </row>
    <row r="84171" spans="4:4">
      <c r="D84171" s="234"/>
    </row>
    <row r="84172" spans="4:4">
      <c r="D84172" s="234"/>
    </row>
    <row r="84173" spans="4:4">
      <c r="D84173" s="234"/>
    </row>
    <row r="84174" spans="4:4">
      <c r="D84174" s="234"/>
    </row>
    <row r="84175" spans="4:4">
      <c r="D84175" s="234"/>
    </row>
    <row r="84176" spans="4:4">
      <c r="D84176" s="234"/>
    </row>
    <row r="84177" spans="4:4">
      <c r="D84177" s="234"/>
    </row>
    <row r="84178" spans="4:4">
      <c r="D84178" s="234"/>
    </row>
    <row r="84179" spans="4:4">
      <c r="D84179" s="234"/>
    </row>
    <row r="84180" spans="4:4">
      <c r="D84180" s="234"/>
    </row>
    <row r="84181" spans="4:4">
      <c r="D84181" s="234"/>
    </row>
    <row r="84182" spans="4:4">
      <c r="D84182" s="234"/>
    </row>
    <row r="84183" spans="4:4">
      <c r="D84183" s="234"/>
    </row>
    <row r="84184" spans="4:4">
      <c r="D84184" s="234"/>
    </row>
    <row r="84185" spans="4:4">
      <c r="D84185" s="234"/>
    </row>
    <row r="84186" spans="4:4">
      <c r="D84186" s="234"/>
    </row>
    <row r="84187" spans="4:4">
      <c r="D84187" s="234"/>
    </row>
    <row r="84188" spans="4:4">
      <c r="D84188" s="234"/>
    </row>
    <row r="84189" spans="4:4">
      <c r="D84189" s="234"/>
    </row>
    <row r="84190" spans="4:4">
      <c r="D84190" s="234"/>
    </row>
    <row r="84191" spans="4:4">
      <c r="D84191" s="234"/>
    </row>
    <row r="84192" spans="4:4">
      <c r="D84192" s="234"/>
    </row>
    <row r="84193" spans="4:4">
      <c r="D84193" s="234"/>
    </row>
    <row r="84194" spans="4:4">
      <c r="D84194" s="234"/>
    </row>
    <row r="84195" spans="4:4">
      <c r="D84195" s="234"/>
    </row>
    <row r="84196" spans="4:4">
      <c r="D84196" s="234"/>
    </row>
    <row r="84197" spans="4:4">
      <c r="D84197" s="234"/>
    </row>
    <row r="84198" spans="4:4">
      <c r="D84198" s="234"/>
    </row>
    <row r="84199" spans="4:4">
      <c r="D84199" s="234"/>
    </row>
    <row r="84200" spans="4:4">
      <c r="D84200" s="234"/>
    </row>
    <row r="84201" spans="4:4">
      <c r="D84201" s="234"/>
    </row>
    <row r="84202" spans="4:4">
      <c r="D84202" s="234"/>
    </row>
    <row r="84203" spans="4:4">
      <c r="D84203" s="234"/>
    </row>
    <row r="84204" spans="4:4">
      <c r="D84204" s="234"/>
    </row>
    <row r="84205" spans="4:4">
      <c r="D84205" s="234"/>
    </row>
    <row r="84206" spans="4:4">
      <c r="D84206" s="234"/>
    </row>
    <row r="84207" spans="4:4">
      <c r="D84207" s="234"/>
    </row>
    <row r="84208" spans="4:4">
      <c r="D84208" s="234"/>
    </row>
    <row r="84209" spans="4:4">
      <c r="D84209" s="234"/>
    </row>
    <row r="84210" spans="4:4">
      <c r="D84210" s="234"/>
    </row>
    <row r="84211" spans="4:4">
      <c r="D84211" s="234"/>
    </row>
    <row r="84212" spans="4:4">
      <c r="D84212" s="234"/>
    </row>
    <row r="84213" spans="4:4">
      <c r="D84213" s="234"/>
    </row>
    <row r="84214" spans="4:4">
      <c r="D84214" s="234"/>
    </row>
    <row r="84215" spans="4:4">
      <c r="D84215" s="234"/>
    </row>
    <row r="84216" spans="4:4">
      <c r="D84216" s="234"/>
    </row>
    <row r="84217" spans="4:4">
      <c r="D84217" s="234"/>
    </row>
    <row r="84218" spans="4:4">
      <c r="D84218" s="234"/>
    </row>
    <row r="84219" spans="4:4">
      <c r="D84219" s="234"/>
    </row>
    <row r="84220" spans="4:4">
      <c r="D84220" s="234"/>
    </row>
    <row r="84221" spans="4:4">
      <c r="D84221" s="234"/>
    </row>
    <row r="84222" spans="4:4">
      <c r="D84222" s="234"/>
    </row>
    <row r="84223" spans="4:4">
      <c r="D84223" s="234"/>
    </row>
    <row r="84224" spans="4:4">
      <c r="D84224" s="234"/>
    </row>
    <row r="84225" spans="4:4">
      <c r="D84225" s="234"/>
    </row>
    <row r="84226" spans="4:4">
      <c r="D84226" s="234"/>
    </row>
    <row r="84227" spans="4:4">
      <c r="D84227" s="234"/>
    </row>
    <row r="84228" spans="4:4">
      <c r="D84228" s="234"/>
    </row>
    <row r="84229" spans="4:4">
      <c r="D84229" s="234"/>
    </row>
    <row r="84230" spans="4:4">
      <c r="D84230" s="234"/>
    </row>
    <row r="84231" spans="4:4">
      <c r="D84231" s="234"/>
    </row>
    <row r="84232" spans="4:4">
      <c r="D84232" s="234"/>
    </row>
    <row r="84233" spans="4:4">
      <c r="D84233" s="234"/>
    </row>
    <row r="84234" spans="4:4">
      <c r="D84234" s="234"/>
    </row>
    <row r="84235" spans="4:4">
      <c r="D84235" s="234"/>
    </row>
    <row r="84236" spans="4:4">
      <c r="D84236" s="234"/>
    </row>
    <row r="84237" spans="4:4">
      <c r="D84237" s="234"/>
    </row>
    <row r="84238" spans="4:4">
      <c r="D84238" s="234"/>
    </row>
    <row r="84239" spans="4:4">
      <c r="D84239" s="234"/>
    </row>
    <row r="84240" spans="4:4">
      <c r="D84240" s="234"/>
    </row>
    <row r="84241" spans="4:4">
      <c r="D84241" s="234"/>
    </row>
    <row r="84242" spans="4:4">
      <c r="D84242" s="234"/>
    </row>
    <row r="84243" spans="4:4">
      <c r="D84243" s="234"/>
    </row>
    <row r="84244" spans="4:4">
      <c r="D84244" s="234"/>
    </row>
    <row r="84245" spans="4:4">
      <c r="D84245" s="234"/>
    </row>
    <row r="84246" spans="4:4">
      <c r="D84246" s="234"/>
    </row>
    <row r="84247" spans="4:4">
      <c r="D84247" s="234"/>
    </row>
    <row r="84248" spans="4:4">
      <c r="D84248" s="234"/>
    </row>
    <row r="84249" spans="4:4">
      <c r="D84249" s="234"/>
    </row>
    <row r="84250" spans="4:4">
      <c r="D84250" s="234"/>
    </row>
    <row r="84251" spans="4:4">
      <c r="D84251" s="234"/>
    </row>
    <row r="84252" spans="4:4">
      <c r="D84252" s="234"/>
    </row>
    <row r="84253" spans="4:4">
      <c r="D84253" s="234"/>
    </row>
    <row r="84254" spans="4:4">
      <c r="D84254" s="234"/>
    </row>
    <row r="84255" spans="4:4">
      <c r="D84255" s="234"/>
    </row>
    <row r="84256" spans="4:4">
      <c r="D84256" s="234"/>
    </row>
    <row r="84257" spans="4:4">
      <c r="D84257" s="234"/>
    </row>
    <row r="84258" spans="4:4">
      <c r="D84258" s="234"/>
    </row>
    <row r="84259" spans="4:4">
      <c r="D84259" s="234"/>
    </row>
    <row r="84260" spans="4:4">
      <c r="D84260" s="234"/>
    </row>
    <row r="84261" spans="4:4">
      <c r="D84261" s="234"/>
    </row>
    <row r="84262" spans="4:4">
      <c r="D84262" s="234"/>
    </row>
    <row r="84263" spans="4:4">
      <c r="D84263" s="234"/>
    </row>
    <row r="84264" spans="4:4">
      <c r="D84264" s="234"/>
    </row>
    <row r="84265" spans="4:4">
      <c r="D84265" s="234"/>
    </row>
    <row r="84266" spans="4:4">
      <c r="D84266" s="234"/>
    </row>
    <row r="84267" spans="4:4">
      <c r="D84267" s="234"/>
    </row>
    <row r="84268" spans="4:4">
      <c r="D84268" s="234"/>
    </row>
    <row r="84269" spans="4:4">
      <c r="D84269" s="234"/>
    </row>
    <row r="84270" spans="4:4">
      <c r="D84270" s="234"/>
    </row>
    <row r="84271" spans="4:4">
      <c r="D84271" s="234"/>
    </row>
    <row r="84272" spans="4:4">
      <c r="D84272" s="234"/>
    </row>
    <row r="84273" spans="4:4">
      <c r="D84273" s="234"/>
    </row>
    <row r="84274" spans="4:4">
      <c r="D84274" s="234"/>
    </row>
    <row r="84275" spans="4:4">
      <c r="D84275" s="234"/>
    </row>
    <row r="84276" spans="4:4">
      <c r="D84276" s="234"/>
    </row>
    <row r="84277" spans="4:4">
      <c r="D84277" s="234"/>
    </row>
    <row r="84278" spans="4:4">
      <c r="D84278" s="234"/>
    </row>
    <row r="84279" spans="4:4">
      <c r="D84279" s="234"/>
    </row>
    <row r="84280" spans="4:4">
      <c r="D84280" s="234"/>
    </row>
    <row r="84281" spans="4:4">
      <c r="D84281" s="234"/>
    </row>
    <row r="84282" spans="4:4">
      <c r="D84282" s="234"/>
    </row>
    <row r="84283" spans="4:4">
      <c r="D84283" s="234"/>
    </row>
    <row r="84284" spans="4:4">
      <c r="D84284" s="234"/>
    </row>
    <row r="84285" spans="4:4">
      <c r="D84285" s="234"/>
    </row>
    <row r="84286" spans="4:4">
      <c r="D84286" s="234"/>
    </row>
    <row r="84287" spans="4:4">
      <c r="D84287" s="234"/>
    </row>
    <row r="84288" spans="4:4">
      <c r="D84288" s="234"/>
    </row>
    <row r="84289" spans="4:4">
      <c r="D84289" s="234"/>
    </row>
    <row r="84290" spans="4:4">
      <c r="D84290" s="234"/>
    </row>
    <row r="84291" spans="4:4">
      <c r="D84291" s="234"/>
    </row>
    <row r="84292" spans="4:4">
      <c r="D84292" s="234"/>
    </row>
    <row r="84293" spans="4:4">
      <c r="D84293" s="234"/>
    </row>
    <row r="84294" spans="4:4">
      <c r="D84294" s="234"/>
    </row>
    <row r="84295" spans="4:4">
      <c r="D84295" s="234"/>
    </row>
    <row r="84296" spans="4:4">
      <c r="D84296" s="234"/>
    </row>
    <row r="84297" spans="4:4">
      <c r="D84297" s="234"/>
    </row>
    <row r="84298" spans="4:4">
      <c r="D84298" s="234"/>
    </row>
    <row r="84299" spans="4:4">
      <c r="D84299" s="234"/>
    </row>
    <row r="84300" spans="4:4">
      <c r="D84300" s="234"/>
    </row>
    <row r="84301" spans="4:4">
      <c r="D84301" s="234"/>
    </row>
    <row r="84302" spans="4:4">
      <c r="D84302" s="234"/>
    </row>
    <row r="84303" spans="4:4">
      <c r="D84303" s="234"/>
    </row>
    <row r="84304" spans="4:4">
      <c r="D84304" s="234"/>
    </row>
    <row r="84305" spans="4:4">
      <c r="D84305" s="234"/>
    </row>
    <row r="84306" spans="4:4">
      <c r="D84306" s="234"/>
    </row>
    <row r="84307" spans="4:4">
      <c r="D84307" s="234"/>
    </row>
    <row r="84308" spans="4:4">
      <c r="D84308" s="234"/>
    </row>
    <row r="84309" spans="4:4">
      <c r="D84309" s="234"/>
    </row>
    <row r="84310" spans="4:4">
      <c r="D84310" s="234"/>
    </row>
    <row r="84311" spans="4:4">
      <c r="D84311" s="234"/>
    </row>
    <row r="84312" spans="4:4">
      <c r="D84312" s="234"/>
    </row>
    <row r="84313" spans="4:4">
      <c r="D84313" s="234"/>
    </row>
    <row r="84314" spans="4:4">
      <c r="D84314" s="234"/>
    </row>
    <row r="84315" spans="4:4">
      <c r="D84315" s="234"/>
    </row>
    <row r="84316" spans="4:4">
      <c r="D84316" s="234"/>
    </row>
    <row r="84317" spans="4:4">
      <c r="D84317" s="234"/>
    </row>
    <row r="84318" spans="4:4">
      <c r="D84318" s="234"/>
    </row>
    <row r="84319" spans="4:4">
      <c r="D84319" s="234"/>
    </row>
    <row r="84320" spans="4:4">
      <c r="D84320" s="234"/>
    </row>
    <row r="84321" spans="4:4">
      <c r="D84321" s="234"/>
    </row>
    <row r="84322" spans="4:4">
      <c r="D84322" s="234"/>
    </row>
    <row r="84323" spans="4:4">
      <c r="D84323" s="234"/>
    </row>
    <row r="84324" spans="4:4">
      <c r="D84324" s="234"/>
    </row>
    <row r="84325" spans="4:4">
      <c r="D84325" s="234"/>
    </row>
    <row r="84326" spans="4:4">
      <c r="D84326" s="234"/>
    </row>
    <row r="84327" spans="4:4">
      <c r="D84327" s="234"/>
    </row>
    <row r="84328" spans="4:4">
      <c r="D84328" s="234"/>
    </row>
    <row r="84329" spans="4:4">
      <c r="D84329" s="234"/>
    </row>
    <row r="84330" spans="4:4">
      <c r="D84330" s="234"/>
    </row>
    <row r="84331" spans="4:4">
      <c r="D84331" s="234"/>
    </row>
    <row r="84332" spans="4:4">
      <c r="D84332" s="234"/>
    </row>
    <row r="84333" spans="4:4">
      <c r="D84333" s="234"/>
    </row>
    <row r="84334" spans="4:4">
      <c r="D84334" s="234"/>
    </row>
    <row r="84335" spans="4:4">
      <c r="D84335" s="234"/>
    </row>
    <row r="84336" spans="4:4">
      <c r="D84336" s="234"/>
    </row>
    <row r="84337" spans="4:4">
      <c r="D84337" s="234"/>
    </row>
    <row r="84338" spans="4:4">
      <c r="D84338" s="234"/>
    </row>
    <row r="84339" spans="4:4">
      <c r="D84339" s="234"/>
    </row>
    <row r="84340" spans="4:4">
      <c r="D84340" s="234"/>
    </row>
    <row r="84341" spans="4:4">
      <c r="D84341" s="234"/>
    </row>
    <row r="84342" spans="4:4">
      <c r="D84342" s="234"/>
    </row>
    <row r="84343" spans="4:4">
      <c r="D84343" s="234"/>
    </row>
    <row r="84344" spans="4:4">
      <c r="D84344" s="234"/>
    </row>
    <row r="84345" spans="4:4">
      <c r="D84345" s="234"/>
    </row>
    <row r="84346" spans="4:4">
      <c r="D84346" s="234"/>
    </row>
    <row r="84347" spans="4:4">
      <c r="D84347" s="234"/>
    </row>
    <row r="84348" spans="4:4">
      <c r="D84348" s="234"/>
    </row>
    <row r="84349" spans="4:4">
      <c r="D84349" s="234"/>
    </row>
    <row r="84350" spans="4:4">
      <c r="D84350" s="234"/>
    </row>
    <row r="84351" spans="4:4">
      <c r="D84351" s="234"/>
    </row>
    <row r="84352" spans="4:4">
      <c r="D84352" s="234"/>
    </row>
    <row r="84353" spans="4:4">
      <c r="D84353" s="234"/>
    </row>
    <row r="84354" spans="4:4">
      <c r="D84354" s="234"/>
    </row>
    <row r="84355" spans="4:4">
      <c r="D84355" s="234"/>
    </row>
    <row r="84356" spans="4:4">
      <c r="D84356" s="234"/>
    </row>
    <row r="84357" spans="4:4">
      <c r="D84357" s="234"/>
    </row>
    <row r="84358" spans="4:4">
      <c r="D84358" s="234"/>
    </row>
    <row r="84359" spans="4:4">
      <c r="D84359" s="234"/>
    </row>
    <row r="84360" spans="4:4">
      <c r="D84360" s="234"/>
    </row>
    <row r="84361" spans="4:4">
      <c r="D84361" s="234"/>
    </row>
    <row r="84362" spans="4:4">
      <c r="D84362" s="234"/>
    </row>
    <row r="84363" spans="4:4">
      <c r="D84363" s="234"/>
    </row>
    <row r="84364" spans="4:4">
      <c r="D84364" s="234"/>
    </row>
    <row r="84365" spans="4:4">
      <c r="D84365" s="234"/>
    </row>
    <row r="84366" spans="4:4">
      <c r="D84366" s="234"/>
    </row>
    <row r="84367" spans="4:4">
      <c r="D84367" s="234"/>
    </row>
    <row r="84368" spans="4:4">
      <c r="D84368" s="234"/>
    </row>
    <row r="84369" spans="4:4">
      <c r="D84369" s="234"/>
    </row>
    <row r="84370" spans="4:4">
      <c r="D84370" s="234"/>
    </row>
    <row r="84371" spans="4:4">
      <c r="D84371" s="234"/>
    </row>
    <row r="84372" spans="4:4">
      <c r="D84372" s="234"/>
    </row>
    <row r="84373" spans="4:4">
      <c r="D84373" s="234"/>
    </row>
    <row r="84374" spans="4:4">
      <c r="D84374" s="234"/>
    </row>
    <row r="84375" spans="4:4">
      <c r="D84375" s="234"/>
    </row>
    <row r="84376" spans="4:4">
      <c r="D84376" s="234"/>
    </row>
    <row r="84377" spans="4:4">
      <c r="D84377" s="234"/>
    </row>
    <row r="84378" spans="4:4">
      <c r="D84378" s="234"/>
    </row>
    <row r="84379" spans="4:4">
      <c r="D84379" s="234"/>
    </row>
    <row r="84380" spans="4:4">
      <c r="D84380" s="234"/>
    </row>
    <row r="84381" spans="4:4">
      <c r="D84381" s="234"/>
    </row>
    <row r="84382" spans="4:4">
      <c r="D84382" s="234"/>
    </row>
    <row r="84383" spans="4:4">
      <c r="D84383" s="234"/>
    </row>
    <row r="84384" spans="4:4">
      <c r="D84384" s="234"/>
    </row>
    <row r="84385" spans="4:4">
      <c r="D84385" s="234"/>
    </row>
    <row r="84386" spans="4:4">
      <c r="D84386" s="234"/>
    </row>
    <row r="84387" spans="4:4">
      <c r="D84387" s="234"/>
    </row>
    <row r="84388" spans="4:4">
      <c r="D84388" s="234"/>
    </row>
    <row r="84389" spans="4:4">
      <c r="D84389" s="234"/>
    </row>
    <row r="84390" spans="4:4">
      <c r="D84390" s="234"/>
    </row>
    <row r="84391" spans="4:4">
      <c r="D84391" s="234"/>
    </row>
    <row r="84392" spans="4:4">
      <c r="D84392" s="234"/>
    </row>
    <row r="84393" spans="4:4">
      <c r="D84393" s="234"/>
    </row>
    <row r="84394" spans="4:4">
      <c r="D84394" s="234"/>
    </row>
    <row r="84395" spans="4:4">
      <c r="D84395" s="234"/>
    </row>
    <row r="84396" spans="4:4">
      <c r="D84396" s="234"/>
    </row>
    <row r="84397" spans="4:4">
      <c r="D84397" s="234"/>
    </row>
    <row r="84398" spans="4:4">
      <c r="D84398" s="234"/>
    </row>
    <row r="84399" spans="4:4">
      <c r="D84399" s="234"/>
    </row>
    <row r="84400" spans="4:4">
      <c r="D84400" s="234"/>
    </row>
    <row r="84401" spans="4:4">
      <c r="D84401" s="234"/>
    </row>
    <row r="84402" spans="4:4">
      <c r="D84402" s="234"/>
    </row>
    <row r="84403" spans="4:4">
      <c r="D84403" s="234"/>
    </row>
    <row r="84404" spans="4:4">
      <c r="D84404" s="234"/>
    </row>
    <row r="84405" spans="4:4">
      <c r="D84405" s="234"/>
    </row>
    <row r="84406" spans="4:4">
      <c r="D84406" s="234"/>
    </row>
    <row r="84407" spans="4:4">
      <c r="D84407" s="234"/>
    </row>
    <row r="84408" spans="4:4">
      <c r="D84408" s="234"/>
    </row>
    <row r="84409" spans="4:4">
      <c r="D84409" s="234"/>
    </row>
    <row r="84410" spans="4:4">
      <c r="D84410" s="234"/>
    </row>
    <row r="84411" spans="4:4">
      <c r="D84411" s="234"/>
    </row>
    <row r="84412" spans="4:4">
      <c r="D84412" s="234"/>
    </row>
    <row r="84413" spans="4:4">
      <c r="D84413" s="234"/>
    </row>
    <row r="84414" spans="4:4">
      <c r="D84414" s="234"/>
    </row>
    <row r="84415" spans="4:4">
      <c r="D84415" s="234"/>
    </row>
    <row r="84416" spans="4:4">
      <c r="D84416" s="234"/>
    </row>
    <row r="84417" spans="4:4">
      <c r="D84417" s="234"/>
    </row>
    <row r="84418" spans="4:4">
      <c r="D84418" s="234"/>
    </row>
    <row r="84419" spans="4:4">
      <c r="D84419" s="234"/>
    </row>
    <row r="84420" spans="4:4">
      <c r="D84420" s="234"/>
    </row>
    <row r="84421" spans="4:4">
      <c r="D84421" s="234"/>
    </row>
    <row r="84422" spans="4:4">
      <c r="D84422" s="234"/>
    </row>
    <row r="84423" spans="4:4">
      <c r="D84423" s="234"/>
    </row>
    <row r="84424" spans="4:4">
      <c r="D84424" s="234"/>
    </row>
    <row r="84425" spans="4:4">
      <c r="D84425" s="234"/>
    </row>
    <row r="84426" spans="4:4">
      <c r="D84426" s="234"/>
    </row>
    <row r="84427" spans="4:4">
      <c r="D84427" s="234"/>
    </row>
    <row r="84428" spans="4:4">
      <c r="D84428" s="234"/>
    </row>
    <row r="84429" spans="4:4">
      <c r="D84429" s="234"/>
    </row>
    <row r="84430" spans="4:4">
      <c r="D84430" s="234"/>
    </row>
    <row r="84431" spans="4:4">
      <c r="D84431" s="234"/>
    </row>
    <row r="84432" spans="4:4">
      <c r="D84432" s="234"/>
    </row>
    <row r="84433" spans="4:4">
      <c r="D84433" s="234"/>
    </row>
    <row r="84434" spans="4:4">
      <c r="D84434" s="234"/>
    </row>
    <row r="84435" spans="4:4">
      <c r="D84435" s="234"/>
    </row>
    <row r="84436" spans="4:4">
      <c r="D84436" s="234"/>
    </row>
    <row r="84437" spans="4:4">
      <c r="D84437" s="234"/>
    </row>
    <row r="84438" spans="4:4">
      <c r="D84438" s="234"/>
    </row>
    <row r="84439" spans="4:4">
      <c r="D84439" s="234"/>
    </row>
    <row r="84440" spans="4:4">
      <c r="D84440" s="234"/>
    </row>
    <row r="84441" spans="4:4">
      <c r="D84441" s="234"/>
    </row>
    <row r="84442" spans="4:4">
      <c r="D84442" s="234"/>
    </row>
    <row r="84443" spans="4:4">
      <c r="D84443" s="234"/>
    </row>
    <row r="84444" spans="4:4">
      <c r="D84444" s="234"/>
    </row>
    <row r="84445" spans="4:4">
      <c r="D84445" s="234"/>
    </row>
    <row r="84446" spans="4:4">
      <c r="D84446" s="234"/>
    </row>
    <row r="84447" spans="4:4">
      <c r="D84447" s="234"/>
    </row>
    <row r="84448" spans="4:4">
      <c r="D84448" s="234"/>
    </row>
    <row r="84449" spans="4:4">
      <c r="D84449" s="234"/>
    </row>
    <row r="84450" spans="4:4">
      <c r="D84450" s="234"/>
    </row>
    <row r="84451" spans="4:4">
      <c r="D84451" s="234"/>
    </row>
    <row r="84452" spans="4:4">
      <c r="D84452" s="234"/>
    </row>
    <row r="84453" spans="4:4">
      <c r="D84453" s="234"/>
    </row>
    <row r="84454" spans="4:4">
      <c r="D84454" s="234"/>
    </row>
    <row r="84455" spans="4:4">
      <c r="D84455" s="234"/>
    </row>
    <row r="84456" spans="4:4">
      <c r="D84456" s="234"/>
    </row>
    <row r="84457" spans="4:4">
      <c r="D84457" s="234"/>
    </row>
    <row r="84458" spans="4:4">
      <c r="D84458" s="234"/>
    </row>
    <row r="84459" spans="4:4">
      <c r="D84459" s="234"/>
    </row>
    <row r="84460" spans="4:4">
      <c r="D84460" s="234"/>
    </row>
    <row r="84461" spans="4:4">
      <c r="D84461" s="234"/>
    </row>
    <row r="84462" spans="4:4">
      <c r="D84462" s="234"/>
    </row>
    <row r="84463" spans="4:4">
      <c r="D84463" s="234"/>
    </row>
    <row r="84464" spans="4:4">
      <c r="D84464" s="234"/>
    </row>
    <row r="84465" spans="4:4">
      <c r="D84465" s="234"/>
    </row>
    <row r="84466" spans="4:4">
      <c r="D84466" s="234"/>
    </row>
    <row r="84467" spans="4:4">
      <c r="D84467" s="234"/>
    </row>
    <row r="84468" spans="4:4">
      <c r="D84468" s="234"/>
    </row>
    <row r="84469" spans="4:4">
      <c r="D84469" s="234"/>
    </row>
    <row r="84470" spans="4:4">
      <c r="D84470" s="234"/>
    </row>
    <row r="84471" spans="4:4">
      <c r="D84471" s="234"/>
    </row>
    <row r="84472" spans="4:4">
      <c r="D84472" s="234"/>
    </row>
    <row r="84473" spans="4:4">
      <c r="D84473" s="234"/>
    </row>
    <row r="84474" spans="4:4">
      <c r="D84474" s="234"/>
    </row>
    <row r="84475" spans="4:4">
      <c r="D84475" s="234"/>
    </row>
    <row r="84476" spans="4:4">
      <c r="D84476" s="234"/>
    </row>
    <row r="84477" spans="4:4">
      <c r="D84477" s="234"/>
    </row>
    <row r="84478" spans="4:4">
      <c r="D84478" s="234"/>
    </row>
    <row r="84479" spans="4:4">
      <c r="D84479" s="234"/>
    </row>
    <row r="84480" spans="4:4">
      <c r="D84480" s="234"/>
    </row>
    <row r="84481" spans="4:4">
      <c r="D84481" s="234"/>
    </row>
    <row r="84482" spans="4:4">
      <c r="D84482" s="234"/>
    </row>
    <row r="84483" spans="4:4">
      <c r="D84483" s="234"/>
    </row>
    <row r="84484" spans="4:4">
      <c r="D84484" s="234"/>
    </row>
    <row r="84485" spans="4:4">
      <c r="D84485" s="234"/>
    </row>
    <row r="84486" spans="4:4">
      <c r="D84486" s="234"/>
    </row>
    <row r="84487" spans="4:4">
      <c r="D84487" s="234"/>
    </row>
    <row r="84488" spans="4:4">
      <c r="D84488" s="234"/>
    </row>
    <row r="84489" spans="4:4">
      <c r="D84489" s="234"/>
    </row>
    <row r="84490" spans="4:4">
      <c r="D84490" s="234"/>
    </row>
    <row r="84491" spans="4:4">
      <c r="D84491" s="234"/>
    </row>
    <row r="84492" spans="4:4">
      <c r="D84492" s="234"/>
    </row>
    <row r="84493" spans="4:4">
      <c r="D84493" s="234"/>
    </row>
    <row r="84494" spans="4:4">
      <c r="D84494" s="234"/>
    </row>
    <row r="84495" spans="4:4">
      <c r="D84495" s="234"/>
    </row>
    <row r="84496" spans="4:4">
      <c r="D84496" s="234"/>
    </row>
    <row r="84497" spans="4:4">
      <c r="D84497" s="234"/>
    </row>
    <row r="84498" spans="4:4">
      <c r="D84498" s="234"/>
    </row>
    <row r="84499" spans="4:4">
      <c r="D84499" s="234"/>
    </row>
    <row r="84500" spans="4:4">
      <c r="D84500" s="234"/>
    </row>
    <row r="84501" spans="4:4">
      <c r="D84501" s="234"/>
    </row>
    <row r="84502" spans="4:4">
      <c r="D84502" s="234"/>
    </row>
    <row r="84503" spans="4:4">
      <c r="D84503" s="234"/>
    </row>
    <row r="84504" spans="4:4">
      <c r="D84504" s="234"/>
    </row>
    <row r="84505" spans="4:4">
      <c r="D84505" s="234"/>
    </row>
    <row r="84506" spans="4:4">
      <c r="D84506" s="234"/>
    </row>
    <row r="84507" spans="4:4">
      <c r="D84507" s="234"/>
    </row>
    <row r="84508" spans="4:4">
      <c r="D84508" s="234"/>
    </row>
    <row r="84509" spans="4:4">
      <c r="D84509" s="234"/>
    </row>
    <row r="84510" spans="4:4">
      <c r="D84510" s="234"/>
    </row>
    <row r="84511" spans="4:4">
      <c r="D84511" s="234"/>
    </row>
    <row r="84512" spans="4:4">
      <c r="D84512" s="234"/>
    </row>
    <row r="84513" spans="4:4">
      <c r="D84513" s="234"/>
    </row>
    <row r="84514" spans="4:4">
      <c r="D84514" s="234"/>
    </row>
    <row r="84515" spans="4:4">
      <c r="D84515" s="234"/>
    </row>
    <row r="84516" spans="4:4">
      <c r="D84516" s="234"/>
    </row>
    <row r="84517" spans="4:4">
      <c r="D84517" s="234"/>
    </row>
    <row r="84518" spans="4:4">
      <c r="D84518" s="234"/>
    </row>
    <row r="84519" spans="4:4">
      <c r="D84519" s="234"/>
    </row>
    <row r="84520" spans="4:4">
      <c r="D84520" s="234"/>
    </row>
    <row r="84521" spans="4:4">
      <c r="D84521" s="234"/>
    </row>
    <row r="84522" spans="4:4">
      <c r="D84522" s="234"/>
    </row>
    <row r="84523" spans="4:4">
      <c r="D84523" s="234"/>
    </row>
    <row r="84524" spans="4:4">
      <c r="D84524" s="234"/>
    </row>
    <row r="84525" spans="4:4">
      <c r="D84525" s="234"/>
    </row>
    <row r="84526" spans="4:4">
      <c r="D84526" s="234"/>
    </row>
    <row r="84527" spans="4:4">
      <c r="D84527" s="234"/>
    </row>
    <row r="84528" spans="4:4">
      <c r="D84528" s="234"/>
    </row>
    <row r="84529" spans="4:4">
      <c r="D84529" s="234"/>
    </row>
    <row r="84530" spans="4:4">
      <c r="D84530" s="234"/>
    </row>
    <row r="84531" spans="4:4">
      <c r="D84531" s="234"/>
    </row>
    <row r="84532" spans="4:4">
      <c r="D84532" s="234"/>
    </row>
    <row r="84533" spans="4:4">
      <c r="D84533" s="234"/>
    </row>
    <row r="84534" spans="4:4">
      <c r="D84534" s="234"/>
    </row>
    <row r="84535" spans="4:4">
      <c r="D84535" s="234"/>
    </row>
    <row r="84536" spans="4:4">
      <c r="D84536" s="234"/>
    </row>
    <row r="84537" spans="4:4">
      <c r="D84537" s="234"/>
    </row>
    <row r="84538" spans="4:4">
      <c r="D84538" s="234"/>
    </row>
    <row r="84539" spans="4:4">
      <c r="D84539" s="234"/>
    </row>
    <row r="84540" spans="4:4">
      <c r="D84540" s="234"/>
    </row>
    <row r="84541" spans="4:4">
      <c r="D84541" s="234"/>
    </row>
    <row r="84542" spans="4:4">
      <c r="D84542" s="234"/>
    </row>
    <row r="84543" spans="4:4">
      <c r="D84543" s="234"/>
    </row>
    <row r="84544" spans="4:4">
      <c r="D84544" s="234"/>
    </row>
    <row r="84545" spans="4:4">
      <c r="D84545" s="234"/>
    </row>
    <row r="84546" spans="4:4">
      <c r="D84546" s="234"/>
    </row>
    <row r="84547" spans="4:4">
      <c r="D84547" s="234"/>
    </row>
    <row r="84548" spans="4:4">
      <c r="D84548" s="234"/>
    </row>
    <row r="84549" spans="4:4">
      <c r="D84549" s="234"/>
    </row>
    <row r="84550" spans="4:4">
      <c r="D84550" s="234"/>
    </row>
    <row r="84551" spans="4:4">
      <c r="D84551" s="234"/>
    </row>
    <row r="84552" spans="4:4">
      <c r="D84552" s="234"/>
    </row>
    <row r="84553" spans="4:4">
      <c r="D84553" s="234"/>
    </row>
    <row r="84554" spans="4:4">
      <c r="D84554" s="234"/>
    </row>
    <row r="84555" spans="4:4">
      <c r="D84555" s="234"/>
    </row>
    <row r="84556" spans="4:4">
      <c r="D84556" s="234"/>
    </row>
    <row r="84557" spans="4:4">
      <c r="D84557" s="234"/>
    </row>
    <row r="84558" spans="4:4">
      <c r="D84558" s="234"/>
    </row>
    <row r="84559" spans="4:4">
      <c r="D84559" s="234"/>
    </row>
    <row r="84560" spans="4:4">
      <c r="D84560" s="234"/>
    </row>
    <row r="84561" spans="4:4">
      <c r="D84561" s="234"/>
    </row>
    <row r="84562" spans="4:4">
      <c r="D84562" s="234"/>
    </row>
    <row r="84563" spans="4:4">
      <c r="D84563" s="234"/>
    </row>
    <row r="84564" spans="4:4">
      <c r="D84564" s="234"/>
    </row>
    <row r="84565" spans="4:4">
      <c r="D84565" s="234"/>
    </row>
    <row r="84566" spans="4:4">
      <c r="D84566" s="234"/>
    </row>
    <row r="84567" spans="4:4">
      <c r="D84567" s="234"/>
    </row>
    <row r="84568" spans="4:4">
      <c r="D84568" s="234"/>
    </row>
    <row r="84569" spans="4:4">
      <c r="D84569" s="234"/>
    </row>
    <row r="84570" spans="4:4">
      <c r="D84570" s="234"/>
    </row>
    <row r="84571" spans="4:4">
      <c r="D84571" s="234"/>
    </row>
    <row r="84572" spans="4:4">
      <c r="D84572" s="234"/>
    </row>
    <row r="84573" spans="4:4">
      <c r="D84573" s="234"/>
    </row>
    <row r="84574" spans="4:4">
      <c r="D84574" s="234"/>
    </row>
    <row r="84575" spans="4:4">
      <c r="D84575" s="234"/>
    </row>
    <row r="84576" spans="4:4">
      <c r="D84576" s="234"/>
    </row>
    <row r="84577" spans="4:4">
      <c r="D84577" s="234"/>
    </row>
    <row r="84578" spans="4:4">
      <c r="D84578" s="234"/>
    </row>
    <row r="84579" spans="4:4">
      <c r="D84579" s="234"/>
    </row>
    <row r="84580" spans="4:4">
      <c r="D84580" s="234"/>
    </row>
    <row r="84581" spans="4:4">
      <c r="D84581" s="234"/>
    </row>
    <row r="84582" spans="4:4">
      <c r="D84582" s="234"/>
    </row>
    <row r="84583" spans="4:4">
      <c r="D84583" s="234"/>
    </row>
    <row r="84584" spans="4:4">
      <c r="D84584" s="234"/>
    </row>
    <row r="84585" spans="4:4">
      <c r="D84585" s="234"/>
    </row>
    <row r="84586" spans="4:4">
      <c r="D84586" s="234"/>
    </row>
    <row r="84587" spans="4:4">
      <c r="D84587" s="234"/>
    </row>
    <row r="84588" spans="4:4">
      <c r="D84588" s="234"/>
    </row>
    <row r="84589" spans="4:4">
      <c r="D84589" s="234"/>
    </row>
    <row r="84590" spans="4:4">
      <c r="D84590" s="234"/>
    </row>
    <row r="84591" spans="4:4">
      <c r="D84591" s="234"/>
    </row>
    <row r="84592" spans="4:4">
      <c r="D84592" s="234"/>
    </row>
    <row r="84593" spans="4:4">
      <c r="D84593" s="234"/>
    </row>
    <row r="84594" spans="4:4">
      <c r="D84594" s="234"/>
    </row>
    <row r="84595" spans="4:4">
      <c r="D84595" s="234"/>
    </row>
    <row r="84596" spans="4:4">
      <c r="D84596" s="234"/>
    </row>
    <row r="84597" spans="4:4">
      <c r="D84597" s="234"/>
    </row>
    <row r="84598" spans="4:4">
      <c r="D84598" s="234"/>
    </row>
    <row r="84599" spans="4:4">
      <c r="D84599" s="234"/>
    </row>
    <row r="84600" spans="4:4">
      <c r="D84600" s="234"/>
    </row>
    <row r="84601" spans="4:4">
      <c r="D84601" s="234"/>
    </row>
    <row r="84602" spans="4:4">
      <c r="D84602" s="234"/>
    </row>
    <row r="84603" spans="4:4">
      <c r="D84603" s="234"/>
    </row>
    <row r="84604" spans="4:4">
      <c r="D84604" s="234"/>
    </row>
    <row r="84605" spans="4:4">
      <c r="D84605" s="234"/>
    </row>
    <row r="84606" spans="4:4">
      <c r="D84606" s="234"/>
    </row>
    <row r="84607" spans="4:4">
      <c r="D84607" s="234"/>
    </row>
    <row r="84608" spans="4:4">
      <c r="D84608" s="234"/>
    </row>
    <row r="84609" spans="4:4">
      <c r="D84609" s="234"/>
    </row>
    <row r="84610" spans="4:4">
      <c r="D84610" s="234"/>
    </row>
    <row r="84611" spans="4:4">
      <c r="D84611" s="234"/>
    </row>
    <row r="84612" spans="4:4">
      <c r="D84612" s="234"/>
    </row>
    <row r="84613" spans="4:4">
      <c r="D84613" s="234"/>
    </row>
    <row r="84614" spans="4:4">
      <c r="D84614" s="234"/>
    </row>
    <row r="84615" spans="4:4">
      <c r="D84615" s="234"/>
    </row>
    <row r="84616" spans="4:4">
      <c r="D84616" s="234"/>
    </row>
    <row r="84617" spans="4:4">
      <c r="D84617" s="234"/>
    </row>
    <row r="84618" spans="4:4">
      <c r="D84618" s="234"/>
    </row>
    <row r="84619" spans="4:4">
      <c r="D84619" s="234"/>
    </row>
    <row r="84620" spans="4:4">
      <c r="D84620" s="234"/>
    </row>
    <row r="84621" spans="4:4">
      <c r="D84621" s="234"/>
    </row>
    <row r="84622" spans="4:4">
      <c r="D84622" s="234"/>
    </row>
    <row r="84623" spans="4:4">
      <c r="D84623" s="234"/>
    </row>
    <row r="84624" spans="4:4">
      <c r="D84624" s="234"/>
    </row>
    <row r="84625" spans="4:4">
      <c r="D84625" s="234"/>
    </row>
    <row r="84626" spans="4:4">
      <c r="D84626" s="234"/>
    </row>
    <row r="84627" spans="4:4">
      <c r="D84627" s="234"/>
    </row>
    <row r="84628" spans="4:4">
      <c r="D84628" s="234"/>
    </row>
    <row r="84629" spans="4:4">
      <c r="D84629" s="234"/>
    </row>
    <row r="84630" spans="4:4">
      <c r="D84630" s="234"/>
    </row>
    <row r="84631" spans="4:4">
      <c r="D84631" s="234"/>
    </row>
    <row r="84632" spans="4:4">
      <c r="D84632" s="234"/>
    </row>
    <row r="84633" spans="4:4">
      <c r="D84633" s="234"/>
    </row>
    <row r="84634" spans="4:4">
      <c r="D84634" s="234"/>
    </row>
    <row r="84635" spans="4:4">
      <c r="D84635" s="234"/>
    </row>
    <row r="84636" spans="4:4">
      <c r="D84636" s="234"/>
    </row>
    <row r="84637" spans="4:4">
      <c r="D84637" s="234"/>
    </row>
    <row r="84638" spans="4:4">
      <c r="D84638" s="234"/>
    </row>
    <row r="84639" spans="4:4">
      <c r="D84639" s="234"/>
    </row>
    <row r="84640" spans="4:4">
      <c r="D84640" s="234"/>
    </row>
    <row r="84641" spans="4:4">
      <c r="D84641" s="234"/>
    </row>
    <row r="84642" spans="4:4">
      <c r="D84642" s="234"/>
    </row>
    <row r="84643" spans="4:4">
      <c r="D84643" s="234"/>
    </row>
    <row r="84644" spans="4:4">
      <c r="D84644" s="234"/>
    </row>
    <row r="84645" spans="4:4">
      <c r="D84645" s="234"/>
    </row>
    <row r="84646" spans="4:4">
      <c r="D84646" s="234"/>
    </row>
    <row r="84647" spans="4:4">
      <c r="D84647" s="234"/>
    </row>
    <row r="84648" spans="4:4">
      <c r="D84648" s="234"/>
    </row>
    <row r="84649" spans="4:4">
      <c r="D84649" s="234"/>
    </row>
    <row r="84650" spans="4:4">
      <c r="D84650" s="234"/>
    </row>
    <row r="84651" spans="4:4">
      <c r="D84651" s="234"/>
    </row>
    <row r="84652" spans="4:4">
      <c r="D84652" s="234"/>
    </row>
    <row r="84653" spans="4:4">
      <c r="D84653" s="234"/>
    </row>
    <row r="84654" spans="4:4">
      <c r="D84654" s="234"/>
    </row>
    <row r="84655" spans="4:4">
      <c r="D84655" s="234"/>
    </row>
    <row r="84656" spans="4:4">
      <c r="D84656" s="234"/>
    </row>
    <row r="84657" spans="4:4">
      <c r="D84657" s="234"/>
    </row>
    <row r="84658" spans="4:4">
      <c r="D84658" s="234"/>
    </row>
    <row r="84659" spans="4:4">
      <c r="D84659" s="234"/>
    </row>
    <row r="84660" spans="4:4">
      <c r="D84660" s="234"/>
    </row>
    <row r="84661" spans="4:4">
      <c r="D84661" s="234"/>
    </row>
    <row r="84662" spans="4:4">
      <c r="D84662" s="234"/>
    </row>
    <row r="84663" spans="4:4">
      <c r="D84663" s="234"/>
    </row>
    <row r="84664" spans="4:4">
      <c r="D84664" s="234"/>
    </row>
    <row r="84665" spans="4:4">
      <c r="D84665" s="234"/>
    </row>
    <row r="84666" spans="4:4">
      <c r="D84666" s="234"/>
    </row>
    <row r="84667" spans="4:4">
      <c r="D84667" s="234"/>
    </row>
    <row r="84668" spans="4:4">
      <c r="D84668" s="234"/>
    </row>
    <row r="84669" spans="4:4">
      <c r="D84669" s="234"/>
    </row>
    <row r="84670" spans="4:4">
      <c r="D84670" s="234"/>
    </row>
    <row r="84671" spans="4:4">
      <c r="D84671" s="234"/>
    </row>
    <row r="84672" spans="4:4">
      <c r="D84672" s="234"/>
    </row>
    <row r="84673" spans="4:4">
      <c r="D84673" s="234"/>
    </row>
    <row r="84674" spans="4:4">
      <c r="D84674" s="234"/>
    </row>
    <row r="84675" spans="4:4">
      <c r="D84675" s="234"/>
    </row>
    <row r="84676" spans="4:4">
      <c r="D84676" s="234"/>
    </row>
    <row r="84677" spans="4:4">
      <c r="D84677" s="234"/>
    </row>
    <row r="84678" spans="4:4">
      <c r="D84678" s="234"/>
    </row>
    <row r="84679" spans="4:4">
      <c r="D84679" s="234"/>
    </row>
    <row r="84680" spans="4:4">
      <c r="D84680" s="234"/>
    </row>
    <row r="84681" spans="4:4">
      <c r="D84681" s="234"/>
    </row>
    <row r="84682" spans="4:4">
      <c r="D84682" s="234"/>
    </row>
    <row r="84683" spans="4:4">
      <c r="D84683" s="234"/>
    </row>
    <row r="84684" spans="4:4">
      <c r="D84684" s="234"/>
    </row>
    <row r="84685" spans="4:4">
      <c r="D84685" s="234"/>
    </row>
    <row r="84686" spans="4:4">
      <c r="D84686" s="234"/>
    </row>
    <row r="84687" spans="4:4">
      <c r="D84687" s="234"/>
    </row>
    <row r="84688" spans="4:4">
      <c r="D84688" s="234"/>
    </row>
    <row r="84689" spans="4:4">
      <c r="D84689" s="234"/>
    </row>
    <row r="84690" spans="4:4">
      <c r="D84690" s="234"/>
    </row>
    <row r="84691" spans="4:4">
      <c r="D84691" s="234"/>
    </row>
    <row r="84692" spans="4:4">
      <c r="D84692" s="234"/>
    </row>
    <row r="84693" spans="4:4">
      <c r="D84693" s="234"/>
    </row>
    <row r="84694" spans="4:4">
      <c r="D84694" s="234"/>
    </row>
    <row r="84695" spans="4:4">
      <c r="D84695" s="234"/>
    </row>
    <row r="84696" spans="4:4">
      <c r="D84696" s="234"/>
    </row>
    <row r="84697" spans="4:4">
      <c r="D84697" s="234"/>
    </row>
    <row r="84698" spans="4:4">
      <c r="D84698" s="234"/>
    </row>
    <row r="84699" spans="4:4">
      <c r="D84699" s="234"/>
    </row>
    <row r="84700" spans="4:4">
      <c r="D84700" s="234"/>
    </row>
    <row r="84701" spans="4:4">
      <c r="D84701" s="234"/>
    </row>
    <row r="84702" spans="4:4">
      <c r="D84702" s="234"/>
    </row>
    <row r="84703" spans="4:4">
      <c r="D84703" s="234"/>
    </row>
    <row r="84704" spans="4:4">
      <c r="D84704" s="234"/>
    </row>
    <row r="84705" spans="4:4">
      <c r="D84705" s="234"/>
    </row>
    <row r="84706" spans="4:4">
      <c r="D84706" s="234"/>
    </row>
    <row r="84707" spans="4:4">
      <c r="D84707" s="234"/>
    </row>
    <row r="84708" spans="4:4">
      <c r="D84708" s="234"/>
    </row>
    <row r="84709" spans="4:4">
      <c r="D84709" s="234"/>
    </row>
    <row r="84710" spans="4:4">
      <c r="D84710" s="234"/>
    </row>
    <row r="84711" spans="4:4">
      <c r="D84711" s="234"/>
    </row>
    <row r="84712" spans="4:4">
      <c r="D84712" s="234"/>
    </row>
    <row r="84713" spans="4:4">
      <c r="D84713" s="234"/>
    </row>
    <row r="84714" spans="4:4">
      <c r="D84714" s="234"/>
    </row>
    <row r="84715" spans="4:4">
      <c r="D84715" s="234"/>
    </row>
    <row r="84716" spans="4:4">
      <c r="D84716" s="234"/>
    </row>
    <row r="84717" spans="4:4">
      <c r="D84717" s="234"/>
    </row>
    <row r="84718" spans="4:4">
      <c r="D84718" s="234"/>
    </row>
    <row r="84719" spans="4:4">
      <c r="D84719" s="234"/>
    </row>
    <row r="84720" spans="4:4">
      <c r="D84720" s="234"/>
    </row>
    <row r="84721" spans="4:4">
      <c r="D84721" s="234"/>
    </row>
    <row r="84722" spans="4:4">
      <c r="D84722" s="234"/>
    </row>
    <row r="84723" spans="4:4">
      <c r="D84723" s="234"/>
    </row>
    <row r="84724" spans="4:4">
      <c r="D84724" s="234"/>
    </row>
    <row r="84725" spans="4:4">
      <c r="D84725" s="234"/>
    </row>
    <row r="84726" spans="4:4">
      <c r="D84726" s="234"/>
    </row>
    <row r="84727" spans="4:4">
      <c r="D84727" s="234"/>
    </row>
    <row r="84728" spans="4:4">
      <c r="D84728" s="234"/>
    </row>
    <row r="84729" spans="4:4">
      <c r="D84729" s="234"/>
    </row>
    <row r="84730" spans="4:4">
      <c r="D84730" s="234"/>
    </row>
    <row r="84731" spans="4:4">
      <c r="D84731" s="234"/>
    </row>
    <row r="84732" spans="4:4">
      <c r="D84732" s="234"/>
    </row>
    <row r="84733" spans="4:4">
      <c r="D84733" s="234"/>
    </row>
    <row r="84734" spans="4:4">
      <c r="D84734" s="234"/>
    </row>
    <row r="84735" spans="4:4">
      <c r="D84735" s="234"/>
    </row>
    <row r="84736" spans="4:4">
      <c r="D84736" s="234"/>
    </row>
    <row r="84737" spans="4:4">
      <c r="D84737" s="234"/>
    </row>
    <row r="84738" spans="4:4">
      <c r="D84738" s="234"/>
    </row>
    <row r="84739" spans="4:4">
      <c r="D84739" s="234"/>
    </row>
    <row r="84740" spans="4:4">
      <c r="D84740" s="234"/>
    </row>
    <row r="84741" spans="4:4">
      <c r="D84741" s="234"/>
    </row>
    <row r="84742" spans="4:4">
      <c r="D84742" s="234"/>
    </row>
    <row r="84743" spans="4:4">
      <c r="D84743" s="234"/>
    </row>
    <row r="84744" spans="4:4">
      <c r="D84744" s="234"/>
    </row>
    <row r="84745" spans="4:4">
      <c r="D84745" s="234"/>
    </row>
    <row r="84746" spans="4:4">
      <c r="D84746" s="234"/>
    </row>
    <row r="84747" spans="4:4">
      <c r="D84747" s="234"/>
    </row>
    <row r="84748" spans="4:4">
      <c r="D84748" s="234"/>
    </row>
    <row r="84749" spans="4:4">
      <c r="D84749" s="234"/>
    </row>
    <row r="84750" spans="4:4">
      <c r="D84750" s="234"/>
    </row>
    <row r="84751" spans="4:4">
      <c r="D84751" s="234"/>
    </row>
    <row r="84752" spans="4:4">
      <c r="D84752" s="234"/>
    </row>
    <row r="84753" spans="4:4">
      <c r="D84753" s="234"/>
    </row>
    <row r="84754" spans="4:4">
      <c r="D84754" s="234"/>
    </row>
    <row r="84755" spans="4:4">
      <c r="D84755" s="234"/>
    </row>
    <row r="84756" spans="4:4">
      <c r="D84756" s="234"/>
    </row>
    <row r="84757" spans="4:4">
      <c r="D84757" s="234"/>
    </row>
    <row r="84758" spans="4:4">
      <c r="D84758" s="234"/>
    </row>
    <row r="84759" spans="4:4">
      <c r="D84759" s="234"/>
    </row>
    <row r="84760" spans="4:4">
      <c r="D84760" s="234"/>
    </row>
    <row r="84761" spans="4:4">
      <c r="D84761" s="234"/>
    </row>
    <row r="84762" spans="4:4">
      <c r="D84762" s="234"/>
    </row>
    <row r="84763" spans="4:4">
      <c r="D84763" s="234"/>
    </row>
    <row r="84764" spans="4:4">
      <c r="D84764" s="234"/>
    </row>
    <row r="84765" spans="4:4">
      <c r="D84765" s="234"/>
    </row>
    <row r="84766" spans="4:4">
      <c r="D84766" s="234"/>
    </row>
    <row r="84767" spans="4:4">
      <c r="D84767" s="234"/>
    </row>
    <row r="84768" spans="4:4">
      <c r="D84768" s="234"/>
    </row>
    <row r="84769" spans="4:4">
      <c r="D84769" s="234"/>
    </row>
    <row r="84770" spans="4:4">
      <c r="D84770" s="234"/>
    </row>
    <row r="84771" spans="4:4">
      <c r="D84771" s="234"/>
    </row>
    <row r="84772" spans="4:4">
      <c r="D84772" s="234"/>
    </row>
    <row r="84773" spans="4:4">
      <c r="D84773" s="234"/>
    </row>
    <row r="84774" spans="4:4">
      <c r="D84774" s="234"/>
    </row>
    <row r="84775" spans="4:4">
      <c r="D84775" s="234"/>
    </row>
    <row r="84776" spans="4:4">
      <c r="D84776" s="234"/>
    </row>
    <row r="84777" spans="4:4">
      <c r="D84777" s="234"/>
    </row>
    <row r="84778" spans="4:4">
      <c r="D84778" s="234"/>
    </row>
    <row r="84779" spans="4:4">
      <c r="D84779" s="234"/>
    </row>
    <row r="84780" spans="4:4">
      <c r="D84780" s="234"/>
    </row>
    <row r="84781" spans="4:4">
      <c r="D84781" s="234"/>
    </row>
    <row r="84782" spans="4:4">
      <c r="D84782" s="234"/>
    </row>
    <row r="84783" spans="4:4">
      <c r="D84783" s="234"/>
    </row>
    <row r="84784" spans="4:4">
      <c r="D84784" s="234"/>
    </row>
    <row r="84785" spans="4:4">
      <c r="D84785" s="234"/>
    </row>
    <row r="84786" spans="4:4">
      <c r="D84786" s="234"/>
    </row>
    <row r="84787" spans="4:4">
      <c r="D84787" s="234"/>
    </row>
    <row r="84788" spans="4:4">
      <c r="D84788" s="234"/>
    </row>
    <row r="84789" spans="4:4">
      <c r="D84789" s="234"/>
    </row>
    <row r="84790" spans="4:4">
      <c r="D84790" s="234"/>
    </row>
    <row r="84791" spans="4:4">
      <c r="D84791" s="234"/>
    </row>
    <row r="84792" spans="4:4">
      <c r="D84792" s="234"/>
    </row>
    <row r="84793" spans="4:4">
      <c r="D84793" s="234"/>
    </row>
    <row r="84794" spans="4:4">
      <c r="D84794" s="234"/>
    </row>
    <row r="84795" spans="4:4">
      <c r="D84795" s="234"/>
    </row>
    <row r="84796" spans="4:4">
      <c r="D84796" s="234"/>
    </row>
    <row r="84797" spans="4:4">
      <c r="D84797" s="234"/>
    </row>
    <row r="84798" spans="4:4">
      <c r="D84798" s="234"/>
    </row>
    <row r="84799" spans="4:4">
      <c r="D84799" s="234"/>
    </row>
    <row r="84800" spans="4:4">
      <c r="D84800" s="234"/>
    </row>
    <row r="84801" spans="4:4">
      <c r="D84801" s="234"/>
    </row>
    <row r="84802" spans="4:4">
      <c r="D84802" s="234"/>
    </row>
    <row r="84803" spans="4:4">
      <c r="D84803" s="234"/>
    </row>
    <row r="84804" spans="4:4">
      <c r="D84804" s="234"/>
    </row>
    <row r="84805" spans="4:4">
      <c r="D84805" s="234"/>
    </row>
    <row r="84806" spans="4:4">
      <c r="D84806" s="234"/>
    </row>
    <row r="84807" spans="4:4">
      <c r="D84807" s="234"/>
    </row>
    <row r="84808" spans="4:4">
      <c r="D84808" s="234"/>
    </row>
    <row r="84809" spans="4:4">
      <c r="D84809" s="234"/>
    </row>
    <row r="84810" spans="4:4">
      <c r="D84810" s="234"/>
    </row>
    <row r="84811" spans="4:4">
      <c r="D84811" s="234"/>
    </row>
    <row r="84812" spans="4:4">
      <c r="D84812" s="234"/>
    </row>
    <row r="84813" spans="4:4">
      <c r="D84813" s="234"/>
    </row>
    <row r="84814" spans="4:4">
      <c r="D84814" s="234"/>
    </row>
    <row r="84815" spans="4:4">
      <c r="D84815" s="234"/>
    </row>
    <row r="84816" spans="4:4">
      <c r="D84816" s="234"/>
    </row>
    <row r="84817" spans="4:4">
      <c r="D84817" s="234"/>
    </row>
    <row r="84818" spans="4:4">
      <c r="D84818" s="234"/>
    </row>
    <row r="84819" spans="4:4">
      <c r="D84819" s="234"/>
    </row>
    <row r="84820" spans="4:4">
      <c r="D84820" s="234"/>
    </row>
    <row r="84821" spans="4:4">
      <c r="D84821" s="234"/>
    </row>
    <row r="84822" spans="4:4">
      <c r="D84822" s="234"/>
    </row>
    <row r="84823" spans="4:4">
      <c r="D84823" s="234"/>
    </row>
    <row r="84824" spans="4:4">
      <c r="D84824" s="234"/>
    </row>
    <row r="84825" spans="4:4">
      <c r="D84825" s="234"/>
    </row>
    <row r="84826" spans="4:4">
      <c r="D84826" s="234"/>
    </row>
    <row r="84827" spans="4:4">
      <c r="D84827" s="234"/>
    </row>
    <row r="84828" spans="4:4">
      <c r="D84828" s="234"/>
    </row>
    <row r="84829" spans="4:4">
      <c r="D84829" s="234"/>
    </row>
    <row r="84830" spans="4:4">
      <c r="D84830" s="234"/>
    </row>
    <row r="84831" spans="4:4">
      <c r="D84831" s="234"/>
    </row>
    <row r="84832" spans="4:4">
      <c r="D84832" s="234"/>
    </row>
    <row r="84833" spans="4:4">
      <c r="D84833" s="234"/>
    </row>
    <row r="84834" spans="4:4">
      <c r="D84834" s="234"/>
    </row>
    <row r="84835" spans="4:4">
      <c r="D84835" s="234"/>
    </row>
    <row r="84836" spans="4:4">
      <c r="D84836" s="234"/>
    </row>
    <row r="84837" spans="4:4">
      <c r="D84837" s="234"/>
    </row>
    <row r="84838" spans="4:4">
      <c r="D84838" s="234"/>
    </row>
    <row r="84839" spans="4:4">
      <c r="D84839" s="234"/>
    </row>
    <row r="84840" spans="4:4">
      <c r="D84840" s="234"/>
    </row>
    <row r="84841" spans="4:4">
      <c r="D84841" s="234"/>
    </row>
    <row r="84842" spans="4:4">
      <c r="D84842" s="234"/>
    </row>
    <row r="84843" spans="4:4">
      <c r="D84843" s="234"/>
    </row>
    <row r="84844" spans="4:4">
      <c r="D84844" s="234"/>
    </row>
    <row r="84845" spans="4:4">
      <c r="D84845" s="234"/>
    </row>
    <row r="84846" spans="4:4">
      <c r="D84846" s="234"/>
    </row>
    <row r="84847" spans="4:4">
      <c r="D84847" s="234"/>
    </row>
    <row r="84848" spans="4:4">
      <c r="D84848" s="234"/>
    </row>
    <row r="84849" spans="4:4">
      <c r="D84849" s="234"/>
    </row>
    <row r="84850" spans="4:4">
      <c r="D84850" s="234"/>
    </row>
    <row r="84851" spans="4:4">
      <c r="D84851" s="234"/>
    </row>
    <row r="84852" spans="4:4">
      <c r="D84852" s="234"/>
    </row>
    <row r="84853" spans="4:4">
      <c r="D84853" s="234"/>
    </row>
    <row r="84854" spans="4:4">
      <c r="D84854" s="234"/>
    </row>
    <row r="84855" spans="4:4">
      <c r="D84855" s="234"/>
    </row>
    <row r="84856" spans="4:4">
      <c r="D84856" s="234"/>
    </row>
    <row r="84857" spans="4:4">
      <c r="D84857" s="234"/>
    </row>
    <row r="84858" spans="4:4">
      <c r="D84858" s="234"/>
    </row>
    <row r="84859" spans="4:4">
      <c r="D84859" s="234"/>
    </row>
    <row r="84860" spans="4:4">
      <c r="D84860" s="234"/>
    </row>
    <row r="84861" spans="4:4">
      <c r="D84861" s="234"/>
    </row>
    <row r="84862" spans="4:4">
      <c r="D84862" s="234"/>
    </row>
    <row r="84863" spans="4:4">
      <c r="D84863" s="234"/>
    </row>
    <row r="84864" spans="4:4">
      <c r="D84864" s="234"/>
    </row>
    <row r="84865" spans="4:4">
      <c r="D84865" s="234"/>
    </row>
    <row r="84866" spans="4:4">
      <c r="D84866" s="234"/>
    </row>
    <row r="84867" spans="4:4">
      <c r="D84867" s="234"/>
    </row>
    <row r="84868" spans="4:4">
      <c r="D84868" s="234"/>
    </row>
    <row r="84869" spans="4:4">
      <c r="D84869" s="234"/>
    </row>
    <row r="84870" spans="4:4">
      <c r="D84870" s="234"/>
    </row>
    <row r="84871" spans="4:4">
      <c r="D84871" s="234"/>
    </row>
    <row r="84872" spans="4:4">
      <c r="D84872" s="234"/>
    </row>
    <row r="84873" spans="4:4">
      <c r="D84873" s="234"/>
    </row>
    <row r="84874" spans="4:4">
      <c r="D84874" s="234"/>
    </row>
    <row r="84875" spans="4:4">
      <c r="D84875" s="234"/>
    </row>
    <row r="84876" spans="4:4">
      <c r="D84876" s="234"/>
    </row>
    <row r="84877" spans="4:4">
      <c r="D84877" s="234"/>
    </row>
    <row r="84878" spans="4:4">
      <c r="D84878" s="234"/>
    </row>
    <row r="84879" spans="4:4">
      <c r="D84879" s="234"/>
    </row>
    <row r="84880" spans="4:4">
      <c r="D84880" s="234"/>
    </row>
    <row r="84881" spans="4:4">
      <c r="D84881" s="234"/>
    </row>
    <row r="84882" spans="4:4">
      <c r="D84882" s="234"/>
    </row>
    <row r="84883" spans="4:4">
      <c r="D84883" s="234"/>
    </row>
    <row r="84884" spans="4:4">
      <c r="D84884" s="234"/>
    </row>
    <row r="84885" spans="4:4">
      <c r="D84885" s="234"/>
    </row>
    <row r="84886" spans="4:4">
      <c r="D84886" s="234"/>
    </row>
    <row r="84887" spans="4:4">
      <c r="D84887" s="234"/>
    </row>
    <row r="84888" spans="4:4">
      <c r="D84888" s="234"/>
    </row>
    <row r="84889" spans="4:4">
      <c r="D84889" s="234"/>
    </row>
    <row r="84890" spans="4:4">
      <c r="D84890" s="234"/>
    </row>
    <row r="84891" spans="4:4">
      <c r="D84891" s="234"/>
    </row>
    <row r="84892" spans="4:4">
      <c r="D84892" s="234"/>
    </row>
    <row r="84893" spans="4:4">
      <c r="D84893" s="234"/>
    </row>
    <row r="84894" spans="4:4">
      <c r="D84894" s="234"/>
    </row>
    <row r="84895" spans="4:4">
      <c r="D84895" s="234"/>
    </row>
    <row r="84896" spans="4:4">
      <c r="D84896" s="234"/>
    </row>
    <row r="84897" spans="4:4">
      <c r="D84897" s="234"/>
    </row>
    <row r="84898" spans="4:4">
      <c r="D84898" s="234"/>
    </row>
    <row r="84899" spans="4:4">
      <c r="D84899" s="234"/>
    </row>
    <row r="84900" spans="4:4">
      <c r="D84900" s="234"/>
    </row>
    <row r="84901" spans="4:4">
      <c r="D84901" s="234"/>
    </row>
    <row r="84902" spans="4:4">
      <c r="D84902" s="234"/>
    </row>
    <row r="84903" spans="4:4">
      <c r="D84903" s="234"/>
    </row>
    <row r="84904" spans="4:4">
      <c r="D84904" s="234"/>
    </row>
    <row r="84905" spans="4:4">
      <c r="D84905" s="234"/>
    </row>
    <row r="84906" spans="4:4">
      <c r="D84906" s="234"/>
    </row>
    <row r="84907" spans="4:4">
      <c r="D84907" s="234"/>
    </row>
    <row r="84908" spans="4:4">
      <c r="D84908" s="234"/>
    </row>
    <row r="84909" spans="4:4">
      <c r="D84909" s="234"/>
    </row>
    <row r="84910" spans="4:4">
      <c r="D84910" s="234"/>
    </row>
    <row r="84911" spans="4:4">
      <c r="D84911" s="234"/>
    </row>
    <row r="84912" spans="4:4">
      <c r="D84912" s="234"/>
    </row>
    <row r="84913" spans="4:4">
      <c r="D84913" s="234"/>
    </row>
    <row r="84914" spans="4:4">
      <c r="D84914" s="234"/>
    </row>
    <row r="84915" spans="4:4">
      <c r="D84915" s="234"/>
    </row>
    <row r="84916" spans="4:4">
      <c r="D84916" s="234"/>
    </row>
    <row r="84917" spans="4:4">
      <c r="D84917" s="234"/>
    </row>
    <row r="84918" spans="4:4">
      <c r="D84918" s="234"/>
    </row>
    <row r="84919" spans="4:4">
      <c r="D84919" s="234"/>
    </row>
    <row r="84920" spans="4:4">
      <c r="D84920" s="234"/>
    </row>
    <row r="84921" spans="4:4">
      <c r="D84921" s="234"/>
    </row>
    <row r="84922" spans="4:4">
      <c r="D84922" s="234"/>
    </row>
    <row r="84923" spans="4:4">
      <c r="D84923" s="234"/>
    </row>
    <row r="84924" spans="4:4">
      <c r="D84924" s="234"/>
    </row>
    <row r="84925" spans="4:4">
      <c r="D84925" s="234"/>
    </row>
    <row r="84926" spans="4:4">
      <c r="D84926" s="234"/>
    </row>
    <row r="84927" spans="4:4">
      <c r="D84927" s="234"/>
    </row>
    <row r="84928" spans="4:4">
      <c r="D84928" s="234"/>
    </row>
    <row r="84929" spans="4:4">
      <c r="D84929" s="234"/>
    </row>
    <row r="84930" spans="4:4">
      <c r="D84930" s="234"/>
    </row>
    <row r="84931" spans="4:4">
      <c r="D84931" s="234"/>
    </row>
    <row r="84932" spans="4:4">
      <c r="D84932" s="234"/>
    </row>
    <row r="84933" spans="4:4">
      <c r="D84933" s="234"/>
    </row>
    <row r="84934" spans="4:4">
      <c r="D84934" s="234"/>
    </row>
    <row r="84935" spans="4:4">
      <c r="D84935" s="234"/>
    </row>
    <row r="84936" spans="4:4">
      <c r="D84936" s="234"/>
    </row>
    <row r="84937" spans="4:4">
      <c r="D84937" s="234"/>
    </row>
    <row r="84938" spans="4:4">
      <c r="D84938" s="234"/>
    </row>
    <row r="84939" spans="4:4">
      <c r="D84939" s="234"/>
    </row>
    <row r="84940" spans="4:4">
      <c r="D84940" s="234"/>
    </row>
    <row r="84941" spans="4:4">
      <c r="D84941" s="234"/>
    </row>
    <row r="84942" spans="4:4">
      <c r="D84942" s="234"/>
    </row>
    <row r="84943" spans="4:4">
      <c r="D84943" s="234"/>
    </row>
    <row r="84944" spans="4:4">
      <c r="D84944" s="234"/>
    </row>
    <row r="84945" spans="4:4">
      <c r="D84945" s="234"/>
    </row>
    <row r="84946" spans="4:4">
      <c r="D84946" s="234"/>
    </row>
    <row r="84947" spans="4:4">
      <c r="D84947" s="234"/>
    </row>
    <row r="84948" spans="4:4">
      <c r="D84948" s="234"/>
    </row>
    <row r="84949" spans="4:4">
      <c r="D84949" s="234"/>
    </row>
    <row r="84950" spans="4:4">
      <c r="D84950" s="234"/>
    </row>
    <row r="84951" spans="4:4">
      <c r="D84951" s="234"/>
    </row>
    <row r="84952" spans="4:4">
      <c r="D84952" s="234"/>
    </row>
    <row r="84953" spans="4:4">
      <c r="D84953" s="234"/>
    </row>
    <row r="84954" spans="4:4">
      <c r="D84954" s="234"/>
    </row>
    <row r="84955" spans="4:4">
      <c r="D84955" s="234"/>
    </row>
    <row r="84956" spans="4:4">
      <c r="D84956" s="234"/>
    </row>
    <row r="84957" spans="4:4">
      <c r="D84957" s="234"/>
    </row>
    <row r="84958" spans="4:4">
      <c r="D84958" s="234"/>
    </row>
    <row r="84959" spans="4:4">
      <c r="D84959" s="234"/>
    </row>
    <row r="84960" spans="4:4">
      <c r="D84960" s="234"/>
    </row>
    <row r="84961" spans="4:4">
      <c r="D84961" s="234"/>
    </row>
    <row r="84962" spans="4:4">
      <c r="D84962" s="234"/>
    </row>
    <row r="84963" spans="4:4">
      <c r="D84963" s="234"/>
    </row>
    <row r="84964" spans="4:4">
      <c r="D84964" s="234"/>
    </row>
    <row r="84965" spans="4:4">
      <c r="D84965" s="234"/>
    </row>
    <row r="84966" spans="4:4">
      <c r="D84966" s="234"/>
    </row>
    <row r="84967" spans="4:4">
      <c r="D84967" s="234"/>
    </row>
    <row r="84968" spans="4:4">
      <c r="D84968" s="234"/>
    </row>
    <row r="84969" spans="4:4">
      <c r="D84969" s="234"/>
    </row>
    <row r="84970" spans="4:4">
      <c r="D84970" s="234"/>
    </row>
    <row r="84971" spans="4:4">
      <c r="D84971" s="234"/>
    </row>
    <row r="84972" spans="4:4">
      <c r="D84972" s="234"/>
    </row>
    <row r="84973" spans="4:4">
      <c r="D84973" s="234"/>
    </row>
    <row r="84974" spans="4:4">
      <c r="D84974" s="234"/>
    </row>
    <row r="84975" spans="4:4">
      <c r="D84975" s="234"/>
    </row>
    <row r="84976" spans="4:4">
      <c r="D84976" s="234"/>
    </row>
    <row r="84977" spans="4:4">
      <c r="D84977" s="234"/>
    </row>
    <row r="84978" spans="4:4">
      <c r="D84978" s="234"/>
    </row>
    <row r="84979" spans="4:4">
      <c r="D84979" s="234"/>
    </row>
    <row r="84980" spans="4:4">
      <c r="D84980" s="234"/>
    </row>
    <row r="84981" spans="4:4">
      <c r="D84981" s="234"/>
    </row>
    <row r="84982" spans="4:4">
      <c r="D84982" s="234"/>
    </row>
    <row r="84983" spans="4:4">
      <c r="D84983" s="234"/>
    </row>
    <row r="84984" spans="4:4">
      <c r="D84984" s="234"/>
    </row>
    <row r="84985" spans="4:4">
      <c r="D84985" s="234"/>
    </row>
    <row r="84986" spans="4:4">
      <c r="D84986" s="234"/>
    </row>
    <row r="84987" spans="4:4">
      <c r="D84987" s="234"/>
    </row>
    <row r="84988" spans="4:4">
      <c r="D84988" s="234"/>
    </row>
    <row r="84989" spans="4:4">
      <c r="D84989" s="234"/>
    </row>
    <row r="84990" spans="4:4">
      <c r="D84990" s="234"/>
    </row>
    <row r="84991" spans="4:4">
      <c r="D84991" s="234"/>
    </row>
    <row r="84992" spans="4:4">
      <c r="D84992" s="234"/>
    </row>
    <row r="84993" spans="4:4">
      <c r="D84993" s="234"/>
    </row>
    <row r="84994" spans="4:4">
      <c r="D84994" s="234"/>
    </row>
    <row r="84995" spans="4:4">
      <c r="D84995" s="234"/>
    </row>
    <row r="84996" spans="4:4">
      <c r="D84996" s="234"/>
    </row>
    <row r="84997" spans="4:4">
      <c r="D84997" s="234"/>
    </row>
    <row r="84998" spans="4:4">
      <c r="D84998" s="234"/>
    </row>
    <row r="84999" spans="4:4">
      <c r="D84999" s="234"/>
    </row>
    <row r="85000" spans="4:4">
      <c r="D85000" s="234"/>
    </row>
    <row r="85001" spans="4:4">
      <c r="D85001" s="234"/>
    </row>
    <row r="85002" spans="4:4">
      <c r="D85002" s="234"/>
    </row>
    <row r="85003" spans="4:4">
      <c r="D85003" s="234"/>
    </row>
    <row r="85004" spans="4:4">
      <c r="D85004" s="234"/>
    </row>
    <row r="85005" spans="4:4">
      <c r="D85005" s="234"/>
    </row>
    <row r="85006" spans="4:4">
      <c r="D85006" s="234"/>
    </row>
    <row r="85007" spans="4:4">
      <c r="D85007" s="234"/>
    </row>
    <row r="85008" spans="4:4">
      <c r="D85008" s="234"/>
    </row>
    <row r="85009" spans="4:4">
      <c r="D85009" s="234"/>
    </row>
    <row r="85010" spans="4:4">
      <c r="D85010" s="234"/>
    </row>
    <row r="85011" spans="4:4">
      <c r="D85011" s="234"/>
    </row>
    <row r="85012" spans="4:4">
      <c r="D85012" s="234"/>
    </row>
    <row r="85013" spans="4:4">
      <c r="D85013" s="234"/>
    </row>
    <row r="85014" spans="4:4">
      <c r="D85014" s="234"/>
    </row>
    <row r="85015" spans="4:4">
      <c r="D85015" s="234"/>
    </row>
    <row r="85016" spans="4:4">
      <c r="D85016" s="234"/>
    </row>
    <row r="85017" spans="4:4">
      <c r="D85017" s="234"/>
    </row>
    <row r="85018" spans="4:4">
      <c r="D85018" s="234"/>
    </row>
    <row r="85019" spans="4:4">
      <c r="D85019" s="234"/>
    </row>
    <row r="85020" spans="4:4">
      <c r="D85020" s="234"/>
    </row>
    <row r="85021" spans="4:4">
      <c r="D85021" s="234"/>
    </row>
    <row r="85022" spans="4:4">
      <c r="D85022" s="234"/>
    </row>
    <row r="85023" spans="4:4">
      <c r="D85023" s="234"/>
    </row>
    <row r="85024" spans="4:4">
      <c r="D85024" s="234"/>
    </row>
    <row r="85025" spans="4:4">
      <c r="D85025" s="234"/>
    </row>
    <row r="85026" spans="4:4">
      <c r="D85026" s="234"/>
    </row>
    <row r="85027" spans="4:4">
      <c r="D85027" s="234"/>
    </row>
    <row r="85028" spans="4:4">
      <c r="D85028" s="234"/>
    </row>
    <row r="85029" spans="4:4">
      <c r="D85029" s="234"/>
    </row>
    <row r="85030" spans="4:4">
      <c r="D85030" s="234"/>
    </row>
    <row r="85031" spans="4:4">
      <c r="D85031" s="234"/>
    </row>
    <row r="85032" spans="4:4">
      <c r="D85032" s="234"/>
    </row>
    <row r="85033" spans="4:4">
      <c r="D85033" s="234"/>
    </row>
    <row r="85034" spans="4:4">
      <c r="D85034" s="234"/>
    </row>
    <row r="85035" spans="4:4">
      <c r="D85035" s="234"/>
    </row>
    <row r="85036" spans="4:4">
      <c r="D85036" s="234"/>
    </row>
    <row r="85037" spans="4:4">
      <c r="D85037" s="234"/>
    </row>
    <row r="85038" spans="4:4">
      <c r="D85038" s="234"/>
    </row>
    <row r="85039" spans="4:4">
      <c r="D85039" s="234"/>
    </row>
    <row r="85040" spans="4:4">
      <c r="D85040" s="234"/>
    </row>
    <row r="85041" spans="4:4">
      <c r="D85041" s="234"/>
    </row>
    <row r="85042" spans="4:4">
      <c r="D85042" s="234"/>
    </row>
    <row r="85043" spans="4:4">
      <c r="D85043" s="234"/>
    </row>
    <row r="85044" spans="4:4">
      <c r="D85044" s="234"/>
    </row>
    <row r="85045" spans="4:4">
      <c r="D85045" s="234"/>
    </row>
    <row r="85046" spans="4:4">
      <c r="D85046" s="234"/>
    </row>
    <row r="85047" spans="4:4">
      <c r="D85047" s="234"/>
    </row>
    <row r="85048" spans="4:4">
      <c r="D85048" s="234"/>
    </row>
    <row r="85049" spans="4:4">
      <c r="D85049" s="234"/>
    </row>
    <row r="85050" spans="4:4">
      <c r="D85050" s="234"/>
    </row>
    <row r="85051" spans="4:4">
      <c r="D85051" s="234"/>
    </row>
    <row r="85052" spans="4:4">
      <c r="D85052" s="234"/>
    </row>
    <row r="85053" spans="4:4">
      <c r="D85053" s="234"/>
    </row>
    <row r="85054" spans="4:4">
      <c r="D85054" s="234"/>
    </row>
    <row r="85055" spans="4:4">
      <c r="D85055" s="234"/>
    </row>
    <row r="85056" spans="4:4">
      <c r="D85056" s="234"/>
    </row>
    <row r="85057" spans="4:4">
      <c r="D85057" s="234"/>
    </row>
    <row r="85058" spans="4:4">
      <c r="D85058" s="234"/>
    </row>
    <row r="85059" spans="4:4">
      <c r="D85059" s="234"/>
    </row>
    <row r="85060" spans="4:4">
      <c r="D85060" s="234"/>
    </row>
    <row r="85061" spans="4:4">
      <c r="D85061" s="234"/>
    </row>
    <row r="85062" spans="4:4">
      <c r="D85062" s="234"/>
    </row>
    <row r="85063" spans="4:4">
      <c r="D85063" s="234"/>
    </row>
    <row r="85064" spans="4:4">
      <c r="D85064" s="234"/>
    </row>
    <row r="85065" spans="4:4">
      <c r="D85065" s="234"/>
    </row>
    <row r="85066" spans="4:4">
      <c r="D85066" s="234"/>
    </row>
    <row r="85067" spans="4:4">
      <c r="D85067" s="234"/>
    </row>
    <row r="85068" spans="4:4">
      <c r="D85068" s="234"/>
    </row>
    <row r="85069" spans="4:4">
      <c r="D85069" s="234"/>
    </row>
    <row r="85070" spans="4:4">
      <c r="D85070" s="234"/>
    </row>
    <row r="85071" spans="4:4">
      <c r="D85071" s="234"/>
    </row>
    <row r="85072" spans="4:4">
      <c r="D85072" s="234"/>
    </row>
    <row r="85073" spans="4:4">
      <c r="D85073" s="234"/>
    </row>
    <row r="85074" spans="4:4">
      <c r="D85074" s="234"/>
    </row>
    <row r="85075" spans="4:4">
      <c r="D85075" s="234"/>
    </row>
    <row r="85076" spans="4:4">
      <c r="D85076" s="234"/>
    </row>
    <row r="85077" spans="4:4">
      <c r="D85077" s="234"/>
    </row>
    <row r="85078" spans="4:4">
      <c r="D85078" s="234"/>
    </row>
    <row r="85079" spans="4:4">
      <c r="D85079" s="234"/>
    </row>
    <row r="85080" spans="4:4">
      <c r="D85080" s="234"/>
    </row>
    <row r="85081" spans="4:4">
      <c r="D85081" s="234"/>
    </row>
    <row r="85082" spans="4:4">
      <c r="D85082" s="234"/>
    </row>
    <row r="85083" spans="4:4">
      <c r="D85083" s="234"/>
    </row>
    <row r="85084" spans="4:4">
      <c r="D85084" s="234"/>
    </row>
    <row r="85085" spans="4:4">
      <c r="D85085" s="234"/>
    </row>
    <row r="85086" spans="4:4">
      <c r="D85086" s="234"/>
    </row>
    <row r="85087" spans="4:4">
      <c r="D85087" s="234"/>
    </row>
    <row r="85088" spans="4:4">
      <c r="D85088" s="234"/>
    </row>
    <row r="85089" spans="4:4">
      <c r="D85089" s="234"/>
    </row>
    <row r="85090" spans="4:4">
      <c r="D85090" s="234"/>
    </row>
    <row r="85091" spans="4:4">
      <c r="D85091" s="234"/>
    </row>
    <row r="85092" spans="4:4">
      <c r="D85092" s="234"/>
    </row>
    <row r="85093" spans="4:4">
      <c r="D85093" s="234"/>
    </row>
    <row r="85094" spans="4:4">
      <c r="D85094" s="234"/>
    </row>
    <row r="85095" spans="4:4">
      <c r="D85095" s="234"/>
    </row>
    <row r="85096" spans="4:4">
      <c r="D85096" s="234"/>
    </row>
    <row r="85097" spans="4:4">
      <c r="D85097" s="234"/>
    </row>
    <row r="85098" spans="4:4">
      <c r="D85098" s="234"/>
    </row>
    <row r="85099" spans="4:4">
      <c r="D85099" s="234"/>
    </row>
    <row r="85100" spans="4:4">
      <c r="D85100" s="234"/>
    </row>
    <row r="85101" spans="4:4">
      <c r="D85101" s="234"/>
    </row>
    <row r="85102" spans="4:4">
      <c r="D85102" s="234"/>
    </row>
    <row r="85103" spans="4:4">
      <c r="D85103" s="234"/>
    </row>
    <row r="85104" spans="4:4">
      <c r="D85104" s="234"/>
    </row>
    <row r="85105" spans="4:4">
      <c r="D85105" s="234"/>
    </row>
    <row r="85106" spans="4:4">
      <c r="D85106" s="234"/>
    </row>
    <row r="85107" spans="4:4">
      <c r="D85107" s="234"/>
    </row>
    <row r="85108" spans="4:4">
      <c r="D85108" s="234"/>
    </row>
    <row r="85109" spans="4:4">
      <c r="D85109" s="234"/>
    </row>
    <row r="85110" spans="4:4">
      <c r="D85110" s="234"/>
    </row>
    <row r="85111" spans="4:4">
      <c r="D85111" s="234"/>
    </row>
    <row r="85112" spans="4:4">
      <c r="D85112" s="234"/>
    </row>
    <row r="85113" spans="4:4">
      <c r="D85113" s="234"/>
    </row>
    <row r="85114" spans="4:4">
      <c r="D85114" s="234"/>
    </row>
    <row r="85115" spans="4:4">
      <c r="D85115" s="234"/>
    </row>
    <row r="85116" spans="4:4">
      <c r="D85116" s="234"/>
    </row>
    <row r="85117" spans="4:4">
      <c r="D85117" s="234"/>
    </row>
    <row r="85118" spans="4:4">
      <c r="D85118" s="234"/>
    </row>
    <row r="85119" spans="4:4">
      <c r="D85119" s="234"/>
    </row>
    <row r="85120" spans="4:4">
      <c r="D85120" s="234"/>
    </row>
    <row r="85121" spans="4:4">
      <c r="D85121" s="234"/>
    </row>
    <row r="85122" spans="4:4">
      <c r="D85122" s="234"/>
    </row>
    <row r="85123" spans="4:4">
      <c r="D85123" s="234"/>
    </row>
    <row r="85124" spans="4:4">
      <c r="D85124" s="234"/>
    </row>
    <row r="85125" spans="4:4">
      <c r="D85125" s="234"/>
    </row>
    <row r="85126" spans="4:4">
      <c r="D85126" s="234"/>
    </row>
    <row r="85127" spans="4:4">
      <c r="D85127" s="234"/>
    </row>
    <row r="85128" spans="4:4">
      <c r="D85128" s="234"/>
    </row>
    <row r="85129" spans="4:4">
      <c r="D85129" s="234"/>
    </row>
    <row r="85130" spans="4:4">
      <c r="D85130" s="234"/>
    </row>
    <row r="85131" spans="4:4">
      <c r="D85131" s="234"/>
    </row>
    <row r="85132" spans="4:4">
      <c r="D85132" s="234"/>
    </row>
    <row r="85133" spans="4:4">
      <c r="D85133" s="234"/>
    </row>
    <row r="85134" spans="4:4">
      <c r="D85134" s="234"/>
    </row>
    <row r="85135" spans="4:4">
      <c r="D85135" s="234"/>
    </row>
    <row r="85136" spans="4:4">
      <c r="D85136" s="234"/>
    </row>
    <row r="85137" spans="4:4">
      <c r="D85137" s="234"/>
    </row>
    <row r="85138" spans="4:4">
      <c r="D85138" s="234"/>
    </row>
    <row r="85139" spans="4:4">
      <c r="D85139" s="234"/>
    </row>
    <row r="85140" spans="4:4">
      <c r="D85140" s="234"/>
    </row>
    <row r="85141" spans="4:4">
      <c r="D85141" s="234"/>
    </row>
    <row r="85142" spans="4:4">
      <c r="D85142" s="234"/>
    </row>
    <row r="85143" spans="4:4">
      <c r="D85143" s="234"/>
    </row>
    <row r="85144" spans="4:4">
      <c r="D85144" s="234"/>
    </row>
    <row r="85145" spans="4:4">
      <c r="D85145" s="234"/>
    </row>
    <row r="85146" spans="4:4">
      <c r="D85146" s="234"/>
    </row>
    <row r="85147" spans="4:4">
      <c r="D85147" s="234"/>
    </row>
    <row r="85148" spans="4:4">
      <c r="D85148" s="234"/>
    </row>
    <row r="85149" spans="4:4">
      <c r="D85149" s="234"/>
    </row>
    <row r="85150" spans="4:4">
      <c r="D85150" s="234"/>
    </row>
    <row r="85151" spans="4:4">
      <c r="D85151" s="234"/>
    </row>
    <row r="85152" spans="4:4">
      <c r="D85152" s="234"/>
    </row>
    <row r="85153" spans="4:4">
      <c r="D85153" s="234"/>
    </row>
    <row r="85154" spans="4:4">
      <c r="D85154" s="234"/>
    </row>
    <row r="85155" spans="4:4">
      <c r="D85155" s="234"/>
    </row>
    <row r="85156" spans="4:4">
      <c r="D85156" s="234"/>
    </row>
    <row r="85157" spans="4:4">
      <c r="D85157" s="234"/>
    </row>
    <row r="85158" spans="4:4">
      <c r="D85158" s="234"/>
    </row>
    <row r="85159" spans="4:4">
      <c r="D85159" s="234"/>
    </row>
    <row r="85160" spans="4:4">
      <c r="D85160" s="234"/>
    </row>
    <row r="85161" spans="4:4">
      <c r="D85161" s="234"/>
    </row>
    <row r="85162" spans="4:4">
      <c r="D85162" s="234"/>
    </row>
    <row r="85163" spans="4:4">
      <c r="D85163" s="234"/>
    </row>
    <row r="85164" spans="4:4">
      <c r="D85164" s="234"/>
    </row>
    <row r="85165" spans="4:4">
      <c r="D85165" s="234"/>
    </row>
    <row r="85166" spans="4:4">
      <c r="D85166" s="234"/>
    </row>
    <row r="85167" spans="4:4">
      <c r="D85167" s="234"/>
    </row>
    <row r="85168" spans="4:4">
      <c r="D85168" s="234"/>
    </row>
    <row r="85169" spans="4:4">
      <c r="D85169" s="234"/>
    </row>
    <row r="85170" spans="4:4">
      <c r="D85170" s="234"/>
    </row>
    <row r="85171" spans="4:4">
      <c r="D85171" s="234"/>
    </row>
    <row r="85172" spans="4:4">
      <c r="D85172" s="234"/>
    </row>
    <row r="85173" spans="4:4">
      <c r="D85173" s="234"/>
    </row>
    <row r="85174" spans="4:4">
      <c r="D85174" s="234"/>
    </row>
    <row r="85175" spans="4:4">
      <c r="D85175" s="234"/>
    </row>
    <row r="85176" spans="4:4">
      <c r="D85176" s="234"/>
    </row>
    <row r="85177" spans="4:4">
      <c r="D85177" s="234"/>
    </row>
    <row r="85178" spans="4:4">
      <c r="D85178" s="234"/>
    </row>
    <row r="85179" spans="4:4">
      <c r="D85179" s="234"/>
    </row>
    <row r="85180" spans="4:4">
      <c r="D85180" s="234"/>
    </row>
    <row r="85181" spans="4:4">
      <c r="D85181" s="234"/>
    </row>
    <row r="85182" spans="4:4">
      <c r="D85182" s="234"/>
    </row>
    <row r="85183" spans="4:4">
      <c r="D85183" s="234"/>
    </row>
    <row r="85184" spans="4:4">
      <c r="D85184" s="234"/>
    </row>
    <row r="85185" spans="4:4">
      <c r="D85185" s="234"/>
    </row>
    <row r="85186" spans="4:4">
      <c r="D85186" s="234"/>
    </row>
    <row r="85187" spans="4:4">
      <c r="D85187" s="234"/>
    </row>
    <row r="85188" spans="4:4">
      <c r="D85188" s="234"/>
    </row>
    <row r="85189" spans="4:4">
      <c r="D85189" s="234"/>
    </row>
    <row r="85190" spans="4:4">
      <c r="D85190" s="234"/>
    </row>
    <row r="85191" spans="4:4">
      <c r="D85191" s="234"/>
    </row>
    <row r="85192" spans="4:4">
      <c r="D85192" s="234"/>
    </row>
    <row r="85193" spans="4:4">
      <c r="D85193" s="234"/>
    </row>
    <row r="85194" spans="4:4">
      <c r="D85194" s="234"/>
    </row>
    <row r="85195" spans="4:4">
      <c r="D85195" s="234"/>
    </row>
    <row r="85196" spans="4:4">
      <c r="D85196" s="234"/>
    </row>
    <row r="85197" spans="4:4">
      <c r="D85197" s="234"/>
    </row>
    <row r="85198" spans="4:4">
      <c r="D85198" s="234"/>
    </row>
    <row r="85199" spans="4:4">
      <c r="D85199" s="234"/>
    </row>
    <row r="85200" spans="4:4">
      <c r="D85200" s="234"/>
    </row>
    <row r="85201" spans="4:4">
      <c r="D85201" s="234"/>
    </row>
    <row r="85202" spans="4:4">
      <c r="D85202" s="234"/>
    </row>
    <row r="85203" spans="4:4">
      <c r="D85203" s="234"/>
    </row>
    <row r="85204" spans="4:4">
      <c r="D85204" s="234"/>
    </row>
    <row r="85205" spans="4:4">
      <c r="D85205" s="234"/>
    </row>
    <row r="85206" spans="4:4">
      <c r="D85206" s="234"/>
    </row>
    <row r="85207" spans="4:4">
      <c r="D85207" s="234"/>
    </row>
    <row r="85208" spans="4:4">
      <c r="D85208" s="234"/>
    </row>
    <row r="85209" spans="4:4">
      <c r="D85209" s="234"/>
    </row>
    <row r="85210" spans="4:4">
      <c r="D85210" s="234"/>
    </row>
    <row r="85211" spans="4:4">
      <c r="D85211" s="234"/>
    </row>
    <row r="85212" spans="4:4">
      <c r="D85212" s="234"/>
    </row>
    <row r="85213" spans="4:4">
      <c r="D85213" s="234"/>
    </row>
    <row r="85214" spans="4:4">
      <c r="D85214" s="234"/>
    </row>
    <row r="85215" spans="4:4">
      <c r="D85215" s="234"/>
    </row>
    <row r="85216" spans="4:4">
      <c r="D85216" s="234"/>
    </row>
    <row r="85217" spans="4:4">
      <c r="D85217" s="234"/>
    </row>
    <row r="85218" spans="4:4">
      <c r="D85218" s="234"/>
    </row>
    <row r="85219" spans="4:4">
      <c r="D85219" s="234"/>
    </row>
    <row r="85220" spans="4:4">
      <c r="D85220" s="234"/>
    </row>
    <row r="85221" spans="4:4">
      <c r="D85221" s="234"/>
    </row>
    <row r="85222" spans="4:4">
      <c r="D85222" s="234"/>
    </row>
    <row r="85223" spans="4:4">
      <c r="D85223" s="234"/>
    </row>
    <row r="85224" spans="4:4">
      <c r="D85224" s="234"/>
    </row>
    <row r="85225" spans="4:4">
      <c r="D85225" s="234"/>
    </row>
    <row r="85226" spans="4:4">
      <c r="D85226" s="234"/>
    </row>
    <row r="85227" spans="4:4">
      <c r="D85227" s="234"/>
    </row>
    <row r="85228" spans="4:4">
      <c r="D85228" s="234"/>
    </row>
    <row r="85229" spans="4:4">
      <c r="D85229" s="234"/>
    </row>
    <row r="85230" spans="4:4">
      <c r="D85230" s="234"/>
    </row>
    <row r="85231" spans="4:4">
      <c r="D85231" s="234"/>
    </row>
    <row r="85232" spans="4:4">
      <c r="D85232" s="234"/>
    </row>
    <row r="85233" spans="4:4">
      <c r="D85233" s="234"/>
    </row>
    <row r="85234" spans="4:4">
      <c r="D85234" s="234"/>
    </row>
    <row r="85235" spans="4:4">
      <c r="D85235" s="234"/>
    </row>
    <row r="85236" spans="4:4">
      <c r="D85236" s="234"/>
    </row>
    <row r="85237" spans="4:4">
      <c r="D85237" s="234"/>
    </row>
    <row r="85238" spans="4:4">
      <c r="D85238" s="234"/>
    </row>
    <row r="85239" spans="4:4">
      <c r="D85239" s="234"/>
    </row>
    <row r="85240" spans="4:4">
      <c r="D85240" s="234"/>
    </row>
    <row r="85241" spans="4:4">
      <c r="D85241" s="234"/>
    </row>
    <row r="85242" spans="4:4">
      <c r="D85242" s="234"/>
    </row>
    <row r="85243" spans="4:4">
      <c r="D85243" s="234"/>
    </row>
    <row r="85244" spans="4:4">
      <c r="D85244" s="234"/>
    </row>
    <row r="85245" spans="4:4">
      <c r="D85245" s="234"/>
    </row>
    <row r="85246" spans="4:4">
      <c r="D85246" s="234"/>
    </row>
    <row r="85247" spans="4:4">
      <c r="D85247" s="234"/>
    </row>
    <row r="85248" spans="4:4">
      <c r="D85248" s="234"/>
    </row>
    <row r="85249" spans="4:4">
      <c r="D85249" s="234"/>
    </row>
    <row r="85250" spans="4:4">
      <c r="D85250" s="234"/>
    </row>
    <row r="85251" spans="4:4">
      <c r="D85251" s="234"/>
    </row>
    <row r="85252" spans="4:4">
      <c r="D85252" s="234"/>
    </row>
    <row r="85253" spans="4:4">
      <c r="D85253" s="234"/>
    </row>
    <row r="85254" spans="4:4">
      <c r="D85254" s="234"/>
    </row>
    <row r="85255" spans="4:4">
      <c r="D85255" s="234"/>
    </row>
    <row r="85256" spans="4:4">
      <c r="D85256" s="234"/>
    </row>
    <row r="85257" spans="4:4">
      <c r="D85257" s="234"/>
    </row>
    <row r="85258" spans="4:4">
      <c r="D85258" s="234"/>
    </row>
    <row r="85259" spans="4:4">
      <c r="D85259" s="234"/>
    </row>
    <row r="85260" spans="4:4">
      <c r="D85260" s="234"/>
    </row>
    <row r="85261" spans="4:4">
      <c r="D85261" s="234"/>
    </row>
    <row r="85262" spans="4:4">
      <c r="D85262" s="234"/>
    </row>
    <row r="85263" spans="4:4">
      <c r="D85263" s="234"/>
    </row>
    <row r="85264" spans="4:4">
      <c r="D85264" s="234"/>
    </row>
    <row r="85265" spans="4:4">
      <c r="D85265" s="234"/>
    </row>
    <row r="85266" spans="4:4">
      <c r="D85266" s="234"/>
    </row>
    <row r="85267" spans="4:4">
      <c r="D85267" s="234"/>
    </row>
    <row r="85268" spans="4:4">
      <c r="D85268" s="234"/>
    </row>
    <row r="85269" spans="4:4">
      <c r="D85269" s="234"/>
    </row>
    <row r="85270" spans="4:4">
      <c r="D85270" s="234"/>
    </row>
    <row r="85271" spans="4:4">
      <c r="D85271" s="234"/>
    </row>
    <row r="85272" spans="4:4">
      <c r="D85272" s="234"/>
    </row>
    <row r="85273" spans="4:4">
      <c r="D85273" s="234"/>
    </row>
    <row r="85274" spans="4:4">
      <c r="D85274" s="234"/>
    </row>
    <row r="85275" spans="4:4">
      <c r="D85275" s="234"/>
    </row>
    <row r="85276" spans="4:4">
      <c r="D85276" s="234"/>
    </row>
    <row r="85277" spans="4:4">
      <c r="D85277" s="234"/>
    </row>
    <row r="85278" spans="4:4">
      <c r="D85278" s="234"/>
    </row>
    <row r="85279" spans="4:4">
      <c r="D85279" s="234"/>
    </row>
    <row r="85280" spans="4:4">
      <c r="D85280" s="234"/>
    </row>
    <row r="85281" spans="4:4">
      <c r="D85281" s="234"/>
    </row>
    <row r="85282" spans="4:4">
      <c r="D85282" s="234"/>
    </row>
    <row r="85283" spans="4:4">
      <c r="D85283" s="234"/>
    </row>
    <row r="85284" spans="4:4">
      <c r="D85284" s="234"/>
    </row>
    <row r="85285" spans="4:4">
      <c r="D85285" s="234"/>
    </row>
    <row r="85286" spans="4:4">
      <c r="D85286" s="234"/>
    </row>
    <row r="85287" spans="4:4">
      <c r="D85287" s="234"/>
    </row>
    <row r="85288" spans="4:4">
      <c r="D85288" s="234"/>
    </row>
    <row r="85289" spans="4:4">
      <c r="D85289" s="234"/>
    </row>
    <row r="85290" spans="4:4">
      <c r="D85290" s="234"/>
    </row>
    <row r="85291" spans="4:4">
      <c r="D85291" s="234"/>
    </row>
    <row r="85292" spans="4:4">
      <c r="D85292" s="234"/>
    </row>
    <row r="85293" spans="4:4">
      <c r="D85293" s="234"/>
    </row>
    <row r="85294" spans="4:4">
      <c r="D85294" s="234"/>
    </row>
    <row r="85295" spans="4:4">
      <c r="D85295" s="234"/>
    </row>
    <row r="85296" spans="4:4">
      <c r="D85296" s="234"/>
    </row>
    <row r="85297" spans="4:4">
      <c r="D85297" s="234"/>
    </row>
    <row r="85298" spans="4:4">
      <c r="D85298" s="234"/>
    </row>
    <row r="85299" spans="4:4">
      <c r="D85299" s="234"/>
    </row>
    <row r="85300" spans="4:4">
      <c r="D85300" s="234"/>
    </row>
    <row r="85301" spans="4:4">
      <c r="D85301" s="234"/>
    </row>
    <row r="85302" spans="4:4">
      <c r="D85302" s="234"/>
    </row>
    <row r="85303" spans="4:4">
      <c r="D85303" s="234"/>
    </row>
    <row r="85304" spans="4:4">
      <c r="D85304" s="234"/>
    </row>
    <row r="85305" spans="4:4">
      <c r="D85305" s="234"/>
    </row>
    <row r="85306" spans="4:4">
      <c r="D85306" s="234"/>
    </row>
    <row r="85307" spans="4:4">
      <c r="D85307" s="234"/>
    </row>
    <row r="85308" spans="4:4">
      <c r="D85308" s="234"/>
    </row>
    <row r="85309" spans="4:4">
      <c r="D85309" s="234"/>
    </row>
    <row r="85310" spans="4:4">
      <c r="D85310" s="234"/>
    </row>
    <row r="85311" spans="4:4">
      <c r="D85311" s="234"/>
    </row>
    <row r="85312" spans="4:4">
      <c r="D85312" s="234"/>
    </row>
    <row r="85313" spans="4:4">
      <c r="D85313" s="234"/>
    </row>
    <row r="85314" spans="4:4">
      <c r="D85314" s="234"/>
    </row>
    <row r="85315" spans="4:4">
      <c r="D85315" s="234"/>
    </row>
    <row r="85316" spans="4:4">
      <c r="D85316" s="234"/>
    </row>
    <row r="85317" spans="4:4">
      <c r="D85317" s="234"/>
    </row>
    <row r="85318" spans="4:4">
      <c r="D85318" s="234"/>
    </row>
    <row r="85319" spans="4:4">
      <c r="D85319" s="234"/>
    </row>
    <row r="85320" spans="4:4">
      <c r="D85320" s="234"/>
    </row>
    <row r="85321" spans="4:4">
      <c r="D85321" s="234"/>
    </row>
    <row r="85322" spans="4:4">
      <c r="D85322" s="234"/>
    </row>
    <row r="85323" spans="4:4">
      <c r="D85323" s="234"/>
    </row>
    <row r="85324" spans="4:4">
      <c r="D85324" s="234"/>
    </row>
    <row r="85325" spans="4:4">
      <c r="D85325" s="234"/>
    </row>
    <row r="85326" spans="4:4">
      <c r="D85326" s="234"/>
    </row>
    <row r="85327" spans="4:4">
      <c r="D85327" s="234"/>
    </row>
    <row r="85328" spans="4:4">
      <c r="D85328" s="234"/>
    </row>
    <row r="85329" spans="4:4">
      <c r="D85329" s="234"/>
    </row>
    <row r="85330" spans="4:4">
      <c r="D85330" s="234"/>
    </row>
    <row r="85331" spans="4:4">
      <c r="D85331" s="234"/>
    </row>
    <row r="85332" spans="4:4">
      <c r="D85332" s="234"/>
    </row>
    <row r="85333" spans="4:4">
      <c r="D85333" s="234"/>
    </row>
    <row r="85334" spans="4:4">
      <c r="D85334" s="234"/>
    </row>
    <row r="85335" spans="4:4">
      <c r="D85335" s="234"/>
    </row>
    <row r="85336" spans="4:4">
      <c r="D85336" s="234"/>
    </row>
    <row r="85337" spans="4:4">
      <c r="D85337" s="234"/>
    </row>
    <row r="85338" spans="4:4">
      <c r="D85338" s="234"/>
    </row>
    <row r="85339" spans="4:4">
      <c r="D85339" s="234"/>
    </row>
    <row r="85340" spans="4:4">
      <c r="D85340" s="234"/>
    </row>
    <row r="85341" spans="4:4">
      <c r="D85341" s="234"/>
    </row>
    <row r="85342" spans="4:4">
      <c r="D85342" s="234"/>
    </row>
    <row r="85343" spans="4:4">
      <c r="D85343" s="234"/>
    </row>
    <row r="85344" spans="4:4">
      <c r="D85344" s="234"/>
    </row>
    <row r="85345" spans="4:4">
      <c r="D85345" s="234"/>
    </row>
    <row r="85346" spans="4:4">
      <c r="D85346" s="234"/>
    </row>
    <row r="85347" spans="4:4">
      <c r="D85347" s="234"/>
    </row>
    <row r="85348" spans="4:4">
      <c r="D85348" s="234"/>
    </row>
    <row r="85349" spans="4:4">
      <c r="D85349" s="234"/>
    </row>
    <row r="85350" spans="4:4">
      <c r="D85350" s="234"/>
    </row>
    <row r="85351" spans="4:4">
      <c r="D85351" s="234"/>
    </row>
    <row r="85352" spans="4:4">
      <c r="D85352" s="234"/>
    </row>
    <row r="85353" spans="4:4">
      <c r="D85353" s="234"/>
    </row>
    <row r="85354" spans="4:4">
      <c r="D85354" s="234"/>
    </row>
    <row r="85355" spans="4:4">
      <c r="D85355" s="234"/>
    </row>
    <row r="85356" spans="4:4">
      <c r="D85356" s="234"/>
    </row>
    <row r="85357" spans="4:4">
      <c r="D85357" s="234"/>
    </row>
    <row r="85358" spans="4:4">
      <c r="D85358" s="234"/>
    </row>
    <row r="85359" spans="4:4">
      <c r="D85359" s="234"/>
    </row>
    <row r="85360" spans="4:4">
      <c r="D85360" s="234"/>
    </row>
    <row r="85361" spans="4:4">
      <c r="D85361" s="234"/>
    </row>
    <row r="85362" spans="4:4">
      <c r="D85362" s="234"/>
    </row>
    <row r="85363" spans="4:4">
      <c r="D85363" s="234"/>
    </row>
    <row r="85364" spans="4:4">
      <c r="D85364" s="234"/>
    </row>
    <row r="85365" spans="4:4">
      <c r="D85365" s="234"/>
    </row>
    <row r="85366" spans="4:4">
      <c r="D85366" s="234"/>
    </row>
    <row r="85367" spans="4:4">
      <c r="D85367" s="234"/>
    </row>
    <row r="85368" spans="4:4">
      <c r="D85368" s="234"/>
    </row>
    <row r="85369" spans="4:4">
      <c r="D85369" s="234"/>
    </row>
    <row r="85370" spans="4:4">
      <c r="D85370" s="234"/>
    </row>
    <row r="85371" spans="4:4">
      <c r="D85371" s="234"/>
    </row>
    <row r="85372" spans="4:4">
      <c r="D85372" s="234"/>
    </row>
    <row r="85373" spans="4:4">
      <c r="D85373" s="234"/>
    </row>
    <row r="85374" spans="4:4">
      <c r="D85374" s="234"/>
    </row>
    <row r="85375" spans="4:4">
      <c r="D85375" s="234"/>
    </row>
    <row r="85376" spans="4:4">
      <c r="D85376" s="234"/>
    </row>
    <row r="85377" spans="4:4">
      <c r="D85377" s="234"/>
    </row>
    <row r="85378" spans="4:4">
      <c r="D85378" s="234"/>
    </row>
    <row r="85379" spans="4:4">
      <c r="D85379" s="234"/>
    </row>
    <row r="85380" spans="4:4">
      <c r="D85380" s="234"/>
    </row>
    <row r="85381" spans="4:4">
      <c r="D85381" s="234"/>
    </row>
    <row r="85382" spans="4:4">
      <c r="D85382" s="234"/>
    </row>
    <row r="85383" spans="4:4">
      <c r="D85383" s="234"/>
    </row>
    <row r="85384" spans="4:4">
      <c r="D85384" s="234"/>
    </row>
    <row r="85385" spans="4:4">
      <c r="D85385" s="234"/>
    </row>
    <row r="85386" spans="4:4">
      <c r="D85386" s="234"/>
    </row>
    <row r="85387" spans="4:4">
      <c r="D85387" s="234"/>
    </row>
    <row r="85388" spans="4:4">
      <c r="D85388" s="234"/>
    </row>
    <row r="85389" spans="4:4">
      <c r="D85389" s="234"/>
    </row>
    <row r="85390" spans="4:4">
      <c r="D85390" s="234"/>
    </row>
    <row r="85391" spans="4:4">
      <c r="D85391" s="234"/>
    </row>
    <row r="85392" spans="4:4">
      <c r="D85392" s="234"/>
    </row>
    <row r="85393" spans="4:4">
      <c r="D85393" s="234"/>
    </row>
    <row r="85394" spans="4:4">
      <c r="D85394" s="234"/>
    </row>
    <row r="85395" spans="4:4">
      <c r="D85395" s="234"/>
    </row>
    <row r="85396" spans="4:4">
      <c r="D85396" s="234"/>
    </row>
    <row r="85397" spans="4:4">
      <c r="D85397" s="234"/>
    </row>
    <row r="85398" spans="4:4">
      <c r="D85398" s="234"/>
    </row>
    <row r="85399" spans="4:4">
      <c r="D85399" s="234"/>
    </row>
    <row r="85400" spans="4:4">
      <c r="D85400" s="234"/>
    </row>
    <row r="85401" spans="4:4">
      <c r="D85401" s="234"/>
    </row>
    <row r="85402" spans="4:4">
      <c r="D85402" s="234"/>
    </row>
    <row r="85403" spans="4:4">
      <c r="D85403" s="234"/>
    </row>
    <row r="85404" spans="4:4">
      <c r="D85404" s="234"/>
    </row>
    <row r="85405" spans="4:4">
      <c r="D85405" s="234"/>
    </row>
    <row r="85406" spans="4:4">
      <c r="D85406" s="234"/>
    </row>
    <row r="85407" spans="4:4">
      <c r="D85407" s="234"/>
    </row>
    <row r="85408" spans="4:4">
      <c r="D85408" s="234"/>
    </row>
    <row r="85409" spans="4:4">
      <c r="D85409" s="234"/>
    </row>
    <row r="85410" spans="4:4">
      <c r="D85410" s="234"/>
    </row>
    <row r="85411" spans="4:4">
      <c r="D85411" s="234"/>
    </row>
    <row r="85412" spans="4:4">
      <c r="D85412" s="234"/>
    </row>
    <row r="85413" spans="4:4">
      <c r="D85413" s="234"/>
    </row>
    <row r="85414" spans="4:4">
      <c r="D85414" s="234"/>
    </row>
    <row r="85415" spans="4:4">
      <c r="D85415" s="234"/>
    </row>
    <row r="85416" spans="4:4">
      <c r="D85416" s="234"/>
    </row>
    <row r="85417" spans="4:4">
      <c r="D85417" s="234"/>
    </row>
    <row r="85418" spans="4:4">
      <c r="D85418" s="234"/>
    </row>
    <row r="85419" spans="4:4">
      <c r="D85419" s="234"/>
    </row>
    <row r="85420" spans="4:4">
      <c r="D85420" s="234"/>
    </row>
    <row r="85421" spans="4:4">
      <c r="D85421" s="234"/>
    </row>
    <row r="85422" spans="4:4">
      <c r="D85422" s="234"/>
    </row>
    <row r="85423" spans="4:4">
      <c r="D85423" s="234"/>
    </row>
    <row r="85424" spans="4:4">
      <c r="D85424" s="234"/>
    </row>
    <row r="85425" spans="4:4">
      <c r="D85425" s="234"/>
    </row>
    <row r="85426" spans="4:4">
      <c r="D85426" s="234"/>
    </row>
    <row r="85427" spans="4:4">
      <c r="D85427" s="234"/>
    </row>
    <row r="85428" spans="4:4">
      <c r="D85428" s="234"/>
    </row>
    <row r="85429" spans="4:4">
      <c r="D85429" s="234"/>
    </row>
    <row r="85430" spans="4:4">
      <c r="D85430" s="234"/>
    </row>
    <row r="85431" spans="4:4">
      <c r="D85431" s="234"/>
    </row>
    <row r="85432" spans="4:4">
      <c r="D85432" s="234"/>
    </row>
    <row r="85433" spans="4:4">
      <c r="D85433" s="234"/>
    </row>
    <row r="85434" spans="4:4">
      <c r="D85434" s="234"/>
    </row>
    <row r="85435" spans="4:4">
      <c r="D85435" s="234"/>
    </row>
    <row r="85436" spans="4:4">
      <c r="D85436" s="234"/>
    </row>
    <row r="85437" spans="4:4">
      <c r="D85437" s="234"/>
    </row>
    <row r="85438" spans="4:4">
      <c r="D85438" s="234"/>
    </row>
    <row r="85439" spans="4:4">
      <c r="D85439" s="234"/>
    </row>
    <row r="85440" spans="4:4">
      <c r="D85440" s="234"/>
    </row>
    <row r="85441" spans="4:4">
      <c r="D85441" s="234"/>
    </row>
    <row r="85442" spans="4:4">
      <c r="D85442" s="234"/>
    </row>
    <row r="85443" spans="4:4">
      <c r="D85443" s="234"/>
    </row>
    <row r="85444" spans="4:4">
      <c r="D85444" s="234"/>
    </row>
    <row r="85445" spans="4:4">
      <c r="D85445" s="234"/>
    </row>
    <row r="85446" spans="4:4">
      <c r="D85446" s="234"/>
    </row>
    <row r="85447" spans="4:4">
      <c r="D85447" s="234"/>
    </row>
    <row r="85448" spans="4:4">
      <c r="D85448" s="234"/>
    </row>
    <row r="85449" spans="4:4">
      <c r="D85449" s="234"/>
    </row>
    <row r="85450" spans="4:4">
      <c r="D85450" s="234"/>
    </row>
    <row r="85451" spans="4:4">
      <c r="D85451" s="234"/>
    </row>
    <row r="85452" spans="4:4">
      <c r="D85452" s="234"/>
    </row>
    <row r="85453" spans="4:4">
      <c r="D85453" s="234"/>
    </row>
    <row r="85454" spans="4:4">
      <c r="D85454" s="234"/>
    </row>
    <row r="85455" spans="4:4">
      <c r="D85455" s="234"/>
    </row>
    <row r="85456" spans="4:4">
      <c r="D85456" s="234"/>
    </row>
    <row r="85457" spans="4:4">
      <c r="D85457" s="234"/>
    </row>
    <row r="85458" spans="4:4">
      <c r="D85458" s="234"/>
    </row>
    <row r="85459" spans="4:4">
      <c r="D85459" s="234"/>
    </row>
    <row r="85460" spans="4:4">
      <c r="D85460" s="234"/>
    </row>
    <row r="85461" spans="4:4">
      <c r="D85461" s="234"/>
    </row>
    <row r="85462" spans="4:4">
      <c r="D85462" s="234"/>
    </row>
    <row r="85463" spans="4:4">
      <c r="D85463" s="234"/>
    </row>
    <row r="85464" spans="4:4">
      <c r="D85464" s="234"/>
    </row>
    <row r="85465" spans="4:4">
      <c r="D85465" s="234"/>
    </row>
    <row r="85466" spans="4:4">
      <c r="D85466" s="234"/>
    </row>
    <row r="85467" spans="4:4">
      <c r="D85467" s="234"/>
    </row>
    <row r="85468" spans="4:4">
      <c r="D85468" s="234"/>
    </row>
    <row r="85469" spans="4:4">
      <c r="D85469" s="234"/>
    </row>
    <row r="85470" spans="4:4">
      <c r="D85470" s="234"/>
    </row>
    <row r="85471" spans="4:4">
      <c r="D85471" s="234"/>
    </row>
    <row r="85472" spans="4:4">
      <c r="D85472" s="234"/>
    </row>
    <row r="85473" spans="4:4">
      <c r="D85473" s="234"/>
    </row>
    <row r="85474" spans="4:4">
      <c r="D85474" s="234"/>
    </row>
    <row r="85475" spans="4:4">
      <c r="D85475" s="234"/>
    </row>
    <row r="85476" spans="4:4">
      <c r="D85476" s="234"/>
    </row>
    <row r="85477" spans="4:4">
      <c r="D85477" s="234"/>
    </row>
    <row r="85478" spans="4:4">
      <c r="D85478" s="234"/>
    </row>
    <row r="85479" spans="4:4">
      <c r="D85479" s="234"/>
    </row>
    <row r="85480" spans="4:4">
      <c r="D85480" s="234"/>
    </row>
    <row r="85481" spans="4:4">
      <c r="D85481" s="234"/>
    </row>
    <row r="85482" spans="4:4">
      <c r="D85482" s="234"/>
    </row>
    <row r="85483" spans="4:4">
      <c r="D85483" s="234"/>
    </row>
    <row r="85484" spans="4:4">
      <c r="D85484" s="234"/>
    </row>
    <row r="85485" spans="4:4">
      <c r="D85485" s="234"/>
    </row>
    <row r="85486" spans="4:4">
      <c r="D85486" s="234"/>
    </row>
    <row r="85487" spans="4:4">
      <c r="D85487" s="234"/>
    </row>
    <row r="85488" spans="4:4">
      <c r="D85488" s="234"/>
    </row>
    <row r="85489" spans="4:4">
      <c r="D85489" s="234"/>
    </row>
    <row r="85490" spans="4:4">
      <c r="D85490" s="234"/>
    </row>
    <row r="85491" spans="4:4">
      <c r="D85491" s="234"/>
    </row>
    <row r="85492" spans="4:4">
      <c r="D85492" s="234"/>
    </row>
    <row r="85493" spans="4:4">
      <c r="D85493" s="234"/>
    </row>
    <row r="85494" spans="4:4">
      <c r="D85494" s="234"/>
    </row>
    <row r="85495" spans="4:4">
      <c r="D85495" s="234"/>
    </row>
    <row r="85496" spans="4:4">
      <c r="D85496" s="234"/>
    </row>
    <row r="85497" spans="4:4">
      <c r="D85497" s="234"/>
    </row>
    <row r="85498" spans="4:4">
      <c r="D85498" s="234"/>
    </row>
    <row r="85499" spans="4:4">
      <c r="D85499" s="234"/>
    </row>
    <row r="85500" spans="4:4">
      <c r="D85500" s="234"/>
    </row>
    <row r="85501" spans="4:4">
      <c r="D85501" s="234"/>
    </row>
    <row r="85502" spans="4:4">
      <c r="D85502" s="234"/>
    </row>
    <row r="85503" spans="4:4">
      <c r="D85503" s="234"/>
    </row>
    <row r="85504" spans="4:4">
      <c r="D85504" s="234"/>
    </row>
    <row r="85505" spans="4:4">
      <c r="D85505" s="234"/>
    </row>
    <row r="85506" spans="4:4">
      <c r="D85506" s="234"/>
    </row>
    <row r="85507" spans="4:4">
      <c r="D85507" s="234"/>
    </row>
    <row r="85508" spans="4:4">
      <c r="D85508" s="234"/>
    </row>
    <row r="85509" spans="4:4">
      <c r="D85509" s="234"/>
    </row>
    <row r="85510" spans="4:4">
      <c r="D85510" s="234"/>
    </row>
    <row r="85511" spans="4:4">
      <c r="D85511" s="234"/>
    </row>
    <row r="85512" spans="4:4">
      <c r="D85512" s="234"/>
    </row>
    <row r="85513" spans="4:4">
      <c r="D85513" s="234"/>
    </row>
    <row r="85514" spans="4:4">
      <c r="D85514" s="234"/>
    </row>
    <row r="85515" spans="4:4">
      <c r="D85515" s="234"/>
    </row>
    <row r="85516" spans="4:4">
      <c r="D85516" s="234"/>
    </row>
    <row r="85517" spans="4:4">
      <c r="D85517" s="234"/>
    </row>
    <row r="85518" spans="4:4">
      <c r="D85518" s="234"/>
    </row>
    <row r="85519" spans="4:4">
      <c r="D85519" s="234"/>
    </row>
    <row r="85520" spans="4:4">
      <c r="D85520" s="234"/>
    </row>
    <row r="85521" spans="4:4">
      <c r="D85521" s="234"/>
    </row>
    <row r="85522" spans="4:4">
      <c r="D85522" s="234"/>
    </row>
    <row r="85523" spans="4:4">
      <c r="D85523" s="234"/>
    </row>
    <row r="85524" spans="4:4">
      <c r="D85524" s="234"/>
    </row>
    <row r="85525" spans="4:4">
      <c r="D85525" s="234"/>
    </row>
    <row r="85526" spans="4:4">
      <c r="D85526" s="234"/>
    </row>
    <row r="85527" spans="4:4">
      <c r="D85527" s="234"/>
    </row>
    <row r="85528" spans="4:4">
      <c r="D85528" s="234"/>
    </row>
    <row r="85529" spans="4:4">
      <c r="D85529" s="234"/>
    </row>
    <row r="85530" spans="4:4">
      <c r="D85530" s="234"/>
    </row>
    <row r="85531" spans="4:4">
      <c r="D85531" s="234"/>
    </row>
    <row r="85532" spans="4:4">
      <c r="D85532" s="234"/>
    </row>
    <row r="85533" spans="4:4">
      <c r="D85533" s="234"/>
    </row>
    <row r="85534" spans="4:4">
      <c r="D85534" s="234"/>
    </row>
    <row r="85535" spans="4:4">
      <c r="D85535" s="234"/>
    </row>
    <row r="85536" spans="4:4">
      <c r="D85536" s="234"/>
    </row>
    <row r="85537" spans="4:4">
      <c r="D85537" s="234"/>
    </row>
    <row r="85538" spans="4:4">
      <c r="D85538" s="234"/>
    </row>
    <row r="85539" spans="4:4">
      <c r="D85539" s="234"/>
    </row>
    <row r="85540" spans="4:4">
      <c r="D85540" s="234"/>
    </row>
    <row r="85541" spans="4:4">
      <c r="D85541" s="234"/>
    </row>
    <row r="85542" spans="4:4">
      <c r="D85542" s="234"/>
    </row>
    <row r="85543" spans="4:4">
      <c r="D85543" s="234"/>
    </row>
    <row r="85544" spans="4:4">
      <c r="D85544" s="234"/>
    </row>
    <row r="85545" spans="4:4">
      <c r="D85545" s="234"/>
    </row>
    <row r="85546" spans="4:4">
      <c r="D85546" s="234"/>
    </row>
    <row r="85547" spans="4:4">
      <c r="D85547" s="234"/>
    </row>
    <row r="85548" spans="4:4">
      <c r="D85548" s="234"/>
    </row>
    <row r="85549" spans="4:4">
      <c r="D85549" s="234"/>
    </row>
    <row r="85550" spans="4:4">
      <c r="D85550" s="234"/>
    </row>
    <row r="85551" spans="4:4">
      <c r="D85551" s="234"/>
    </row>
    <row r="85552" spans="4:4">
      <c r="D85552" s="234"/>
    </row>
    <row r="85553" spans="4:4">
      <c r="D85553" s="234"/>
    </row>
    <row r="85554" spans="4:4">
      <c r="D85554" s="234"/>
    </row>
    <row r="85555" spans="4:4">
      <c r="D85555" s="234"/>
    </row>
    <row r="85556" spans="4:4">
      <c r="D85556" s="234"/>
    </row>
    <row r="85557" spans="4:4">
      <c r="D85557" s="234"/>
    </row>
    <row r="85558" spans="4:4">
      <c r="D85558" s="234"/>
    </row>
    <row r="85559" spans="4:4">
      <c r="D85559" s="234"/>
    </row>
    <row r="85560" spans="4:4">
      <c r="D85560" s="234"/>
    </row>
    <row r="85561" spans="4:4">
      <c r="D85561" s="234"/>
    </row>
    <row r="85562" spans="4:4">
      <c r="D85562" s="234"/>
    </row>
    <row r="85563" spans="4:4">
      <c r="D85563" s="234"/>
    </row>
    <row r="85564" spans="4:4">
      <c r="D85564" s="234"/>
    </row>
    <row r="85565" spans="4:4">
      <c r="D85565" s="234"/>
    </row>
    <row r="85566" spans="4:4">
      <c r="D85566" s="234"/>
    </row>
    <row r="85567" spans="4:4">
      <c r="D85567" s="234"/>
    </row>
    <row r="85568" spans="4:4">
      <c r="D85568" s="234"/>
    </row>
    <row r="85569" spans="4:4">
      <c r="D85569" s="234"/>
    </row>
    <row r="85570" spans="4:4">
      <c r="D85570" s="234"/>
    </row>
    <row r="85571" spans="4:4">
      <c r="D85571" s="234"/>
    </row>
    <row r="85572" spans="4:4">
      <c r="D85572" s="234"/>
    </row>
    <row r="85573" spans="4:4">
      <c r="D85573" s="234"/>
    </row>
    <row r="85574" spans="4:4">
      <c r="D85574" s="234"/>
    </row>
    <row r="85575" spans="4:4">
      <c r="D85575" s="234"/>
    </row>
    <row r="85576" spans="4:4">
      <c r="D85576" s="234"/>
    </row>
    <row r="85577" spans="4:4">
      <c r="D85577" s="234"/>
    </row>
    <row r="85578" spans="4:4">
      <c r="D85578" s="234"/>
    </row>
    <row r="85579" spans="4:4">
      <c r="D85579" s="234"/>
    </row>
    <row r="85580" spans="4:4">
      <c r="D85580" s="234"/>
    </row>
    <row r="85581" spans="4:4">
      <c r="D85581" s="234"/>
    </row>
    <row r="85582" spans="4:4">
      <c r="D85582" s="234"/>
    </row>
    <row r="85583" spans="4:4">
      <c r="D85583" s="234"/>
    </row>
    <row r="85584" spans="4:4">
      <c r="D85584" s="234"/>
    </row>
    <row r="85585" spans="4:4">
      <c r="D85585" s="234"/>
    </row>
    <row r="85586" spans="4:4">
      <c r="D85586" s="234"/>
    </row>
    <row r="85587" spans="4:4">
      <c r="D85587" s="234"/>
    </row>
    <row r="85588" spans="4:4">
      <c r="D85588" s="234"/>
    </row>
    <row r="85589" spans="4:4">
      <c r="D85589" s="234"/>
    </row>
    <row r="85590" spans="4:4">
      <c r="D85590" s="234"/>
    </row>
    <row r="85591" spans="4:4">
      <c r="D85591" s="234"/>
    </row>
    <row r="85592" spans="4:4">
      <c r="D85592" s="234"/>
    </row>
    <row r="85593" spans="4:4">
      <c r="D85593" s="234"/>
    </row>
    <row r="85594" spans="4:4">
      <c r="D85594" s="234"/>
    </row>
    <row r="85595" spans="4:4">
      <c r="D85595" s="234"/>
    </row>
    <row r="85596" spans="4:4">
      <c r="D85596" s="234"/>
    </row>
    <row r="85597" spans="4:4">
      <c r="D85597" s="234"/>
    </row>
    <row r="85598" spans="4:4">
      <c r="D85598" s="234"/>
    </row>
    <row r="85599" spans="4:4">
      <c r="D85599" s="234"/>
    </row>
    <row r="85600" spans="4:4">
      <c r="D85600" s="234"/>
    </row>
    <row r="85601" spans="4:4">
      <c r="D85601" s="234"/>
    </row>
    <row r="85602" spans="4:4">
      <c r="D85602" s="234"/>
    </row>
    <row r="85603" spans="4:4">
      <c r="D85603" s="234"/>
    </row>
    <row r="85604" spans="4:4">
      <c r="D85604" s="234"/>
    </row>
    <row r="85605" spans="4:4">
      <c r="D85605" s="234"/>
    </row>
    <row r="85606" spans="4:4">
      <c r="D85606" s="234"/>
    </row>
    <row r="85607" spans="4:4">
      <c r="D85607" s="234"/>
    </row>
    <row r="85608" spans="4:4">
      <c r="D85608" s="234"/>
    </row>
    <row r="85609" spans="4:4">
      <c r="D85609" s="234"/>
    </row>
    <row r="85610" spans="4:4">
      <c r="D85610" s="234"/>
    </row>
    <row r="85611" spans="4:4">
      <c r="D85611" s="234"/>
    </row>
    <row r="85612" spans="4:4">
      <c r="D85612" s="234"/>
    </row>
    <row r="85613" spans="4:4">
      <c r="D85613" s="234"/>
    </row>
    <row r="85614" spans="4:4">
      <c r="D85614" s="234"/>
    </row>
    <row r="85615" spans="4:4">
      <c r="D85615" s="234"/>
    </row>
    <row r="85616" spans="4:4">
      <c r="D85616" s="234"/>
    </row>
    <row r="85617" spans="4:4">
      <c r="D85617" s="234"/>
    </row>
    <row r="85618" spans="4:4">
      <c r="D85618" s="234"/>
    </row>
    <row r="85619" spans="4:4">
      <c r="D85619" s="234"/>
    </row>
    <row r="85620" spans="4:4">
      <c r="D85620" s="234"/>
    </row>
    <row r="85621" spans="4:4">
      <c r="D85621" s="234"/>
    </row>
    <row r="85622" spans="4:4">
      <c r="D85622" s="234"/>
    </row>
    <row r="85623" spans="4:4">
      <c r="D85623" s="234"/>
    </row>
    <row r="85624" spans="4:4">
      <c r="D85624" s="234"/>
    </row>
    <row r="85625" spans="4:4">
      <c r="D85625" s="234"/>
    </row>
    <row r="85626" spans="4:4">
      <c r="D85626" s="234"/>
    </row>
    <row r="85627" spans="4:4">
      <c r="D85627" s="234"/>
    </row>
    <row r="85628" spans="4:4">
      <c r="D85628" s="234"/>
    </row>
    <row r="85629" spans="4:4">
      <c r="D85629" s="234"/>
    </row>
    <row r="85630" spans="4:4">
      <c r="D85630" s="234"/>
    </row>
    <row r="85631" spans="4:4">
      <c r="D85631" s="234"/>
    </row>
    <row r="85632" spans="4:4">
      <c r="D85632" s="234"/>
    </row>
    <row r="85633" spans="4:4">
      <c r="D85633" s="234"/>
    </row>
    <row r="85634" spans="4:4">
      <c r="D85634" s="234"/>
    </row>
    <row r="85635" spans="4:4">
      <c r="D85635" s="234"/>
    </row>
    <row r="85636" spans="4:4">
      <c r="D85636" s="234"/>
    </row>
    <row r="85637" spans="4:4">
      <c r="D85637" s="234"/>
    </row>
    <row r="85638" spans="4:4">
      <c r="D85638" s="234"/>
    </row>
    <row r="85639" spans="4:4">
      <c r="D85639" s="234"/>
    </row>
    <row r="85640" spans="4:4">
      <c r="D85640" s="234"/>
    </row>
    <row r="85641" spans="4:4">
      <c r="D85641" s="234"/>
    </row>
    <row r="85642" spans="4:4">
      <c r="D85642" s="234"/>
    </row>
    <row r="85643" spans="4:4">
      <c r="D85643" s="234"/>
    </row>
    <row r="85644" spans="4:4">
      <c r="D85644" s="234"/>
    </row>
    <row r="85645" spans="4:4">
      <c r="D85645" s="234"/>
    </row>
    <row r="85646" spans="4:4">
      <c r="D85646" s="234"/>
    </row>
    <row r="85647" spans="4:4">
      <c r="D85647" s="234"/>
    </row>
    <row r="85648" spans="4:4">
      <c r="D85648" s="234"/>
    </row>
    <row r="85649" spans="4:4">
      <c r="D85649" s="234"/>
    </row>
    <row r="85650" spans="4:4">
      <c r="D85650" s="234"/>
    </row>
    <row r="85651" spans="4:4">
      <c r="D85651" s="234"/>
    </row>
    <row r="85652" spans="4:4">
      <c r="D85652" s="234"/>
    </row>
    <row r="85653" spans="4:4">
      <c r="D85653" s="234"/>
    </row>
    <row r="85654" spans="4:4">
      <c r="D85654" s="234"/>
    </row>
    <row r="85655" spans="4:4">
      <c r="D85655" s="234"/>
    </row>
    <row r="85656" spans="4:4">
      <c r="D85656" s="234"/>
    </row>
    <row r="85657" spans="4:4">
      <c r="D85657" s="234"/>
    </row>
    <row r="85658" spans="4:4">
      <c r="D85658" s="234"/>
    </row>
    <row r="85659" spans="4:4">
      <c r="D85659" s="234"/>
    </row>
    <row r="85660" spans="4:4">
      <c r="D85660" s="234"/>
    </row>
    <row r="85661" spans="4:4">
      <c r="D85661" s="234"/>
    </row>
    <row r="85662" spans="4:4">
      <c r="D85662" s="234"/>
    </row>
    <row r="85663" spans="4:4">
      <c r="D85663" s="234"/>
    </row>
    <row r="85664" spans="4:4">
      <c r="D85664" s="234"/>
    </row>
    <row r="85665" spans="4:4">
      <c r="D85665" s="234"/>
    </row>
    <row r="85666" spans="4:4">
      <c r="D85666" s="234"/>
    </row>
    <row r="85667" spans="4:4">
      <c r="D85667" s="234"/>
    </row>
    <row r="85668" spans="4:4">
      <c r="D85668" s="234"/>
    </row>
    <row r="85669" spans="4:4">
      <c r="D85669" s="234"/>
    </row>
    <row r="85670" spans="4:4">
      <c r="D85670" s="234"/>
    </row>
    <row r="85671" spans="4:4">
      <c r="D85671" s="234"/>
    </row>
    <row r="85672" spans="4:4">
      <c r="D85672" s="234"/>
    </row>
    <row r="85673" spans="4:4">
      <c r="D85673" s="234"/>
    </row>
    <row r="85674" spans="4:4">
      <c r="D85674" s="234"/>
    </row>
    <row r="85675" spans="4:4">
      <c r="D85675" s="234"/>
    </row>
    <row r="85676" spans="4:4">
      <c r="D85676" s="234"/>
    </row>
    <row r="85677" spans="4:4">
      <c r="D85677" s="234"/>
    </row>
    <row r="85678" spans="4:4">
      <c r="D85678" s="234"/>
    </row>
    <row r="85679" spans="4:4">
      <c r="D85679" s="234"/>
    </row>
    <row r="85680" spans="4:4">
      <c r="D85680" s="234"/>
    </row>
    <row r="85681" spans="4:4">
      <c r="D85681" s="234"/>
    </row>
    <row r="85682" spans="4:4">
      <c r="D85682" s="234"/>
    </row>
    <row r="85683" spans="4:4">
      <c r="D85683" s="234"/>
    </row>
    <row r="85684" spans="4:4">
      <c r="D85684" s="234"/>
    </row>
    <row r="85685" spans="4:4">
      <c r="D85685" s="234"/>
    </row>
    <row r="85686" spans="4:4">
      <c r="D85686" s="234"/>
    </row>
    <row r="85687" spans="4:4">
      <c r="D85687" s="234"/>
    </row>
    <row r="85688" spans="4:4">
      <c r="D85688" s="234"/>
    </row>
    <row r="85689" spans="4:4">
      <c r="D85689" s="234"/>
    </row>
    <row r="85690" spans="4:4">
      <c r="D85690" s="234"/>
    </row>
    <row r="85691" spans="4:4">
      <c r="D85691" s="234"/>
    </row>
    <row r="85692" spans="4:4">
      <c r="D85692" s="234"/>
    </row>
    <row r="85693" spans="4:4">
      <c r="D85693" s="234"/>
    </row>
    <row r="85694" spans="4:4">
      <c r="D85694" s="234"/>
    </row>
    <row r="85695" spans="4:4">
      <c r="D85695" s="234"/>
    </row>
    <row r="85696" spans="4:4">
      <c r="D85696" s="234"/>
    </row>
    <row r="85697" spans="4:4">
      <c r="D85697" s="234"/>
    </row>
    <row r="85698" spans="4:4">
      <c r="D85698" s="234"/>
    </row>
    <row r="85699" spans="4:4">
      <c r="D85699" s="234"/>
    </row>
    <row r="85700" spans="4:4">
      <c r="D85700" s="234"/>
    </row>
    <row r="85701" spans="4:4">
      <c r="D85701" s="234"/>
    </row>
    <row r="85702" spans="4:4">
      <c r="D85702" s="234"/>
    </row>
    <row r="85703" spans="4:4">
      <c r="D85703" s="234"/>
    </row>
    <row r="85704" spans="4:4">
      <c r="D85704" s="234"/>
    </row>
    <row r="85705" spans="4:4">
      <c r="D85705" s="234"/>
    </row>
    <row r="85706" spans="4:4">
      <c r="D85706" s="234"/>
    </row>
    <row r="85707" spans="4:4">
      <c r="D85707" s="234"/>
    </row>
    <row r="85708" spans="4:4">
      <c r="D85708" s="234"/>
    </row>
    <row r="85709" spans="4:4">
      <c r="D85709" s="234"/>
    </row>
    <row r="85710" spans="4:4">
      <c r="D85710" s="234"/>
    </row>
    <row r="85711" spans="4:4">
      <c r="D85711" s="234"/>
    </row>
    <row r="85712" spans="4:4">
      <c r="D85712" s="234"/>
    </row>
    <row r="85713" spans="4:4">
      <c r="D85713" s="234"/>
    </row>
    <row r="85714" spans="4:4">
      <c r="D85714" s="234"/>
    </row>
    <row r="85715" spans="4:4">
      <c r="D85715" s="234"/>
    </row>
    <row r="85716" spans="4:4">
      <c r="D85716" s="234"/>
    </row>
    <row r="85717" spans="4:4">
      <c r="D85717" s="234"/>
    </row>
    <row r="85718" spans="4:4">
      <c r="D85718" s="234"/>
    </row>
    <row r="85719" spans="4:4">
      <c r="D85719" s="234"/>
    </row>
    <row r="85720" spans="4:4">
      <c r="D85720" s="234"/>
    </row>
    <row r="85721" spans="4:4">
      <c r="D85721" s="234"/>
    </row>
    <row r="85722" spans="4:4">
      <c r="D85722" s="234"/>
    </row>
    <row r="85723" spans="4:4">
      <c r="D85723" s="234"/>
    </row>
    <row r="85724" spans="4:4">
      <c r="D85724" s="234"/>
    </row>
    <row r="85725" spans="4:4">
      <c r="D85725" s="234"/>
    </row>
    <row r="85726" spans="4:4">
      <c r="D85726" s="234"/>
    </row>
    <row r="85727" spans="4:4">
      <c r="D85727" s="234"/>
    </row>
    <row r="85728" spans="4:4">
      <c r="D85728" s="234"/>
    </row>
    <row r="85729" spans="4:4">
      <c r="D85729" s="234"/>
    </row>
    <row r="85730" spans="4:4">
      <c r="D85730" s="234"/>
    </row>
    <row r="85731" spans="4:4">
      <c r="D85731" s="234"/>
    </row>
    <row r="85732" spans="4:4">
      <c r="D85732" s="234"/>
    </row>
    <row r="85733" spans="4:4">
      <c r="D85733" s="234"/>
    </row>
    <row r="85734" spans="4:4">
      <c r="D85734" s="234"/>
    </row>
    <row r="85735" spans="4:4">
      <c r="D85735" s="234"/>
    </row>
    <row r="85736" spans="4:4">
      <c r="D85736" s="234"/>
    </row>
    <row r="85737" spans="4:4">
      <c r="D85737" s="234"/>
    </row>
    <row r="85738" spans="4:4">
      <c r="D85738" s="234"/>
    </row>
    <row r="85739" spans="4:4">
      <c r="D85739" s="234"/>
    </row>
    <row r="85740" spans="4:4">
      <c r="D85740" s="234"/>
    </row>
    <row r="85741" spans="4:4">
      <c r="D85741" s="234"/>
    </row>
    <row r="85742" spans="4:4">
      <c r="D85742" s="234"/>
    </row>
    <row r="85743" spans="4:4">
      <c r="D85743" s="234"/>
    </row>
    <row r="85744" spans="4:4">
      <c r="D85744" s="234"/>
    </row>
    <row r="85745" spans="4:4">
      <c r="D85745" s="234"/>
    </row>
    <row r="85746" spans="4:4">
      <c r="D85746" s="234"/>
    </row>
    <row r="85747" spans="4:4">
      <c r="D85747" s="234"/>
    </row>
    <row r="85748" spans="4:4">
      <c r="D85748" s="234"/>
    </row>
    <row r="85749" spans="4:4">
      <c r="D85749" s="234"/>
    </row>
    <row r="85750" spans="4:4">
      <c r="D85750" s="234"/>
    </row>
    <row r="85751" spans="4:4">
      <c r="D85751" s="234"/>
    </row>
    <row r="85752" spans="4:4">
      <c r="D85752" s="234"/>
    </row>
    <row r="85753" spans="4:4">
      <c r="D85753" s="234"/>
    </row>
    <row r="85754" spans="4:4">
      <c r="D85754" s="234"/>
    </row>
    <row r="85755" spans="4:4">
      <c r="D85755" s="234"/>
    </row>
    <row r="85756" spans="4:4">
      <c r="D85756" s="234"/>
    </row>
    <row r="85757" spans="4:4">
      <c r="D85757" s="234"/>
    </row>
    <row r="85758" spans="4:4">
      <c r="D85758" s="234"/>
    </row>
    <row r="85759" spans="4:4">
      <c r="D85759" s="234"/>
    </row>
    <row r="85760" spans="4:4">
      <c r="D85760" s="234"/>
    </row>
    <row r="85761" spans="4:4">
      <c r="D85761" s="234"/>
    </row>
    <row r="85762" spans="4:4">
      <c r="D85762" s="234"/>
    </row>
    <row r="85763" spans="4:4">
      <c r="D85763" s="234"/>
    </row>
    <row r="85764" spans="4:4">
      <c r="D85764" s="234"/>
    </row>
    <row r="85765" spans="4:4">
      <c r="D85765" s="234"/>
    </row>
    <row r="85766" spans="4:4">
      <c r="D85766" s="234"/>
    </row>
    <row r="85767" spans="4:4">
      <c r="D85767" s="234"/>
    </row>
    <row r="85768" spans="4:4">
      <c r="D85768" s="234"/>
    </row>
    <row r="85769" spans="4:4">
      <c r="D85769" s="234"/>
    </row>
    <row r="85770" spans="4:4">
      <c r="D85770" s="234"/>
    </row>
    <row r="85771" spans="4:4">
      <c r="D85771" s="234"/>
    </row>
    <row r="85772" spans="4:4">
      <c r="D85772" s="234"/>
    </row>
    <row r="85773" spans="4:4">
      <c r="D85773" s="234"/>
    </row>
    <row r="85774" spans="4:4">
      <c r="D85774" s="234"/>
    </row>
    <row r="85775" spans="4:4">
      <c r="D85775" s="234"/>
    </row>
    <row r="85776" spans="4:4">
      <c r="D85776" s="234"/>
    </row>
    <row r="85777" spans="4:4">
      <c r="D85777" s="234"/>
    </row>
    <row r="85778" spans="4:4">
      <c r="D85778" s="234"/>
    </row>
    <row r="85779" spans="4:4">
      <c r="D85779" s="234"/>
    </row>
    <row r="85780" spans="4:4">
      <c r="D85780" s="234"/>
    </row>
    <row r="85781" spans="4:4">
      <c r="D85781" s="234"/>
    </row>
    <row r="85782" spans="4:4">
      <c r="D85782" s="234"/>
    </row>
    <row r="85783" spans="4:4">
      <c r="D85783" s="234"/>
    </row>
    <row r="85784" spans="4:4">
      <c r="D85784" s="234"/>
    </row>
    <row r="85785" spans="4:4">
      <c r="D85785" s="234"/>
    </row>
    <row r="85786" spans="4:4">
      <c r="D85786" s="234"/>
    </row>
    <row r="85787" spans="4:4">
      <c r="D85787" s="234"/>
    </row>
    <row r="85788" spans="4:4">
      <c r="D85788" s="234"/>
    </row>
    <row r="85789" spans="4:4">
      <c r="D85789" s="234"/>
    </row>
    <row r="85790" spans="4:4">
      <c r="D85790" s="234"/>
    </row>
    <row r="85791" spans="4:4">
      <c r="D85791" s="234"/>
    </row>
    <row r="85792" spans="4:4">
      <c r="D85792" s="234"/>
    </row>
    <row r="85793" spans="4:4">
      <c r="D85793" s="234"/>
    </row>
    <row r="85794" spans="4:4">
      <c r="D85794" s="234"/>
    </row>
    <row r="85795" spans="4:4">
      <c r="D85795" s="234"/>
    </row>
    <row r="85796" spans="4:4">
      <c r="D85796" s="234"/>
    </row>
    <row r="85797" spans="4:4">
      <c r="D85797" s="234"/>
    </row>
    <row r="85798" spans="4:4">
      <c r="D85798" s="234"/>
    </row>
    <row r="85799" spans="4:4">
      <c r="D85799" s="234"/>
    </row>
    <row r="85800" spans="4:4">
      <c r="D85800" s="234"/>
    </row>
    <row r="85801" spans="4:4">
      <c r="D85801" s="234"/>
    </row>
    <row r="85802" spans="4:4">
      <c r="D85802" s="234"/>
    </row>
    <row r="85803" spans="4:4">
      <c r="D85803" s="234"/>
    </row>
    <row r="85804" spans="4:4">
      <c r="D85804" s="234"/>
    </row>
    <row r="85805" spans="4:4">
      <c r="D85805" s="234"/>
    </row>
    <row r="85806" spans="4:4">
      <c r="D85806" s="234"/>
    </row>
    <row r="85807" spans="4:4">
      <c r="D85807" s="234"/>
    </row>
    <row r="85808" spans="4:4">
      <c r="D85808" s="234"/>
    </row>
    <row r="85809" spans="4:4">
      <c r="D85809" s="234"/>
    </row>
    <row r="85810" spans="4:4">
      <c r="D85810" s="234"/>
    </row>
    <row r="85811" spans="4:4">
      <c r="D85811" s="234"/>
    </row>
    <row r="85812" spans="4:4">
      <c r="D85812" s="234"/>
    </row>
    <row r="85813" spans="4:4">
      <c r="D85813" s="234"/>
    </row>
    <row r="85814" spans="4:4">
      <c r="D85814" s="234"/>
    </row>
    <row r="85815" spans="4:4">
      <c r="D85815" s="234"/>
    </row>
    <row r="85816" spans="4:4">
      <c r="D85816" s="234"/>
    </row>
    <row r="85817" spans="4:4">
      <c r="D85817" s="234"/>
    </row>
    <row r="85818" spans="4:4">
      <c r="D85818" s="234"/>
    </row>
    <row r="85819" spans="4:4">
      <c r="D85819" s="234"/>
    </row>
    <row r="85820" spans="4:4">
      <c r="D85820" s="234"/>
    </row>
    <row r="85821" spans="4:4">
      <c r="D85821" s="234"/>
    </row>
    <row r="85822" spans="4:4">
      <c r="D85822" s="234"/>
    </row>
    <row r="85823" spans="4:4">
      <c r="D85823" s="234"/>
    </row>
    <row r="85824" spans="4:4">
      <c r="D85824" s="234"/>
    </row>
    <row r="85825" spans="4:4">
      <c r="D85825" s="234"/>
    </row>
    <row r="85826" spans="4:4">
      <c r="D85826" s="234"/>
    </row>
    <row r="85827" spans="4:4">
      <c r="D85827" s="234"/>
    </row>
    <row r="85828" spans="4:4">
      <c r="D85828" s="234"/>
    </row>
    <row r="85829" spans="4:4">
      <c r="D85829" s="234"/>
    </row>
    <row r="85830" spans="4:4">
      <c r="D85830" s="234"/>
    </row>
    <row r="85831" spans="4:4">
      <c r="D85831" s="234"/>
    </row>
    <row r="85832" spans="4:4">
      <c r="D85832" s="234"/>
    </row>
    <row r="85833" spans="4:4">
      <c r="D85833" s="234"/>
    </row>
    <row r="85834" spans="4:4">
      <c r="D85834" s="234"/>
    </row>
    <row r="85835" spans="4:4">
      <c r="D85835" s="234"/>
    </row>
    <row r="85836" spans="4:4">
      <c r="D85836" s="234"/>
    </row>
    <row r="85837" spans="4:4">
      <c r="D85837" s="234"/>
    </row>
    <row r="85838" spans="4:4">
      <c r="D85838" s="234"/>
    </row>
    <row r="85839" spans="4:4">
      <c r="D85839" s="234"/>
    </row>
    <row r="85840" spans="4:4">
      <c r="D85840" s="234"/>
    </row>
    <row r="85841" spans="4:4">
      <c r="D85841" s="234"/>
    </row>
    <row r="85842" spans="4:4">
      <c r="D85842" s="234"/>
    </row>
    <row r="85843" spans="4:4">
      <c r="D85843" s="234"/>
    </row>
    <row r="85844" spans="4:4">
      <c r="D85844" s="234"/>
    </row>
    <row r="85845" spans="4:4">
      <c r="D85845" s="234"/>
    </row>
    <row r="85846" spans="4:4">
      <c r="D85846" s="234"/>
    </row>
    <row r="85847" spans="4:4">
      <c r="D85847" s="234"/>
    </row>
    <row r="85848" spans="4:4">
      <c r="D85848" s="234"/>
    </row>
    <row r="85849" spans="4:4">
      <c r="D85849" s="234"/>
    </row>
    <row r="85850" spans="4:4">
      <c r="D85850" s="234"/>
    </row>
    <row r="85851" spans="4:4">
      <c r="D85851" s="234"/>
    </row>
    <row r="85852" spans="4:4">
      <c r="D85852" s="234"/>
    </row>
    <row r="85853" spans="4:4">
      <c r="D85853" s="234"/>
    </row>
    <row r="85854" spans="4:4">
      <c r="D85854" s="234"/>
    </row>
    <row r="85855" spans="4:4">
      <c r="D85855" s="234"/>
    </row>
    <row r="85856" spans="4:4">
      <c r="D85856" s="234"/>
    </row>
    <row r="85857" spans="4:4">
      <c r="D85857" s="234"/>
    </row>
    <row r="85858" spans="4:4">
      <c r="D85858" s="234"/>
    </row>
    <row r="85859" spans="4:4">
      <c r="D85859" s="234"/>
    </row>
    <row r="85860" spans="4:4">
      <c r="D85860" s="234"/>
    </row>
    <row r="85861" spans="4:4">
      <c r="D85861" s="234"/>
    </row>
    <row r="85862" spans="4:4">
      <c r="D85862" s="234"/>
    </row>
    <row r="85863" spans="4:4">
      <c r="D85863" s="234"/>
    </row>
    <row r="85864" spans="4:4">
      <c r="D85864" s="234"/>
    </row>
    <row r="85865" spans="4:4">
      <c r="D85865" s="234"/>
    </row>
    <row r="85866" spans="4:4">
      <c r="D85866" s="234"/>
    </row>
    <row r="85867" spans="4:4">
      <c r="D85867" s="234"/>
    </row>
    <row r="85868" spans="4:4">
      <c r="D85868" s="234"/>
    </row>
    <row r="85869" spans="4:4">
      <c r="D85869" s="234"/>
    </row>
    <row r="85870" spans="4:4">
      <c r="D85870" s="234"/>
    </row>
    <row r="85871" spans="4:4">
      <c r="D85871" s="234"/>
    </row>
    <row r="85872" spans="4:4">
      <c r="D85872" s="234"/>
    </row>
    <row r="85873" spans="4:4">
      <c r="D85873" s="234"/>
    </row>
    <row r="85874" spans="4:4">
      <c r="D85874" s="234"/>
    </row>
    <row r="85875" spans="4:4">
      <c r="D85875" s="234"/>
    </row>
    <row r="85876" spans="4:4">
      <c r="D85876" s="234"/>
    </row>
    <row r="85877" spans="4:4">
      <c r="D85877" s="234"/>
    </row>
    <row r="85878" spans="4:4">
      <c r="D85878" s="234"/>
    </row>
    <row r="85879" spans="4:4">
      <c r="D85879" s="234"/>
    </row>
    <row r="85880" spans="4:4">
      <c r="D85880" s="234"/>
    </row>
    <row r="85881" spans="4:4">
      <c r="D85881" s="234"/>
    </row>
    <row r="85882" spans="4:4">
      <c r="D85882" s="234"/>
    </row>
    <row r="85883" spans="4:4">
      <c r="D85883" s="234"/>
    </row>
    <row r="85884" spans="4:4">
      <c r="D85884" s="234"/>
    </row>
    <row r="85885" spans="4:4">
      <c r="D85885" s="234"/>
    </row>
    <row r="85886" spans="4:4">
      <c r="D85886" s="234"/>
    </row>
    <row r="85887" spans="4:4">
      <c r="D85887" s="234"/>
    </row>
    <row r="85888" spans="4:4">
      <c r="D85888" s="234"/>
    </row>
    <row r="85889" spans="4:4">
      <c r="D85889" s="234"/>
    </row>
    <row r="85890" spans="4:4">
      <c r="D85890" s="234"/>
    </row>
    <row r="85891" spans="4:4">
      <c r="D85891" s="234"/>
    </row>
    <row r="85892" spans="4:4">
      <c r="D85892" s="234"/>
    </row>
    <row r="85893" spans="4:4">
      <c r="D85893" s="234"/>
    </row>
    <row r="85894" spans="4:4">
      <c r="D85894" s="234"/>
    </row>
    <row r="85895" spans="4:4">
      <c r="D85895" s="234"/>
    </row>
    <row r="85896" spans="4:4">
      <c r="D85896" s="234"/>
    </row>
    <row r="85897" spans="4:4">
      <c r="D85897" s="234"/>
    </row>
    <row r="85898" spans="4:4">
      <c r="D85898" s="234"/>
    </row>
    <row r="85899" spans="4:4">
      <c r="D85899" s="234"/>
    </row>
    <row r="85900" spans="4:4">
      <c r="D85900" s="234"/>
    </row>
    <row r="85901" spans="4:4">
      <c r="D85901" s="234"/>
    </row>
    <row r="85902" spans="4:4">
      <c r="D85902" s="234"/>
    </row>
    <row r="85903" spans="4:4">
      <c r="D85903" s="234"/>
    </row>
    <row r="85904" spans="4:4">
      <c r="D85904" s="234"/>
    </row>
    <row r="85905" spans="4:4">
      <c r="D85905" s="234"/>
    </row>
    <row r="85906" spans="4:4">
      <c r="D85906" s="234"/>
    </row>
    <row r="85907" spans="4:4">
      <c r="D85907" s="234"/>
    </row>
    <row r="85908" spans="4:4">
      <c r="D85908" s="234"/>
    </row>
    <row r="85909" spans="4:4">
      <c r="D85909" s="234"/>
    </row>
    <row r="85910" spans="4:4">
      <c r="D85910" s="234"/>
    </row>
    <row r="85911" spans="4:4">
      <c r="D85911" s="234"/>
    </row>
    <row r="85912" spans="4:4">
      <c r="D85912" s="234"/>
    </row>
    <row r="85913" spans="4:4">
      <c r="D85913" s="234"/>
    </row>
    <row r="85914" spans="4:4">
      <c r="D85914" s="234"/>
    </row>
    <row r="85915" spans="4:4">
      <c r="D85915" s="234"/>
    </row>
    <row r="85916" spans="4:4">
      <c r="D85916" s="234"/>
    </row>
    <row r="85917" spans="4:4">
      <c r="D85917" s="234"/>
    </row>
    <row r="85918" spans="4:4">
      <c r="D85918" s="234"/>
    </row>
    <row r="85919" spans="4:4">
      <c r="D85919" s="234"/>
    </row>
    <row r="85920" spans="4:4">
      <c r="D85920" s="234"/>
    </row>
    <row r="85921" spans="4:4">
      <c r="D85921" s="234"/>
    </row>
    <row r="85922" spans="4:4">
      <c r="D85922" s="234"/>
    </row>
    <row r="85923" spans="4:4">
      <c r="D85923" s="234"/>
    </row>
    <row r="85924" spans="4:4">
      <c r="D85924" s="234"/>
    </row>
    <row r="85925" spans="4:4">
      <c r="D85925" s="234"/>
    </row>
    <row r="85926" spans="4:4">
      <c r="D85926" s="234"/>
    </row>
    <row r="85927" spans="4:4">
      <c r="D85927" s="234"/>
    </row>
    <row r="85928" spans="4:4">
      <c r="D85928" s="234"/>
    </row>
    <row r="85929" spans="4:4">
      <c r="D85929" s="234"/>
    </row>
    <row r="85930" spans="4:4">
      <c r="D85930" s="234"/>
    </row>
    <row r="85931" spans="4:4">
      <c r="D85931" s="234"/>
    </row>
    <row r="85932" spans="4:4">
      <c r="D85932" s="234"/>
    </row>
    <row r="85933" spans="4:4">
      <c r="D85933" s="234"/>
    </row>
    <row r="85934" spans="4:4">
      <c r="D85934" s="234"/>
    </row>
    <row r="85935" spans="4:4">
      <c r="D85935" s="234"/>
    </row>
    <row r="85936" spans="4:4">
      <c r="D85936" s="234"/>
    </row>
    <row r="85937" spans="4:4">
      <c r="D85937" s="234"/>
    </row>
    <row r="85938" spans="4:4">
      <c r="D85938" s="234"/>
    </row>
    <row r="85939" spans="4:4">
      <c r="D85939" s="234"/>
    </row>
    <row r="85940" spans="4:4">
      <c r="D85940" s="234"/>
    </row>
    <row r="85941" spans="4:4">
      <c r="D85941" s="234"/>
    </row>
    <row r="85942" spans="4:4">
      <c r="D85942" s="234"/>
    </row>
    <row r="85943" spans="4:4">
      <c r="D85943" s="234"/>
    </row>
    <row r="85944" spans="4:4">
      <c r="D85944" s="234"/>
    </row>
    <row r="85945" spans="4:4">
      <c r="D85945" s="234"/>
    </row>
    <row r="85946" spans="4:4">
      <c r="D85946" s="234"/>
    </row>
    <row r="85947" spans="4:4">
      <c r="D85947" s="234"/>
    </row>
    <row r="85948" spans="4:4">
      <c r="D85948" s="234"/>
    </row>
    <row r="85949" spans="4:4">
      <c r="D85949" s="234"/>
    </row>
    <row r="85950" spans="4:4">
      <c r="D85950" s="234"/>
    </row>
    <row r="85951" spans="4:4">
      <c r="D85951" s="234"/>
    </row>
    <row r="85952" spans="4:4">
      <c r="D85952" s="234"/>
    </row>
    <row r="85953" spans="4:4">
      <c r="D85953" s="234"/>
    </row>
    <row r="85954" spans="4:4">
      <c r="D85954" s="234"/>
    </row>
    <row r="85955" spans="4:4">
      <c r="D85955" s="234"/>
    </row>
    <row r="85956" spans="4:4">
      <c r="D85956" s="234"/>
    </row>
    <row r="85957" spans="4:4">
      <c r="D85957" s="234"/>
    </row>
    <row r="85958" spans="4:4">
      <c r="D85958" s="234"/>
    </row>
    <row r="85959" spans="4:4">
      <c r="D85959" s="234"/>
    </row>
    <row r="85960" spans="4:4">
      <c r="D85960" s="234"/>
    </row>
    <row r="85961" spans="4:4">
      <c r="D85961" s="234"/>
    </row>
    <row r="85962" spans="4:4">
      <c r="D85962" s="234"/>
    </row>
    <row r="85963" spans="4:4">
      <c r="D85963" s="234"/>
    </row>
    <row r="85964" spans="4:4">
      <c r="D85964" s="234"/>
    </row>
    <row r="85965" spans="4:4">
      <c r="D85965" s="234"/>
    </row>
    <row r="85966" spans="4:4">
      <c r="D85966" s="234"/>
    </row>
    <row r="85967" spans="4:4">
      <c r="D85967" s="234"/>
    </row>
    <row r="85968" spans="4:4">
      <c r="D85968" s="234"/>
    </row>
    <row r="85969" spans="4:4">
      <c r="D85969" s="234"/>
    </row>
    <row r="85970" spans="4:4">
      <c r="D85970" s="234"/>
    </row>
    <row r="85971" spans="4:4">
      <c r="D85971" s="234"/>
    </row>
    <row r="85972" spans="4:4">
      <c r="D85972" s="234"/>
    </row>
    <row r="85973" spans="4:4">
      <c r="D85973" s="234"/>
    </row>
    <row r="85974" spans="4:4">
      <c r="D85974" s="234"/>
    </row>
    <row r="85975" spans="4:4">
      <c r="D85975" s="234"/>
    </row>
    <row r="85976" spans="4:4">
      <c r="D85976" s="234"/>
    </row>
    <row r="85977" spans="4:4">
      <c r="D85977" s="234"/>
    </row>
    <row r="85978" spans="4:4">
      <c r="D85978" s="234"/>
    </row>
    <row r="85979" spans="4:4">
      <c r="D85979" s="234"/>
    </row>
    <row r="85980" spans="4:4">
      <c r="D85980" s="234"/>
    </row>
    <row r="85981" spans="4:4">
      <c r="D85981" s="234"/>
    </row>
    <row r="85982" spans="4:4">
      <c r="D85982" s="234"/>
    </row>
    <row r="85983" spans="4:4">
      <c r="D85983" s="234"/>
    </row>
    <row r="85984" spans="4:4">
      <c r="D85984" s="234"/>
    </row>
    <row r="85985" spans="4:4">
      <c r="D85985" s="234"/>
    </row>
    <row r="85986" spans="4:4">
      <c r="D85986" s="234"/>
    </row>
    <row r="85987" spans="4:4">
      <c r="D85987" s="234"/>
    </row>
    <row r="85988" spans="4:4">
      <c r="D85988" s="234"/>
    </row>
    <row r="85989" spans="4:4">
      <c r="D85989" s="234"/>
    </row>
    <row r="85990" spans="4:4">
      <c r="D85990" s="234"/>
    </row>
    <row r="85991" spans="4:4">
      <c r="D85991" s="234"/>
    </row>
    <row r="85992" spans="4:4">
      <c r="D85992" s="234"/>
    </row>
    <row r="85993" spans="4:4">
      <c r="D85993" s="234"/>
    </row>
    <row r="85994" spans="4:4">
      <c r="D85994" s="234"/>
    </row>
    <row r="85995" spans="4:4">
      <c r="D85995" s="234"/>
    </row>
    <row r="85996" spans="4:4">
      <c r="D85996" s="234"/>
    </row>
    <row r="85997" spans="4:4">
      <c r="D85997" s="234"/>
    </row>
    <row r="85998" spans="4:4">
      <c r="D85998" s="234"/>
    </row>
    <row r="85999" spans="4:4">
      <c r="D85999" s="234"/>
    </row>
    <row r="86000" spans="4:4">
      <c r="D86000" s="234"/>
    </row>
    <row r="86001" spans="4:4">
      <c r="D86001" s="234"/>
    </row>
    <row r="86002" spans="4:4">
      <c r="D86002" s="234"/>
    </row>
    <row r="86003" spans="4:4">
      <c r="D86003" s="234"/>
    </row>
    <row r="86004" spans="4:4">
      <c r="D86004" s="234"/>
    </row>
    <row r="86005" spans="4:4">
      <c r="D86005" s="234"/>
    </row>
    <row r="86006" spans="4:4">
      <c r="D86006" s="234"/>
    </row>
    <row r="86007" spans="4:4">
      <c r="D86007" s="234"/>
    </row>
    <row r="86008" spans="4:4">
      <c r="D86008" s="234"/>
    </row>
    <row r="86009" spans="4:4">
      <c r="D86009" s="234"/>
    </row>
    <row r="86010" spans="4:4">
      <c r="D86010" s="234"/>
    </row>
    <row r="86011" spans="4:4">
      <c r="D86011" s="234"/>
    </row>
    <row r="86012" spans="4:4">
      <c r="D86012" s="234"/>
    </row>
    <row r="86013" spans="4:4">
      <c r="D86013" s="234"/>
    </row>
    <row r="86014" spans="4:4">
      <c r="D86014" s="234"/>
    </row>
    <row r="86015" spans="4:4">
      <c r="D86015" s="234"/>
    </row>
    <row r="86016" spans="4:4">
      <c r="D86016" s="234"/>
    </row>
    <row r="86017" spans="4:4">
      <c r="D86017" s="234"/>
    </row>
    <row r="86018" spans="4:4">
      <c r="D86018" s="234"/>
    </row>
    <row r="86019" spans="4:4">
      <c r="D86019" s="234"/>
    </row>
    <row r="86020" spans="4:4">
      <c r="D86020" s="234"/>
    </row>
    <row r="86021" spans="4:4">
      <c r="D86021" s="234"/>
    </row>
    <row r="86022" spans="4:4">
      <c r="D86022" s="234"/>
    </row>
    <row r="86023" spans="4:4">
      <c r="D86023" s="234"/>
    </row>
    <row r="86024" spans="4:4">
      <c r="D86024" s="234"/>
    </row>
    <row r="86025" spans="4:4">
      <c r="D86025" s="234"/>
    </row>
    <row r="86026" spans="4:4">
      <c r="D86026" s="234"/>
    </row>
    <row r="86027" spans="4:4">
      <c r="D86027" s="234"/>
    </row>
    <row r="86028" spans="4:4">
      <c r="D86028" s="234"/>
    </row>
    <row r="86029" spans="4:4">
      <c r="D86029" s="234"/>
    </row>
    <row r="86030" spans="4:4">
      <c r="D86030" s="234"/>
    </row>
    <row r="86031" spans="4:4">
      <c r="D86031" s="234"/>
    </row>
    <row r="86032" spans="4:4">
      <c r="D86032" s="234"/>
    </row>
    <row r="86033" spans="4:4">
      <c r="D86033" s="234"/>
    </row>
    <row r="86034" spans="4:4">
      <c r="D86034" s="234"/>
    </row>
    <row r="86035" spans="4:4">
      <c r="D86035" s="234"/>
    </row>
    <row r="86036" spans="4:4">
      <c r="D86036" s="234"/>
    </row>
    <row r="86037" spans="4:4">
      <c r="D86037" s="234"/>
    </row>
    <row r="86038" spans="4:4">
      <c r="D86038" s="234"/>
    </row>
    <row r="86039" spans="4:4">
      <c r="D86039" s="234"/>
    </row>
    <row r="86040" spans="4:4">
      <c r="D86040" s="234"/>
    </row>
    <row r="86041" spans="4:4">
      <c r="D86041" s="234"/>
    </row>
    <row r="86042" spans="4:4">
      <c r="D86042" s="234"/>
    </row>
    <row r="86043" spans="4:4">
      <c r="D86043" s="234"/>
    </row>
    <row r="86044" spans="4:4">
      <c r="D86044" s="234"/>
    </row>
    <row r="86045" spans="4:4">
      <c r="D86045" s="234"/>
    </row>
    <row r="86046" spans="4:4">
      <c r="D86046" s="234"/>
    </row>
    <row r="86047" spans="4:4">
      <c r="D86047" s="234"/>
    </row>
    <row r="86048" spans="4:4">
      <c r="D86048" s="234"/>
    </row>
    <row r="86049" spans="4:4">
      <c r="D86049" s="234"/>
    </row>
    <row r="86050" spans="4:4">
      <c r="D86050" s="234"/>
    </row>
    <row r="86051" spans="4:4">
      <c r="D86051" s="234"/>
    </row>
    <row r="86052" spans="4:4">
      <c r="D86052" s="234"/>
    </row>
    <row r="86053" spans="4:4">
      <c r="D86053" s="234"/>
    </row>
    <row r="86054" spans="4:4">
      <c r="D86054" s="234"/>
    </row>
    <row r="86055" spans="4:4">
      <c r="D86055" s="234"/>
    </row>
    <row r="86056" spans="4:4">
      <c r="D86056" s="234"/>
    </row>
    <row r="86057" spans="4:4">
      <c r="D86057" s="234"/>
    </row>
    <row r="86058" spans="4:4">
      <c r="D86058" s="234"/>
    </row>
    <row r="86059" spans="4:4">
      <c r="D86059" s="234"/>
    </row>
    <row r="86060" spans="4:4">
      <c r="D86060" s="234"/>
    </row>
    <row r="86061" spans="4:4">
      <c r="D86061" s="234"/>
    </row>
    <row r="86062" spans="4:4">
      <c r="D86062" s="234"/>
    </row>
    <row r="86063" spans="4:4">
      <c r="D86063" s="234"/>
    </row>
    <row r="86064" spans="4:4">
      <c r="D86064" s="234"/>
    </row>
    <row r="86065" spans="4:4">
      <c r="D86065" s="234"/>
    </row>
    <row r="86066" spans="4:4">
      <c r="D86066" s="234"/>
    </row>
    <row r="86067" spans="4:4">
      <c r="D86067" s="234"/>
    </row>
    <row r="86068" spans="4:4">
      <c r="D86068" s="234"/>
    </row>
    <row r="86069" spans="4:4">
      <c r="D86069" s="234"/>
    </row>
    <row r="86070" spans="4:4">
      <c r="D86070" s="234"/>
    </row>
    <row r="86071" spans="4:4">
      <c r="D86071" s="234"/>
    </row>
    <row r="86072" spans="4:4">
      <c r="D86072" s="234"/>
    </row>
    <row r="86073" spans="4:4">
      <c r="D86073" s="234"/>
    </row>
    <row r="86074" spans="4:4">
      <c r="D86074" s="234"/>
    </row>
    <row r="86075" spans="4:4">
      <c r="D86075" s="234"/>
    </row>
    <row r="86076" spans="4:4">
      <c r="D86076" s="234"/>
    </row>
    <row r="86077" spans="4:4">
      <c r="D86077" s="234"/>
    </row>
    <row r="86078" spans="4:4">
      <c r="D86078" s="234"/>
    </row>
    <row r="86079" spans="4:4">
      <c r="D86079" s="234"/>
    </row>
    <row r="86080" spans="4:4">
      <c r="D86080" s="234"/>
    </row>
    <row r="86081" spans="4:4">
      <c r="D86081" s="234"/>
    </row>
    <row r="86082" spans="4:4">
      <c r="D86082" s="234"/>
    </row>
    <row r="86083" spans="4:4">
      <c r="D86083" s="234"/>
    </row>
    <row r="86084" spans="4:4">
      <c r="D86084" s="234"/>
    </row>
    <row r="86085" spans="4:4">
      <c r="D86085" s="234"/>
    </row>
    <row r="86086" spans="4:4">
      <c r="D86086" s="234"/>
    </row>
    <row r="86087" spans="4:4">
      <c r="D86087" s="234"/>
    </row>
    <row r="86088" spans="4:4">
      <c r="D86088" s="234"/>
    </row>
    <row r="86089" spans="4:4">
      <c r="D86089" s="234"/>
    </row>
    <row r="86090" spans="4:4">
      <c r="D86090" s="234"/>
    </row>
    <row r="86091" spans="4:4">
      <c r="D86091" s="234"/>
    </row>
    <row r="86092" spans="4:4">
      <c r="D86092" s="234"/>
    </row>
    <row r="86093" spans="4:4">
      <c r="D86093" s="234"/>
    </row>
    <row r="86094" spans="4:4">
      <c r="D86094" s="234"/>
    </row>
    <row r="86095" spans="4:4">
      <c r="D86095" s="234"/>
    </row>
    <row r="86096" spans="4:4">
      <c r="D86096" s="234"/>
    </row>
    <row r="86097" spans="4:4">
      <c r="D86097" s="234"/>
    </row>
    <row r="86098" spans="4:4">
      <c r="D86098" s="234"/>
    </row>
    <row r="86099" spans="4:4">
      <c r="D86099" s="234"/>
    </row>
    <row r="86100" spans="4:4">
      <c r="D86100" s="234"/>
    </row>
    <row r="86101" spans="4:4">
      <c r="D86101" s="234"/>
    </row>
    <row r="86102" spans="4:4">
      <c r="D86102" s="234"/>
    </row>
    <row r="86103" spans="4:4">
      <c r="D86103" s="234"/>
    </row>
    <row r="86104" spans="4:4">
      <c r="D86104" s="234"/>
    </row>
    <row r="86105" spans="4:4">
      <c r="D86105" s="234"/>
    </row>
    <row r="86106" spans="4:4">
      <c r="D86106" s="234"/>
    </row>
    <row r="86107" spans="4:4">
      <c r="D86107" s="234"/>
    </row>
    <row r="86108" spans="4:4">
      <c r="D86108" s="234"/>
    </row>
    <row r="86109" spans="4:4">
      <c r="D86109" s="234"/>
    </row>
    <row r="86110" spans="4:4">
      <c r="D86110" s="234"/>
    </row>
    <row r="86111" spans="4:4">
      <c r="D86111" s="234"/>
    </row>
    <row r="86112" spans="4:4">
      <c r="D86112" s="234"/>
    </row>
    <row r="86113" spans="4:4">
      <c r="D86113" s="234"/>
    </row>
    <row r="86114" spans="4:4">
      <c r="D86114" s="234"/>
    </row>
    <row r="86115" spans="4:4">
      <c r="D86115" s="234"/>
    </row>
    <row r="86116" spans="4:4">
      <c r="D86116" s="234"/>
    </row>
    <row r="86117" spans="4:4">
      <c r="D86117" s="234"/>
    </row>
    <row r="86118" spans="4:4">
      <c r="D86118" s="234"/>
    </row>
    <row r="86119" spans="4:4">
      <c r="D86119" s="234"/>
    </row>
    <row r="86120" spans="4:4">
      <c r="D86120" s="234"/>
    </row>
    <row r="86121" spans="4:4">
      <c r="D86121" s="234"/>
    </row>
    <row r="86122" spans="4:4">
      <c r="D86122" s="234"/>
    </row>
    <row r="86123" spans="4:4">
      <c r="D86123" s="234"/>
    </row>
    <row r="86124" spans="4:4">
      <c r="D86124" s="234"/>
    </row>
    <row r="86125" spans="4:4">
      <c r="D86125" s="234"/>
    </row>
    <row r="86126" spans="4:4">
      <c r="D86126" s="234"/>
    </row>
    <row r="86127" spans="4:4">
      <c r="D86127" s="234"/>
    </row>
    <row r="86128" spans="4:4">
      <c r="D86128" s="234"/>
    </row>
    <row r="86129" spans="4:4">
      <c r="D86129" s="234"/>
    </row>
    <row r="86130" spans="4:4">
      <c r="D86130" s="234"/>
    </row>
    <row r="86131" spans="4:4">
      <c r="D86131" s="234"/>
    </row>
    <row r="86132" spans="4:4">
      <c r="D86132" s="234"/>
    </row>
    <row r="86133" spans="4:4">
      <c r="D86133" s="234"/>
    </row>
    <row r="86134" spans="4:4">
      <c r="D86134" s="234"/>
    </row>
    <row r="86135" spans="4:4">
      <c r="D86135" s="234"/>
    </row>
    <row r="86136" spans="4:4">
      <c r="D86136" s="234"/>
    </row>
    <row r="86137" spans="4:4">
      <c r="D86137" s="234"/>
    </row>
    <row r="86138" spans="4:4">
      <c r="D86138" s="234"/>
    </row>
    <row r="86139" spans="4:4">
      <c r="D86139" s="234"/>
    </row>
    <row r="86140" spans="4:4">
      <c r="D86140" s="234"/>
    </row>
    <row r="86141" spans="4:4">
      <c r="D86141" s="234"/>
    </row>
    <row r="86142" spans="4:4">
      <c r="D86142" s="234"/>
    </row>
    <row r="86143" spans="4:4">
      <c r="D86143" s="234"/>
    </row>
    <row r="86144" spans="4:4">
      <c r="D86144" s="234"/>
    </row>
    <row r="86145" spans="4:4">
      <c r="D86145" s="234"/>
    </row>
    <row r="86146" spans="4:4">
      <c r="D86146" s="234"/>
    </row>
    <row r="86147" spans="4:4">
      <c r="D86147" s="234"/>
    </row>
    <row r="86148" spans="4:4">
      <c r="D86148" s="234"/>
    </row>
    <row r="86149" spans="4:4">
      <c r="D86149" s="234"/>
    </row>
    <row r="86150" spans="4:4">
      <c r="D86150" s="234"/>
    </row>
    <row r="86151" spans="4:4">
      <c r="D86151" s="234"/>
    </row>
    <row r="86152" spans="4:4">
      <c r="D86152" s="234"/>
    </row>
    <row r="86153" spans="4:4">
      <c r="D86153" s="234"/>
    </row>
    <row r="86154" spans="4:4">
      <c r="D86154" s="234"/>
    </row>
    <row r="86155" spans="4:4">
      <c r="D86155" s="234"/>
    </row>
    <row r="86156" spans="4:4">
      <c r="D86156" s="234"/>
    </row>
    <row r="86157" spans="4:4">
      <c r="D86157" s="234"/>
    </row>
    <row r="86158" spans="4:4">
      <c r="D86158" s="234"/>
    </row>
    <row r="86159" spans="4:4">
      <c r="D86159" s="234"/>
    </row>
    <row r="86160" spans="4:4">
      <c r="D86160" s="234"/>
    </row>
    <row r="86161" spans="4:4">
      <c r="D86161" s="234"/>
    </row>
    <row r="86162" spans="4:4">
      <c r="D86162" s="234"/>
    </row>
    <row r="86163" spans="4:4">
      <c r="D86163" s="234"/>
    </row>
    <row r="86164" spans="4:4">
      <c r="D86164" s="234"/>
    </row>
    <row r="86165" spans="4:4">
      <c r="D86165" s="234"/>
    </row>
    <row r="86166" spans="4:4">
      <c r="D86166" s="234"/>
    </row>
    <row r="86167" spans="4:4">
      <c r="D86167" s="234"/>
    </row>
    <row r="86168" spans="4:4">
      <c r="D86168" s="234"/>
    </row>
    <row r="86169" spans="4:4">
      <c r="D86169" s="234"/>
    </row>
    <row r="86170" spans="4:4">
      <c r="D86170" s="234"/>
    </row>
    <row r="86171" spans="4:4">
      <c r="D86171" s="234"/>
    </row>
    <row r="86172" spans="4:4">
      <c r="D86172" s="234"/>
    </row>
    <row r="86173" spans="4:4">
      <c r="D86173" s="234"/>
    </row>
    <row r="86174" spans="4:4">
      <c r="D86174" s="234"/>
    </row>
    <row r="86175" spans="4:4">
      <c r="D86175" s="234"/>
    </row>
    <row r="86176" spans="4:4">
      <c r="D86176" s="234"/>
    </row>
    <row r="86177" spans="4:4">
      <c r="D86177" s="234"/>
    </row>
    <row r="86178" spans="4:4">
      <c r="D86178" s="234"/>
    </row>
    <row r="86179" spans="4:4">
      <c r="D86179" s="234"/>
    </row>
    <row r="86180" spans="4:4">
      <c r="D86180" s="234"/>
    </row>
    <row r="86181" spans="4:4">
      <c r="D86181" s="234"/>
    </row>
    <row r="86182" spans="4:4">
      <c r="D86182" s="234"/>
    </row>
    <row r="86183" spans="4:4">
      <c r="D86183" s="234"/>
    </row>
    <row r="86184" spans="4:4">
      <c r="D86184" s="234"/>
    </row>
    <row r="86185" spans="4:4">
      <c r="D86185" s="234"/>
    </row>
    <row r="86186" spans="4:4">
      <c r="D86186" s="234"/>
    </row>
    <row r="86187" spans="4:4">
      <c r="D86187" s="234"/>
    </row>
    <row r="86188" spans="4:4">
      <c r="D86188" s="234"/>
    </row>
    <row r="86189" spans="4:4">
      <c r="D86189" s="234"/>
    </row>
    <row r="86190" spans="4:4">
      <c r="D86190" s="234"/>
    </row>
    <row r="86191" spans="4:4">
      <c r="D86191" s="234"/>
    </row>
    <row r="86192" spans="4:4">
      <c r="D86192" s="234"/>
    </row>
    <row r="86193" spans="4:4">
      <c r="D86193" s="234"/>
    </row>
    <row r="86194" spans="4:4">
      <c r="D86194" s="234"/>
    </row>
    <row r="86195" spans="4:4">
      <c r="D86195" s="234"/>
    </row>
    <row r="86196" spans="4:4">
      <c r="D86196" s="234"/>
    </row>
    <row r="86197" spans="4:4">
      <c r="D86197" s="234"/>
    </row>
    <row r="86198" spans="4:4">
      <c r="D86198" s="234"/>
    </row>
    <row r="86199" spans="4:4">
      <c r="D86199" s="234"/>
    </row>
    <row r="86200" spans="4:4">
      <c r="D86200" s="234"/>
    </row>
    <row r="86201" spans="4:4">
      <c r="D86201" s="234"/>
    </row>
    <row r="86202" spans="4:4">
      <c r="D86202" s="234"/>
    </row>
    <row r="86203" spans="4:4">
      <c r="D86203" s="234"/>
    </row>
    <row r="86204" spans="4:4">
      <c r="D86204" s="234"/>
    </row>
    <row r="86205" spans="4:4">
      <c r="D86205" s="234"/>
    </row>
    <row r="86206" spans="4:4">
      <c r="D86206" s="234"/>
    </row>
    <row r="86207" spans="4:4">
      <c r="D86207" s="234"/>
    </row>
    <row r="86208" spans="4:4">
      <c r="D86208" s="234"/>
    </row>
    <row r="86209" spans="4:4">
      <c r="D86209" s="234"/>
    </row>
    <row r="86210" spans="4:4">
      <c r="D86210" s="234"/>
    </row>
    <row r="86211" spans="4:4">
      <c r="D86211" s="234"/>
    </row>
    <row r="86212" spans="4:4">
      <c r="D86212" s="234"/>
    </row>
    <row r="86213" spans="4:4">
      <c r="D86213" s="234"/>
    </row>
    <row r="86214" spans="4:4">
      <c r="D86214" s="234"/>
    </row>
    <row r="86215" spans="4:4">
      <c r="D86215" s="234"/>
    </row>
    <row r="86216" spans="4:4">
      <c r="D86216" s="234"/>
    </row>
    <row r="86217" spans="4:4">
      <c r="D86217" s="234"/>
    </row>
    <row r="86218" spans="4:4">
      <c r="D86218" s="234"/>
    </row>
    <row r="86219" spans="4:4">
      <c r="D86219" s="234"/>
    </row>
    <row r="86220" spans="4:4">
      <c r="D86220" s="234"/>
    </row>
    <row r="86221" spans="4:4">
      <c r="D86221" s="234"/>
    </row>
    <row r="86222" spans="4:4">
      <c r="D86222" s="234"/>
    </row>
    <row r="86223" spans="4:4">
      <c r="D86223" s="234"/>
    </row>
    <row r="86224" spans="4:4">
      <c r="D86224" s="234"/>
    </row>
    <row r="86225" spans="4:4">
      <c r="D86225" s="234"/>
    </row>
    <row r="86226" spans="4:4">
      <c r="D86226" s="234"/>
    </row>
    <row r="86227" spans="4:4">
      <c r="D86227" s="234"/>
    </row>
    <row r="86228" spans="4:4">
      <c r="D86228" s="234"/>
    </row>
    <row r="86229" spans="4:4">
      <c r="D86229" s="234"/>
    </row>
    <row r="86230" spans="4:4">
      <c r="D86230" s="234"/>
    </row>
    <row r="86231" spans="4:4">
      <c r="D86231" s="234"/>
    </row>
    <row r="86232" spans="4:4">
      <c r="D86232" s="234"/>
    </row>
    <row r="86233" spans="4:4">
      <c r="D86233" s="234"/>
    </row>
    <row r="86234" spans="4:4">
      <c r="D86234" s="234"/>
    </row>
    <row r="86235" spans="4:4">
      <c r="D86235" s="234"/>
    </row>
    <row r="86236" spans="4:4">
      <c r="D86236" s="234"/>
    </row>
    <row r="86237" spans="4:4">
      <c r="D86237" s="234"/>
    </row>
    <row r="86238" spans="4:4">
      <c r="D86238" s="234"/>
    </row>
    <row r="86239" spans="4:4">
      <c r="D86239" s="234"/>
    </row>
    <row r="86240" spans="4:4">
      <c r="D86240" s="234"/>
    </row>
    <row r="86241" spans="4:4">
      <c r="D86241" s="234"/>
    </row>
    <row r="86242" spans="4:4">
      <c r="D86242" s="234"/>
    </row>
    <row r="86243" spans="4:4">
      <c r="D86243" s="234"/>
    </row>
    <row r="86244" spans="4:4">
      <c r="D86244" s="234"/>
    </row>
    <row r="86245" spans="4:4">
      <c r="D86245" s="234"/>
    </row>
    <row r="86246" spans="4:4">
      <c r="D86246" s="234"/>
    </row>
    <row r="86247" spans="4:4">
      <c r="D86247" s="234"/>
    </row>
    <row r="86248" spans="4:4">
      <c r="D86248" s="234"/>
    </row>
    <row r="86249" spans="4:4">
      <c r="D86249" s="234"/>
    </row>
    <row r="86250" spans="4:4">
      <c r="D86250" s="234"/>
    </row>
    <row r="86251" spans="4:4">
      <c r="D86251" s="234"/>
    </row>
    <row r="86252" spans="4:4">
      <c r="D86252" s="234"/>
    </row>
    <row r="86253" spans="4:4">
      <c r="D86253" s="234"/>
    </row>
    <row r="86254" spans="4:4">
      <c r="D86254" s="234"/>
    </row>
    <row r="86255" spans="4:4">
      <c r="D86255" s="234"/>
    </row>
    <row r="86256" spans="4:4">
      <c r="D86256" s="234"/>
    </row>
    <row r="86257" spans="4:4">
      <c r="D86257" s="234"/>
    </row>
    <row r="86258" spans="4:4">
      <c r="D86258" s="234"/>
    </row>
    <row r="86259" spans="4:4">
      <c r="D86259" s="234"/>
    </row>
    <row r="86260" spans="4:4">
      <c r="D86260" s="234"/>
    </row>
    <row r="86261" spans="4:4">
      <c r="D86261" s="234"/>
    </row>
    <row r="86262" spans="4:4">
      <c r="D86262" s="234"/>
    </row>
    <row r="86263" spans="4:4">
      <c r="D86263" s="234"/>
    </row>
    <row r="86264" spans="4:4">
      <c r="D86264" s="234"/>
    </row>
    <row r="86265" spans="4:4">
      <c r="D86265" s="234"/>
    </row>
    <row r="86266" spans="4:4">
      <c r="D86266" s="234"/>
    </row>
    <row r="86267" spans="4:4">
      <c r="D86267" s="234"/>
    </row>
    <row r="86268" spans="4:4">
      <c r="D86268" s="234"/>
    </row>
    <row r="86269" spans="4:4">
      <c r="D86269" s="234"/>
    </row>
    <row r="86270" spans="4:4">
      <c r="D86270" s="234"/>
    </row>
    <row r="86271" spans="4:4">
      <c r="D86271" s="234"/>
    </row>
    <row r="86272" spans="4:4">
      <c r="D86272" s="234"/>
    </row>
    <row r="86273" spans="4:4">
      <c r="D86273" s="234"/>
    </row>
    <row r="86274" spans="4:4">
      <c r="D86274" s="234"/>
    </row>
    <row r="86275" spans="4:4">
      <c r="D86275" s="234"/>
    </row>
    <row r="86276" spans="4:4">
      <c r="D86276" s="234"/>
    </row>
    <row r="86277" spans="4:4">
      <c r="D86277" s="234"/>
    </row>
    <row r="86278" spans="4:4">
      <c r="D86278" s="234"/>
    </row>
    <row r="86279" spans="4:4">
      <c r="D86279" s="234"/>
    </row>
    <row r="86280" spans="4:4">
      <c r="D86280" s="234"/>
    </row>
    <row r="86281" spans="4:4">
      <c r="D86281" s="234"/>
    </row>
    <row r="86282" spans="4:4">
      <c r="D86282" s="234"/>
    </row>
    <row r="86283" spans="4:4">
      <c r="D86283" s="234"/>
    </row>
    <row r="86284" spans="4:4">
      <c r="D86284" s="234"/>
    </row>
    <row r="86285" spans="4:4">
      <c r="D86285" s="234"/>
    </row>
    <row r="86286" spans="4:4">
      <c r="D86286" s="234"/>
    </row>
    <row r="86287" spans="4:4">
      <c r="D86287" s="234"/>
    </row>
    <row r="86288" spans="4:4">
      <c r="D86288" s="234"/>
    </row>
    <row r="86289" spans="4:4">
      <c r="D86289" s="234"/>
    </row>
    <row r="86290" spans="4:4">
      <c r="D86290" s="234"/>
    </row>
    <row r="86291" spans="4:4">
      <c r="D86291" s="234"/>
    </row>
    <row r="86292" spans="4:4">
      <c r="D86292" s="234"/>
    </row>
    <row r="86293" spans="4:4">
      <c r="D86293" s="234"/>
    </row>
    <row r="86294" spans="4:4">
      <c r="D86294" s="234"/>
    </row>
    <row r="86295" spans="4:4">
      <c r="D86295" s="234"/>
    </row>
    <row r="86296" spans="4:4">
      <c r="D86296" s="234"/>
    </row>
    <row r="86297" spans="4:4">
      <c r="D86297" s="234"/>
    </row>
    <row r="86298" spans="4:4">
      <c r="D86298" s="234"/>
    </row>
    <row r="86299" spans="4:4">
      <c r="D86299" s="234"/>
    </row>
    <row r="86300" spans="4:4">
      <c r="D86300" s="234"/>
    </row>
    <row r="86301" spans="4:4">
      <c r="D86301" s="234"/>
    </row>
    <row r="86302" spans="4:4">
      <c r="D86302" s="234"/>
    </row>
    <row r="86303" spans="4:4">
      <c r="D86303" s="234"/>
    </row>
    <row r="86304" spans="4:4">
      <c r="D86304" s="234"/>
    </row>
    <row r="86305" spans="4:4">
      <c r="D86305" s="234"/>
    </row>
    <row r="86306" spans="4:4">
      <c r="D86306" s="234"/>
    </row>
    <row r="86307" spans="4:4">
      <c r="D86307" s="234"/>
    </row>
    <row r="86308" spans="4:4">
      <c r="D86308" s="234"/>
    </row>
    <row r="86309" spans="4:4">
      <c r="D86309" s="234"/>
    </row>
    <row r="86310" spans="4:4">
      <c r="D86310" s="234"/>
    </row>
    <row r="86311" spans="4:4">
      <c r="D86311" s="234"/>
    </row>
    <row r="86312" spans="4:4">
      <c r="D86312" s="234"/>
    </row>
    <row r="86313" spans="4:4">
      <c r="D86313" s="234"/>
    </row>
    <row r="86314" spans="4:4">
      <c r="D86314" s="234"/>
    </row>
    <row r="86315" spans="4:4">
      <c r="D86315" s="234"/>
    </row>
    <row r="86316" spans="4:4">
      <c r="D86316" s="234"/>
    </row>
    <row r="86317" spans="4:4">
      <c r="D86317" s="234"/>
    </row>
    <row r="86318" spans="4:4">
      <c r="D86318" s="234"/>
    </row>
    <row r="86319" spans="4:4">
      <c r="D86319" s="234"/>
    </row>
    <row r="86320" spans="4:4">
      <c r="D86320" s="234"/>
    </row>
    <row r="86321" spans="4:4">
      <c r="D86321" s="234"/>
    </row>
    <row r="86322" spans="4:4">
      <c r="D86322" s="234"/>
    </row>
    <row r="86323" spans="4:4">
      <c r="D86323" s="234"/>
    </row>
    <row r="86324" spans="4:4">
      <c r="D86324" s="234"/>
    </row>
    <row r="86325" spans="4:4">
      <c r="D86325" s="234"/>
    </row>
    <row r="86326" spans="4:4">
      <c r="D86326" s="234"/>
    </row>
    <row r="86327" spans="4:4">
      <c r="D86327" s="234"/>
    </row>
    <row r="86328" spans="4:4">
      <c r="D86328" s="234"/>
    </row>
    <row r="86329" spans="4:4">
      <c r="D86329" s="234"/>
    </row>
    <row r="86330" spans="4:4">
      <c r="D86330" s="234"/>
    </row>
    <row r="86331" spans="4:4">
      <c r="D86331" s="234"/>
    </row>
    <row r="86332" spans="4:4">
      <c r="D86332" s="234"/>
    </row>
    <row r="86333" spans="4:4">
      <c r="D86333" s="234"/>
    </row>
    <row r="86334" spans="4:4">
      <c r="D86334" s="234"/>
    </row>
    <row r="86335" spans="4:4">
      <c r="D86335" s="234"/>
    </row>
    <row r="86336" spans="4:4">
      <c r="D86336" s="234"/>
    </row>
    <row r="86337" spans="4:4">
      <c r="D86337" s="234"/>
    </row>
    <row r="86338" spans="4:4">
      <c r="D86338" s="234"/>
    </row>
    <row r="86339" spans="4:4">
      <c r="D86339" s="234"/>
    </row>
    <row r="86340" spans="4:4">
      <c r="D86340" s="234"/>
    </row>
    <row r="86341" spans="4:4">
      <c r="D86341" s="234"/>
    </row>
    <row r="86342" spans="4:4">
      <c r="D86342" s="234"/>
    </row>
    <row r="86343" spans="4:4">
      <c r="D86343" s="234"/>
    </row>
    <row r="86344" spans="4:4">
      <c r="D86344" s="234"/>
    </row>
    <row r="86345" spans="4:4">
      <c r="D86345" s="234"/>
    </row>
    <row r="86346" spans="4:4">
      <c r="D86346" s="234"/>
    </row>
    <row r="86347" spans="4:4">
      <c r="D86347" s="234"/>
    </row>
    <row r="86348" spans="4:4">
      <c r="D86348" s="234"/>
    </row>
    <row r="86349" spans="4:4">
      <c r="D86349" s="234"/>
    </row>
    <row r="86350" spans="4:4">
      <c r="D86350" s="234"/>
    </row>
    <row r="86351" spans="4:4">
      <c r="D86351" s="234"/>
    </row>
    <row r="86352" spans="4:4">
      <c r="D86352" s="234"/>
    </row>
    <row r="86353" spans="4:4">
      <c r="D86353" s="234"/>
    </row>
    <row r="86354" spans="4:4">
      <c r="D86354" s="234"/>
    </row>
    <row r="86355" spans="4:4">
      <c r="D86355" s="234"/>
    </row>
    <row r="86356" spans="4:4">
      <c r="D86356" s="234"/>
    </row>
    <row r="86357" spans="4:4">
      <c r="D86357" s="234"/>
    </row>
    <row r="86358" spans="4:4">
      <c r="D86358" s="234"/>
    </row>
    <row r="86359" spans="4:4">
      <c r="D86359" s="234"/>
    </row>
    <row r="86360" spans="4:4">
      <c r="D86360" s="234"/>
    </row>
    <row r="86361" spans="4:4">
      <c r="D86361" s="234"/>
    </row>
    <row r="86362" spans="4:4">
      <c r="D86362" s="234"/>
    </row>
    <row r="86363" spans="4:4">
      <c r="D86363" s="234"/>
    </row>
    <row r="86364" spans="4:4">
      <c r="D86364" s="234"/>
    </row>
    <row r="86365" spans="4:4">
      <c r="D86365" s="234"/>
    </row>
    <row r="86366" spans="4:4">
      <c r="D86366" s="234"/>
    </row>
    <row r="86367" spans="4:4">
      <c r="D86367" s="234"/>
    </row>
    <row r="86368" spans="4:4">
      <c r="D86368" s="234"/>
    </row>
    <row r="86369" spans="4:4">
      <c r="D86369" s="234"/>
    </row>
    <row r="86370" spans="4:4">
      <c r="D86370" s="234"/>
    </row>
    <row r="86371" spans="4:4">
      <c r="D86371" s="234"/>
    </row>
    <row r="86372" spans="4:4">
      <c r="D86372" s="234"/>
    </row>
    <row r="86373" spans="4:4">
      <c r="D86373" s="234"/>
    </row>
    <row r="86374" spans="4:4">
      <c r="D86374" s="234"/>
    </row>
    <row r="86375" spans="4:4">
      <c r="D86375" s="234"/>
    </row>
    <row r="86376" spans="4:4">
      <c r="D86376" s="234"/>
    </row>
    <row r="86377" spans="4:4">
      <c r="D86377" s="234"/>
    </row>
    <row r="86378" spans="4:4">
      <c r="D86378" s="234"/>
    </row>
    <row r="86379" spans="4:4">
      <c r="D86379" s="234"/>
    </row>
    <row r="86380" spans="4:4">
      <c r="D86380" s="234"/>
    </row>
    <row r="86381" spans="4:4">
      <c r="D86381" s="234"/>
    </row>
    <row r="86382" spans="4:4">
      <c r="D86382" s="234"/>
    </row>
    <row r="86383" spans="4:4">
      <c r="D86383" s="234"/>
    </row>
    <row r="86384" spans="4:4">
      <c r="D86384" s="234"/>
    </row>
    <row r="86385" spans="4:4">
      <c r="D86385" s="234"/>
    </row>
    <row r="86386" spans="4:4">
      <c r="D86386" s="234"/>
    </row>
    <row r="86387" spans="4:4">
      <c r="D86387" s="234"/>
    </row>
    <row r="86388" spans="4:4">
      <c r="D86388" s="234"/>
    </row>
    <row r="86389" spans="4:4">
      <c r="D86389" s="234"/>
    </row>
    <row r="86390" spans="4:4">
      <c r="D86390" s="234"/>
    </row>
    <row r="86391" spans="4:4">
      <c r="D86391" s="234"/>
    </row>
    <row r="86392" spans="4:4">
      <c r="D86392" s="234"/>
    </row>
    <row r="86393" spans="4:4">
      <c r="D86393" s="234"/>
    </row>
    <row r="86394" spans="4:4">
      <c r="D86394" s="234"/>
    </row>
    <row r="86395" spans="4:4">
      <c r="D86395" s="234"/>
    </row>
    <row r="86396" spans="4:4">
      <c r="D86396" s="234"/>
    </row>
    <row r="86397" spans="4:4">
      <c r="D86397" s="234"/>
    </row>
    <row r="86398" spans="4:4">
      <c r="D86398" s="234"/>
    </row>
    <row r="86399" spans="4:4">
      <c r="D86399" s="234"/>
    </row>
    <row r="86400" spans="4:4">
      <c r="D86400" s="234"/>
    </row>
    <row r="86401" spans="4:4">
      <c r="D86401" s="234"/>
    </row>
    <row r="86402" spans="4:4">
      <c r="D86402" s="234"/>
    </row>
    <row r="86403" spans="4:4">
      <c r="D86403" s="234"/>
    </row>
    <row r="86404" spans="4:4">
      <c r="D86404" s="234"/>
    </row>
    <row r="86405" spans="4:4">
      <c r="D86405" s="234"/>
    </row>
    <row r="86406" spans="4:4">
      <c r="D86406" s="234"/>
    </row>
    <row r="86407" spans="4:4">
      <c r="D86407" s="234"/>
    </row>
  </sheetData>
  <mergeCells count="2">
    <mergeCell ref="A1:H1"/>
    <mergeCell ref="H22:K22"/>
  </mergeCell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be00575-f1e3-4324-ac25-69cff9ca28ce">
      <Terms xmlns="http://schemas.microsoft.com/office/infopath/2007/PartnerControls"/>
    </lcf76f155ced4ddcb4097134ff3c332f>
    <TaxCatchAll xmlns="31062a0d-ede8-4112-b4bb-00a9c1bc8e1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D91CA4B23D946459A89445799E6F7DF" ma:contentTypeVersion="19" ma:contentTypeDescription="Create a new document." ma:contentTypeScope="" ma:versionID="584cf284f94babbdf8bbbf015f414165">
  <xsd:schema xmlns:xsd="http://www.w3.org/2001/XMLSchema" xmlns:xs="http://www.w3.org/2001/XMLSchema" xmlns:p="http://schemas.microsoft.com/office/2006/metadata/properties" xmlns:ns2="bbe00575-f1e3-4324-ac25-69cff9ca28ce" xmlns:ns3="dd486ada-b033-43f8-9561-82d9abe8172f" xmlns:ns4="31062a0d-ede8-4112-b4bb-00a9c1bc8e16" targetNamespace="http://schemas.microsoft.com/office/2006/metadata/properties" ma:root="true" ma:fieldsID="f3738fc8b104f2c302d82d4865aa781c" ns2:_="" ns3:_="" ns4:_="">
    <xsd:import namespace="bbe00575-f1e3-4324-ac25-69cff9ca28ce"/>
    <xsd:import namespace="dd486ada-b033-43f8-9561-82d9abe8172f"/>
    <xsd:import namespace="31062a0d-ede8-4112-b4bb-00a9c1bc8e1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LengthInSeconds" minOccurs="0"/>
                <xsd:element ref="ns4: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e00575-f1e3-4324-ac25-69cff9ca28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hidden="true"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Location" ma:index="14" nillable="true" ma:displayName="Location" ma:hidden="true" ma:internalName="MediaServiceLocation" ma:readOnly="true">
      <xsd:simpleType>
        <xsd:restriction base="dms:Text"/>
      </xsd:simpleType>
    </xsd:element>
    <xsd:element name="MediaServiceOCR" ma:index="15" nillable="true" ma:displayName="Extracted Text" ma:hidden="true" ma:internalName="MediaServiceOCR" ma:readOnly="true">
      <xsd:simpleType>
        <xsd:restriction base="dms:Note"/>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5df3ad-b4e5-45d1-88c9-23db5f1fe61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d486ada-b033-43f8-9561-82d9abe8172f" elementFormDefault="qualified">
    <xsd:import namespace="http://schemas.microsoft.com/office/2006/documentManagement/types"/>
    <xsd:import namespace="http://schemas.microsoft.com/office/infopath/2007/PartnerControls"/>
    <xsd:element name="SharedWithUsers" ma:index="16"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1062a0d-ede8-4112-b4bb-00a9c1bc8e16"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342a585-812d-4d85-a014-adc4381494e5}" ma:internalName="TaxCatchAll" ma:readOnly="false" ma:showField="CatchAllData" ma:web="dd486ada-b033-43f8-9561-82d9abe8172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9318822-8700-41B4-BA8C-ABF16D76DC5A}">
  <ds:schemaRefs>
    <ds:schemaRef ds:uri="http://schemas.microsoft.com/office/2006/metadata/properties"/>
    <ds:schemaRef ds:uri="http://schemas.microsoft.com/office/infopath/2007/PartnerControls"/>
    <ds:schemaRef ds:uri="bbe00575-f1e3-4324-ac25-69cff9ca28ce"/>
    <ds:schemaRef ds:uri="31062a0d-ede8-4112-b4bb-00a9c1bc8e16"/>
  </ds:schemaRefs>
</ds:datastoreItem>
</file>

<file path=customXml/itemProps2.xml><?xml version="1.0" encoding="utf-8"?>
<ds:datastoreItem xmlns:ds="http://schemas.openxmlformats.org/officeDocument/2006/customXml" ds:itemID="{0CC75493-5E43-45A1-9088-C0146763C6AD}">
  <ds:schemaRefs>
    <ds:schemaRef ds:uri="http://schemas.microsoft.com/sharepoint/v3/contenttype/forms"/>
  </ds:schemaRefs>
</ds:datastoreItem>
</file>

<file path=customXml/itemProps3.xml><?xml version="1.0" encoding="utf-8"?>
<ds:datastoreItem xmlns:ds="http://schemas.openxmlformats.org/officeDocument/2006/customXml" ds:itemID="{E2518DEB-1BC8-4E50-B0FA-0C03B51566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e00575-f1e3-4324-ac25-69cff9ca28ce"/>
    <ds:schemaRef ds:uri="dd486ada-b033-43f8-9561-82d9abe8172f"/>
    <ds:schemaRef ds:uri="31062a0d-ede8-4112-b4bb-00a9c1bc8e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Overview</vt:lpstr>
      <vt:lpstr>Consolidation</vt:lpstr>
      <vt:lpstr>Permeability</vt:lpstr>
      <vt:lpstr>Grain Size</vt:lpstr>
      <vt:lpstr>HSP Specimen Height Example</vt:lpstr>
      <vt:lpstr>Direct Permeability Example</vt:lpstr>
      <vt:lpstr>Log Time Permeability Example</vt:lpstr>
      <vt:lpstr>'Grain Size'!_GoBack</vt:lpstr>
      <vt:lpstr>Permeability!_GoBack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Waite, William F</dc:creator>
  <cp:keywords/>
  <dc:description/>
  <cp:lastModifiedBy>Waite, William F</cp:lastModifiedBy>
  <cp:revision/>
  <dcterms:created xsi:type="dcterms:W3CDTF">2024-11-28T12:37:05Z</dcterms:created>
  <dcterms:modified xsi:type="dcterms:W3CDTF">2025-10-01T18:10:58Z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0x010100ED91CA4B23D946459A89445799E6F7DF</vt:lpwstr>
  </property>
  <property fmtid="{D5CDD505-2E9C-101B-9397-08002B2CF9AE}" pid="3" name="MediaServiceImageTags">
    <vt:lpwstr/>
  </property>
</Properties>
</file>